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3.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C:\Users\egold\Desktop\LTCCC\Data\Staffing data\2021 Q3 Staffing\Website files\"/>
    </mc:Choice>
  </mc:AlternateContent>
  <xr:revisionPtr revIDLastSave="0" documentId="13_ncr:1_{472F0428-8D29-4635-82A4-B1AE20DAF298}" xr6:coauthVersionLast="47" xr6:coauthVersionMax="47" xr10:uidLastSave="{00000000-0000-0000-0000-000000000000}"/>
  <bookViews>
    <workbookView xWindow="-120" yWindow="-120" windowWidth="29040" windowHeight="15720" xr2:uid="{A1A4B9DE-6C7B-464E-B372-82B7659732B5}"/>
  </bookViews>
  <sheets>
    <sheet name="Nurse" sheetId="7" r:id="rId1"/>
    <sheet name="Contract" sheetId="8" r:id="rId2"/>
    <sheet name="Non-Nurse" sheetId="10" r:id="rId3"/>
    <sheet name="Summary Data" sheetId="6" r:id="rId4"/>
    <sheet name="Notes &amp; Glossary" sheetId="9" r:id="rId5"/>
  </sheets>
  <definedNames>
    <definedName name="Slicer_County">#N/A</definedName>
    <definedName name="Slicer_County1">#N/A</definedName>
    <definedName name="Slicer_County2">#N/A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9" i="6" l="1"/>
  <c r="U20" i="6"/>
  <c r="U21" i="6"/>
  <c r="U22" i="6"/>
  <c r="U23" i="6"/>
  <c r="U24" i="6"/>
  <c r="U25" i="6"/>
  <c r="U26" i="6"/>
  <c r="U27" i="6"/>
  <c r="U28" i="6"/>
  <c r="C9" i="6"/>
  <c r="C8" i="6"/>
  <c r="C7" i="6"/>
  <c r="C6" i="6"/>
  <c r="C5" i="6"/>
  <c r="C4" i="6"/>
  <c r="C3" i="6"/>
  <c r="U15" i="6"/>
  <c r="U14" i="6"/>
  <c r="U13" i="6"/>
  <c r="U11" i="6"/>
  <c r="U10" i="6"/>
  <c r="U8" i="6"/>
  <c r="U7" i="6"/>
  <c r="U6" i="6"/>
  <c r="W15" i="6" l="1"/>
  <c r="W11" i="6"/>
  <c r="W10" i="6"/>
  <c r="W8" i="6"/>
  <c r="W7" i="6"/>
  <c r="W14" i="6"/>
  <c r="W6" i="6"/>
  <c r="W13" i="6"/>
  <c r="U12" i="6"/>
  <c r="W12" i="6" s="1"/>
  <c r="U3" i="6"/>
  <c r="V14" i="6" s="1"/>
  <c r="U4" i="6"/>
  <c r="W4" i="6" s="1"/>
  <c r="U5" i="6"/>
  <c r="W5" i="6" s="1"/>
  <c r="U9" i="6"/>
  <c r="W9" i="6" s="1"/>
  <c r="W3" i="6" l="1"/>
  <c r="V7" i="6"/>
  <c r="V5" i="6"/>
  <c r="V6" i="6"/>
  <c r="V15" i="6"/>
  <c r="V11" i="6"/>
  <c r="V4" i="6"/>
  <c r="V8" i="6"/>
  <c r="V10" i="6"/>
  <c r="V12" i="6"/>
  <c r="V9" i="6"/>
  <c r="V13" i="6"/>
  <c r="U29" i="6" l="1"/>
</calcChain>
</file>

<file path=xl/sharedStrings.xml><?xml version="1.0" encoding="utf-8"?>
<sst xmlns="http://schemas.openxmlformats.org/spreadsheetml/2006/main" count="19415" uniqueCount="3211">
  <si>
    <t>455001</t>
  </si>
  <si>
    <t>455020</t>
  </si>
  <si>
    <t>455069</t>
  </si>
  <si>
    <t>455278</t>
  </si>
  <si>
    <t>455333</t>
  </si>
  <si>
    <t>455351</t>
  </si>
  <si>
    <t>455390</t>
  </si>
  <si>
    <t>455412</t>
  </si>
  <si>
    <t>455416</t>
  </si>
  <si>
    <t>455423</t>
  </si>
  <si>
    <t>455429</t>
  </si>
  <si>
    <t>455444</t>
  </si>
  <si>
    <t>455450</t>
  </si>
  <si>
    <t>455455</t>
  </si>
  <si>
    <t>455457</t>
  </si>
  <si>
    <t>455463</t>
  </si>
  <si>
    <t>455467</t>
  </si>
  <si>
    <t>455471</t>
  </si>
  <si>
    <t>455475</t>
  </si>
  <si>
    <t>455477</t>
  </si>
  <si>
    <t>455478</t>
  </si>
  <si>
    <t>455480</t>
  </si>
  <si>
    <t>455484</t>
  </si>
  <si>
    <t>455485</t>
  </si>
  <si>
    <t>455486</t>
  </si>
  <si>
    <t>455489</t>
  </si>
  <si>
    <t>455490</t>
  </si>
  <si>
    <t>455493</t>
  </si>
  <si>
    <t>455494</t>
  </si>
  <si>
    <t>455497</t>
  </si>
  <si>
    <t>455503</t>
  </si>
  <si>
    <t>455509</t>
  </si>
  <si>
    <t>455510</t>
  </si>
  <si>
    <t>455513</t>
  </si>
  <si>
    <t>455515</t>
  </si>
  <si>
    <t>455522</t>
  </si>
  <si>
    <t>455523</t>
  </si>
  <si>
    <t>455528</t>
  </si>
  <si>
    <t>455532</t>
  </si>
  <si>
    <t>455533</t>
  </si>
  <si>
    <t>455536</t>
  </si>
  <si>
    <t>455538</t>
  </si>
  <si>
    <t>455544</t>
  </si>
  <si>
    <t>455549</t>
  </si>
  <si>
    <t>455550</t>
  </si>
  <si>
    <t>455551</t>
  </si>
  <si>
    <t>455554</t>
  </si>
  <si>
    <t>455555</t>
  </si>
  <si>
    <t>455557</t>
  </si>
  <si>
    <t>455560</t>
  </si>
  <si>
    <t>455561</t>
  </si>
  <si>
    <t>455563</t>
  </si>
  <si>
    <t>455565</t>
  </si>
  <si>
    <t>455569</t>
  </si>
  <si>
    <t>455570</t>
  </si>
  <si>
    <t>455572</t>
  </si>
  <si>
    <t>455573</t>
  </si>
  <si>
    <t>455574</t>
  </si>
  <si>
    <t>455575</t>
  </si>
  <si>
    <t>455576</t>
  </si>
  <si>
    <t>455577</t>
  </si>
  <si>
    <t>455579</t>
  </si>
  <si>
    <t>455582</t>
  </si>
  <si>
    <t>455586</t>
  </si>
  <si>
    <t>455589</t>
  </si>
  <si>
    <t>455591</t>
  </si>
  <si>
    <t>455592</t>
  </si>
  <si>
    <t>455594</t>
  </si>
  <si>
    <t>455597</t>
  </si>
  <si>
    <t>455599</t>
  </si>
  <si>
    <t>455601</t>
  </si>
  <si>
    <t>455602</t>
  </si>
  <si>
    <t>455606</t>
  </si>
  <si>
    <t>455608</t>
  </si>
  <si>
    <t>455611</t>
  </si>
  <si>
    <t>455613</t>
  </si>
  <si>
    <t>455617</t>
  </si>
  <si>
    <t>455618</t>
  </si>
  <si>
    <t>455621</t>
  </si>
  <si>
    <t>455625</t>
  </si>
  <si>
    <t>455626</t>
  </si>
  <si>
    <t>455627</t>
  </si>
  <si>
    <t>455628</t>
  </si>
  <si>
    <t>455631</t>
  </si>
  <si>
    <t>455637</t>
  </si>
  <si>
    <t>455638</t>
  </si>
  <si>
    <t>455642</t>
  </si>
  <si>
    <t>455643</t>
  </si>
  <si>
    <t>455646</t>
  </si>
  <si>
    <t>455651</t>
  </si>
  <si>
    <t>455652</t>
  </si>
  <si>
    <t>455653</t>
  </si>
  <si>
    <t>455662</t>
  </si>
  <si>
    <t>455670</t>
  </si>
  <si>
    <t>455672</t>
  </si>
  <si>
    <t>455673</t>
  </si>
  <si>
    <t>455675</t>
  </si>
  <si>
    <t>455676</t>
  </si>
  <si>
    <t>455678</t>
  </si>
  <si>
    <t>455682</t>
  </si>
  <si>
    <t>455684</t>
  </si>
  <si>
    <t>455685</t>
  </si>
  <si>
    <t>455687</t>
  </si>
  <si>
    <t>455689</t>
  </si>
  <si>
    <t>455690</t>
  </si>
  <si>
    <t>455691</t>
  </si>
  <si>
    <t>455697</t>
  </si>
  <si>
    <t>455699</t>
  </si>
  <si>
    <t>455700</t>
  </si>
  <si>
    <t>455703</t>
  </si>
  <si>
    <t>455705</t>
  </si>
  <si>
    <t>455713</t>
  </si>
  <si>
    <t>455714</t>
  </si>
  <si>
    <t>455715</t>
  </si>
  <si>
    <t>455718</t>
  </si>
  <si>
    <t>455724</t>
  </si>
  <si>
    <t>455725</t>
  </si>
  <si>
    <t>455726</t>
  </si>
  <si>
    <t>455727</t>
  </si>
  <si>
    <t>455731</t>
  </si>
  <si>
    <t>455732</t>
  </si>
  <si>
    <t>455733</t>
  </si>
  <si>
    <t>455737</t>
  </si>
  <si>
    <t>455742</t>
  </si>
  <si>
    <t>455744</t>
  </si>
  <si>
    <t>455745</t>
  </si>
  <si>
    <t>455748</t>
  </si>
  <si>
    <t>455753</t>
  </si>
  <si>
    <t>455754</t>
  </si>
  <si>
    <t>455757</t>
  </si>
  <si>
    <t>455761</t>
  </si>
  <si>
    <t>455762</t>
  </si>
  <si>
    <t>455763</t>
  </si>
  <si>
    <t>455771</t>
  </si>
  <si>
    <t>455785</t>
  </si>
  <si>
    <t>455789</t>
  </si>
  <si>
    <t>455796</t>
  </si>
  <si>
    <t>455797</t>
  </si>
  <si>
    <t>455798</t>
  </si>
  <si>
    <t>455799</t>
  </si>
  <si>
    <t>455800</t>
  </si>
  <si>
    <t>455802</t>
  </si>
  <si>
    <t>455804</t>
  </si>
  <si>
    <t>455806</t>
  </si>
  <si>
    <t>455808</t>
  </si>
  <si>
    <t>455810</t>
  </si>
  <si>
    <t>455812</t>
  </si>
  <si>
    <t>455815</t>
  </si>
  <si>
    <t>455817</t>
  </si>
  <si>
    <t>455819</t>
  </si>
  <si>
    <t>455822</t>
  </si>
  <si>
    <t>455823</t>
  </si>
  <si>
    <t>455824</t>
  </si>
  <si>
    <t>455831</t>
  </si>
  <si>
    <t>455832</t>
  </si>
  <si>
    <t>455834</t>
  </si>
  <si>
    <t>455835</t>
  </si>
  <si>
    <t>455838</t>
  </si>
  <si>
    <t>455840</t>
  </si>
  <si>
    <t>455849</t>
  </si>
  <si>
    <t>455850</t>
  </si>
  <si>
    <t>455855</t>
  </si>
  <si>
    <t>455856</t>
  </si>
  <si>
    <t>455861</t>
  </si>
  <si>
    <t>455862</t>
  </si>
  <si>
    <t>455864</t>
  </si>
  <si>
    <t>455866</t>
  </si>
  <si>
    <t>455869</t>
  </si>
  <si>
    <t>455871</t>
  </si>
  <si>
    <t>455872</t>
  </si>
  <si>
    <t>455876</t>
  </si>
  <si>
    <t>455879</t>
  </si>
  <si>
    <t>455881</t>
  </si>
  <si>
    <t>455889</t>
  </si>
  <si>
    <t>455891</t>
  </si>
  <si>
    <t>455893</t>
  </si>
  <si>
    <t>455895</t>
  </si>
  <si>
    <t>455900</t>
  </si>
  <si>
    <t>455903</t>
  </si>
  <si>
    <t>455904</t>
  </si>
  <si>
    <t>455906</t>
  </si>
  <si>
    <t>455908</t>
  </si>
  <si>
    <t>455910</t>
  </si>
  <si>
    <t>455915</t>
  </si>
  <si>
    <t>455916</t>
  </si>
  <si>
    <t>455917</t>
  </si>
  <si>
    <t>455923</t>
  </si>
  <si>
    <t>455925</t>
  </si>
  <si>
    <t>455929</t>
  </si>
  <si>
    <t>455930</t>
  </si>
  <si>
    <t>455931</t>
  </si>
  <si>
    <t>455934</t>
  </si>
  <si>
    <t>455935</t>
  </si>
  <si>
    <t>455936</t>
  </si>
  <si>
    <t>455940</t>
  </si>
  <si>
    <t>455941</t>
  </si>
  <si>
    <t>455942</t>
  </si>
  <si>
    <t>455944</t>
  </si>
  <si>
    <t>455946</t>
  </si>
  <si>
    <t>455952</t>
  </si>
  <si>
    <t>455954</t>
  </si>
  <si>
    <t>455957</t>
  </si>
  <si>
    <t>455959</t>
  </si>
  <si>
    <t>455960</t>
  </si>
  <si>
    <t>455961</t>
  </si>
  <si>
    <t>455962</t>
  </si>
  <si>
    <t>455963</t>
  </si>
  <si>
    <t>455965</t>
  </si>
  <si>
    <t>455968</t>
  </si>
  <si>
    <t>455969</t>
  </si>
  <si>
    <t>455970</t>
  </si>
  <si>
    <t>455972</t>
  </si>
  <si>
    <t>455974</t>
  </si>
  <si>
    <t>455981</t>
  </si>
  <si>
    <t>455983</t>
  </si>
  <si>
    <t>455985</t>
  </si>
  <si>
    <t>455986</t>
  </si>
  <si>
    <t>455989</t>
  </si>
  <si>
    <t>455994</t>
  </si>
  <si>
    <t>455996</t>
  </si>
  <si>
    <t>455999</t>
  </si>
  <si>
    <t>45E312</t>
  </si>
  <si>
    <t>45E341</t>
  </si>
  <si>
    <t>45E393</t>
  </si>
  <si>
    <t>45E409</t>
  </si>
  <si>
    <t>45E629</t>
  </si>
  <si>
    <t>45E631</t>
  </si>
  <si>
    <t>45E761</t>
  </si>
  <si>
    <t>45E852</t>
  </si>
  <si>
    <t>45E947</t>
  </si>
  <si>
    <t>45F094</t>
  </si>
  <si>
    <t>45F197</t>
  </si>
  <si>
    <t>45F199</t>
  </si>
  <si>
    <t>45F402</t>
  </si>
  <si>
    <t>45F410</t>
  </si>
  <si>
    <t>45F411</t>
  </si>
  <si>
    <t>45F414</t>
  </si>
  <si>
    <t>45F470</t>
  </si>
  <si>
    <t>45F497</t>
  </si>
  <si>
    <t>45F603</t>
  </si>
  <si>
    <t>45F907</t>
  </si>
  <si>
    <t>675000</t>
  </si>
  <si>
    <t>675001</t>
  </si>
  <si>
    <t>675002</t>
  </si>
  <si>
    <t>675004</t>
  </si>
  <si>
    <t>675008</t>
  </si>
  <si>
    <t>675009</t>
  </si>
  <si>
    <t>675011</t>
  </si>
  <si>
    <t>675013</t>
  </si>
  <si>
    <t>675014</t>
  </si>
  <si>
    <t>675016</t>
  </si>
  <si>
    <t>675017</t>
  </si>
  <si>
    <t>675018</t>
  </si>
  <si>
    <t>675019</t>
  </si>
  <si>
    <t>675020</t>
  </si>
  <si>
    <t>675021</t>
  </si>
  <si>
    <t>675025</t>
  </si>
  <si>
    <t>675028</t>
  </si>
  <si>
    <t>675030</t>
  </si>
  <si>
    <t>675032</t>
  </si>
  <si>
    <t>675033</t>
  </si>
  <si>
    <t>675034</t>
  </si>
  <si>
    <t>675035</t>
  </si>
  <si>
    <t>675037</t>
  </si>
  <si>
    <t>675038</t>
  </si>
  <si>
    <t>675042</t>
  </si>
  <si>
    <t>675044</t>
  </si>
  <si>
    <t>675046</t>
  </si>
  <si>
    <t>675049</t>
  </si>
  <si>
    <t>675051</t>
  </si>
  <si>
    <t>675052</t>
  </si>
  <si>
    <t>675053</t>
  </si>
  <si>
    <t>675055</t>
  </si>
  <si>
    <t>675057</t>
  </si>
  <si>
    <t>675058</t>
  </si>
  <si>
    <t>675061</t>
  </si>
  <si>
    <t>675065</t>
  </si>
  <si>
    <t>675066</t>
  </si>
  <si>
    <t>675071</t>
  </si>
  <si>
    <t>675075</t>
  </si>
  <si>
    <t>675076</t>
  </si>
  <si>
    <t>675078</t>
  </si>
  <si>
    <t>675079</t>
  </si>
  <si>
    <t>675080</t>
  </si>
  <si>
    <t>675081</t>
  </si>
  <si>
    <t>675084</t>
  </si>
  <si>
    <t>675085</t>
  </si>
  <si>
    <t>675086</t>
  </si>
  <si>
    <t>675089</t>
  </si>
  <si>
    <t>675093</t>
  </si>
  <si>
    <t>675095</t>
  </si>
  <si>
    <t>675096</t>
  </si>
  <si>
    <t>675098</t>
  </si>
  <si>
    <t>675101</t>
  </si>
  <si>
    <t>675103</t>
  </si>
  <si>
    <t>675104</t>
  </si>
  <si>
    <t>675105</t>
  </si>
  <si>
    <t>675106</t>
  </si>
  <si>
    <t>675109</t>
  </si>
  <si>
    <t>675110</t>
  </si>
  <si>
    <t>675111</t>
  </si>
  <si>
    <t>675112</t>
  </si>
  <si>
    <t>675113</t>
  </si>
  <si>
    <t>675117</t>
  </si>
  <si>
    <t>675118</t>
  </si>
  <si>
    <t>675120</t>
  </si>
  <si>
    <t>675124</t>
  </si>
  <si>
    <t>675127</t>
  </si>
  <si>
    <t>675128</t>
  </si>
  <si>
    <t>675132</t>
  </si>
  <si>
    <t>675133</t>
  </si>
  <si>
    <t>675134</t>
  </si>
  <si>
    <t>675136</t>
  </si>
  <si>
    <t>675138</t>
  </si>
  <si>
    <t>675139</t>
  </si>
  <si>
    <t>675140</t>
  </si>
  <si>
    <t>675141</t>
  </si>
  <si>
    <t>675142</t>
  </si>
  <si>
    <t>675144</t>
  </si>
  <si>
    <t>675145</t>
  </si>
  <si>
    <t>675150</t>
  </si>
  <si>
    <t>675151</t>
  </si>
  <si>
    <t>675152</t>
  </si>
  <si>
    <t>675153</t>
  </si>
  <si>
    <t>675159</t>
  </si>
  <si>
    <t>675162</t>
  </si>
  <si>
    <t>675169</t>
  </si>
  <si>
    <t>675170</t>
  </si>
  <si>
    <t>675171</t>
  </si>
  <si>
    <t>675172</t>
  </si>
  <si>
    <t>675175</t>
  </si>
  <si>
    <t>675176</t>
  </si>
  <si>
    <t>675177</t>
  </si>
  <si>
    <t>675181</t>
  </si>
  <si>
    <t>675182</t>
  </si>
  <si>
    <t>675183</t>
  </si>
  <si>
    <t>675185</t>
  </si>
  <si>
    <t>675196</t>
  </si>
  <si>
    <t>675201</t>
  </si>
  <si>
    <t>675205</t>
  </si>
  <si>
    <t>675206</t>
  </si>
  <si>
    <t>675210</t>
  </si>
  <si>
    <t>675212</t>
  </si>
  <si>
    <t>675214</t>
  </si>
  <si>
    <t>675217</t>
  </si>
  <si>
    <t>675220</t>
  </si>
  <si>
    <t>675222</t>
  </si>
  <si>
    <t>675225</t>
  </si>
  <si>
    <t>675226</t>
  </si>
  <si>
    <t>675229</t>
  </si>
  <si>
    <t>675230</t>
  </si>
  <si>
    <t>675231</t>
  </si>
  <si>
    <t>675233</t>
  </si>
  <si>
    <t>675234</t>
  </si>
  <si>
    <t>675238</t>
  </si>
  <si>
    <t>675240</t>
  </si>
  <si>
    <t>675241</t>
  </si>
  <si>
    <t>675251</t>
  </si>
  <si>
    <t>675253</t>
  </si>
  <si>
    <t>675254</t>
  </si>
  <si>
    <t>675256</t>
  </si>
  <si>
    <t>675259</t>
  </si>
  <si>
    <t>675264</t>
  </si>
  <si>
    <t>675267</t>
  </si>
  <si>
    <t>675268</t>
  </si>
  <si>
    <t>675270</t>
  </si>
  <si>
    <t>675271</t>
  </si>
  <si>
    <t>675272</t>
  </si>
  <si>
    <t>675274</t>
  </si>
  <si>
    <t>675277</t>
  </si>
  <si>
    <t>675279</t>
  </si>
  <si>
    <t>675281</t>
  </si>
  <si>
    <t>675282</t>
  </si>
  <si>
    <t>675289</t>
  </si>
  <si>
    <t>675291</t>
  </si>
  <si>
    <t>675292</t>
  </si>
  <si>
    <t>675293</t>
  </si>
  <si>
    <t>675305</t>
  </si>
  <si>
    <t>675306</t>
  </si>
  <si>
    <t>675307</t>
  </si>
  <si>
    <t>675309</t>
  </si>
  <si>
    <t>675311</t>
  </si>
  <si>
    <t>675312</t>
  </si>
  <si>
    <t>675317</t>
  </si>
  <si>
    <t>675319</t>
  </si>
  <si>
    <t>675320</t>
  </si>
  <si>
    <t>675321</t>
  </si>
  <si>
    <t>675323</t>
  </si>
  <si>
    <t>675326</t>
  </si>
  <si>
    <t>675327</t>
  </si>
  <si>
    <t>675329</t>
  </si>
  <si>
    <t>675330</t>
  </si>
  <si>
    <t>675336</t>
  </si>
  <si>
    <t>675338</t>
  </si>
  <si>
    <t>675344</t>
  </si>
  <si>
    <t>675346</t>
  </si>
  <si>
    <t>675350</t>
  </si>
  <si>
    <t>675352</t>
  </si>
  <si>
    <t>675356</t>
  </si>
  <si>
    <t>675358</t>
  </si>
  <si>
    <t>675360</t>
  </si>
  <si>
    <t>675361</t>
  </si>
  <si>
    <t>675363</t>
  </si>
  <si>
    <t>675364</t>
  </si>
  <si>
    <t>675365</t>
  </si>
  <si>
    <t>675367</t>
  </si>
  <si>
    <t>675369</t>
  </si>
  <si>
    <t>675370</t>
  </si>
  <si>
    <t>675371</t>
  </si>
  <si>
    <t>675372</t>
  </si>
  <si>
    <t>675373</t>
  </si>
  <si>
    <t>675374</t>
  </si>
  <si>
    <t>675377</t>
  </si>
  <si>
    <t>675379</t>
  </si>
  <si>
    <t>675380</t>
  </si>
  <si>
    <t>675386</t>
  </si>
  <si>
    <t>675387</t>
  </si>
  <si>
    <t>675388</t>
  </si>
  <si>
    <t>675390</t>
  </si>
  <si>
    <t>675391</t>
  </si>
  <si>
    <t>675392</t>
  </si>
  <si>
    <t>675394</t>
  </si>
  <si>
    <t>675395</t>
  </si>
  <si>
    <t>675396</t>
  </si>
  <si>
    <t>675398</t>
  </si>
  <si>
    <t>675399</t>
  </si>
  <si>
    <t>675402</t>
  </si>
  <si>
    <t>675406</t>
  </si>
  <si>
    <t>675407</t>
  </si>
  <si>
    <t>675408</t>
  </si>
  <si>
    <t>675409</t>
  </si>
  <si>
    <t>675414</t>
  </si>
  <si>
    <t>675415</t>
  </si>
  <si>
    <t>675417</t>
  </si>
  <si>
    <t>675418</t>
  </si>
  <si>
    <t>675420</t>
  </si>
  <si>
    <t>675421</t>
  </si>
  <si>
    <t>675423</t>
  </si>
  <si>
    <t>675424</t>
  </si>
  <si>
    <t>675428</t>
  </si>
  <si>
    <t>675431</t>
  </si>
  <si>
    <t>675433</t>
  </si>
  <si>
    <t>675434</t>
  </si>
  <si>
    <t>675437</t>
  </si>
  <si>
    <t>675438</t>
  </si>
  <si>
    <t>675439</t>
  </si>
  <si>
    <t>675440</t>
  </si>
  <si>
    <t>675441</t>
  </si>
  <si>
    <t>675443</t>
  </si>
  <si>
    <t>675444</t>
  </si>
  <si>
    <t>675445</t>
  </si>
  <si>
    <t>675446</t>
  </si>
  <si>
    <t>675447</t>
  </si>
  <si>
    <t>675452</t>
  </si>
  <si>
    <t>675453</t>
  </si>
  <si>
    <t>675454</t>
  </si>
  <si>
    <t>675458</t>
  </si>
  <si>
    <t>675459</t>
  </si>
  <si>
    <t>675460</t>
  </si>
  <si>
    <t>675462</t>
  </si>
  <si>
    <t>675468</t>
  </si>
  <si>
    <t>675469</t>
  </si>
  <si>
    <t>675471</t>
  </si>
  <si>
    <t>675475</t>
  </si>
  <si>
    <t>675478</t>
  </si>
  <si>
    <t>675479</t>
  </si>
  <si>
    <t>675485</t>
  </si>
  <si>
    <t>675489</t>
  </si>
  <si>
    <t>675490</t>
  </si>
  <si>
    <t>675493</t>
  </si>
  <si>
    <t>675494</t>
  </si>
  <si>
    <t>675495</t>
  </si>
  <si>
    <t>675496</t>
  </si>
  <si>
    <t>675498</t>
  </si>
  <si>
    <t>675501</t>
  </si>
  <si>
    <t>675502</t>
  </si>
  <si>
    <t>675503</t>
  </si>
  <si>
    <t>675506</t>
  </si>
  <si>
    <t>675509</t>
  </si>
  <si>
    <t>675513</t>
  </si>
  <si>
    <t>675518</t>
  </si>
  <si>
    <t>675519</t>
  </si>
  <si>
    <t>675522</t>
  </si>
  <si>
    <t>675525</t>
  </si>
  <si>
    <t>675527</t>
  </si>
  <si>
    <t>675532</t>
  </si>
  <si>
    <t>675533</t>
  </si>
  <si>
    <t>675534</t>
  </si>
  <si>
    <t>675536</t>
  </si>
  <si>
    <t>675537</t>
  </si>
  <si>
    <t>675538</t>
  </si>
  <si>
    <t>675539</t>
  </si>
  <si>
    <t>675540</t>
  </si>
  <si>
    <t>675541</t>
  </si>
  <si>
    <t>675542</t>
  </si>
  <si>
    <t>675543</t>
  </si>
  <si>
    <t>675546</t>
  </si>
  <si>
    <t>675550</t>
  </si>
  <si>
    <t>675553</t>
  </si>
  <si>
    <t>675554</t>
  </si>
  <si>
    <t>675556</t>
  </si>
  <si>
    <t>675560</t>
  </si>
  <si>
    <t>675561</t>
  </si>
  <si>
    <t>675563</t>
  </si>
  <si>
    <t>675564</t>
  </si>
  <si>
    <t>675565</t>
  </si>
  <si>
    <t>675568</t>
  </si>
  <si>
    <t>675572</t>
  </si>
  <si>
    <t>675579</t>
  </si>
  <si>
    <t>675581</t>
  </si>
  <si>
    <t>675587</t>
  </si>
  <si>
    <t>675592</t>
  </si>
  <si>
    <t>675593</t>
  </si>
  <si>
    <t>675595</t>
  </si>
  <si>
    <t>675596</t>
  </si>
  <si>
    <t>675597</t>
  </si>
  <si>
    <t>675599</t>
  </si>
  <si>
    <t>675602</t>
  </si>
  <si>
    <t>675603</t>
  </si>
  <si>
    <t>675606</t>
  </si>
  <si>
    <t>675611</t>
  </si>
  <si>
    <t>675612</t>
  </si>
  <si>
    <t>675614</t>
  </si>
  <si>
    <t>675617</t>
  </si>
  <si>
    <t>675619</t>
  </si>
  <si>
    <t>675620</t>
  </si>
  <si>
    <t>675622</t>
  </si>
  <si>
    <t>675624</t>
  </si>
  <si>
    <t>675625</t>
  </si>
  <si>
    <t>675630</t>
  </si>
  <si>
    <t>675633</t>
  </si>
  <si>
    <t>675635</t>
  </si>
  <si>
    <t>675637</t>
  </si>
  <si>
    <t>675638</t>
  </si>
  <si>
    <t>675641</t>
  </si>
  <si>
    <t>675645</t>
  </si>
  <si>
    <t>675646</t>
  </si>
  <si>
    <t>675648</t>
  </si>
  <si>
    <t>675649</t>
  </si>
  <si>
    <t>675650</t>
  </si>
  <si>
    <t>675651</t>
  </si>
  <si>
    <t>675654</t>
  </si>
  <si>
    <t>675656</t>
  </si>
  <si>
    <t>675663</t>
  </si>
  <si>
    <t>675664</t>
  </si>
  <si>
    <t>675666</t>
  </si>
  <si>
    <t>675667</t>
  </si>
  <si>
    <t>675668</t>
  </si>
  <si>
    <t>675670</t>
  </si>
  <si>
    <t>675671</t>
  </si>
  <si>
    <t>675672</t>
  </si>
  <si>
    <t>675677</t>
  </si>
  <si>
    <t>675678</t>
  </si>
  <si>
    <t>675680</t>
  </si>
  <si>
    <t>675681</t>
  </si>
  <si>
    <t>675687</t>
  </si>
  <si>
    <t>675689</t>
  </si>
  <si>
    <t>675690</t>
  </si>
  <si>
    <t>675691</t>
  </si>
  <si>
    <t>675695</t>
  </si>
  <si>
    <t>675696</t>
  </si>
  <si>
    <t>675700</t>
  </si>
  <si>
    <t>675701</t>
  </si>
  <si>
    <t>675702</t>
  </si>
  <si>
    <t>675703</t>
  </si>
  <si>
    <t>675708</t>
  </si>
  <si>
    <t>675709</t>
  </si>
  <si>
    <t>675712</t>
  </si>
  <si>
    <t>675714</t>
  </si>
  <si>
    <t>675716</t>
  </si>
  <si>
    <t>675717</t>
  </si>
  <si>
    <t>675722</t>
  </si>
  <si>
    <t>675723</t>
  </si>
  <si>
    <t>675733</t>
  </si>
  <si>
    <t>675736</t>
  </si>
  <si>
    <t>675739</t>
  </si>
  <si>
    <t>675740</t>
  </si>
  <si>
    <t>675743</t>
  </si>
  <si>
    <t>675744</t>
  </si>
  <si>
    <t>675746</t>
  </si>
  <si>
    <t>675748</t>
  </si>
  <si>
    <t>675751</t>
  </si>
  <si>
    <t>675754</t>
  </si>
  <si>
    <t>675755</t>
  </si>
  <si>
    <t>675756</t>
  </si>
  <si>
    <t>675757</t>
  </si>
  <si>
    <t>675759</t>
  </si>
  <si>
    <t>675764</t>
  </si>
  <si>
    <t>675765</t>
  </si>
  <si>
    <t>675766</t>
  </si>
  <si>
    <t>675767</t>
  </si>
  <si>
    <t>675768</t>
  </si>
  <si>
    <t>675769</t>
  </si>
  <si>
    <t>675773</t>
  </si>
  <si>
    <t>675774</t>
  </si>
  <si>
    <t>675777</t>
  </si>
  <si>
    <t>675779</t>
  </si>
  <si>
    <t>675782</t>
  </si>
  <si>
    <t>675783</t>
  </si>
  <si>
    <t>675785</t>
  </si>
  <si>
    <t>675786</t>
  </si>
  <si>
    <t>675788</t>
  </si>
  <si>
    <t>675789</t>
  </si>
  <si>
    <t>675790</t>
  </si>
  <si>
    <t>675791</t>
  </si>
  <si>
    <t>675792</t>
  </si>
  <si>
    <t>675796</t>
  </si>
  <si>
    <t>675797</t>
  </si>
  <si>
    <t>675798</t>
  </si>
  <si>
    <t>675799</t>
  </si>
  <si>
    <t>675800</t>
  </si>
  <si>
    <t>675801</t>
  </si>
  <si>
    <t>675802</t>
  </si>
  <si>
    <t>675806</t>
  </si>
  <si>
    <t>675808</t>
  </si>
  <si>
    <t>675809</t>
  </si>
  <si>
    <t>675810</t>
  </si>
  <si>
    <t>675811</t>
  </si>
  <si>
    <t>675812</t>
  </si>
  <si>
    <t>675814</t>
  </si>
  <si>
    <t>675815</t>
  </si>
  <si>
    <t>675816</t>
  </si>
  <si>
    <t>675817</t>
  </si>
  <si>
    <t>675818</t>
  </si>
  <si>
    <t>675819</t>
  </si>
  <si>
    <t>675820</t>
  </si>
  <si>
    <t>675821</t>
  </si>
  <si>
    <t>675822</t>
  </si>
  <si>
    <t>675823</t>
  </si>
  <si>
    <t>675826</t>
  </si>
  <si>
    <t>675830</t>
  </si>
  <si>
    <t>675831</t>
  </si>
  <si>
    <t>675832</t>
  </si>
  <si>
    <t>675833</t>
  </si>
  <si>
    <t>675834</t>
  </si>
  <si>
    <t>675835</t>
  </si>
  <si>
    <t>675837</t>
  </si>
  <si>
    <t>675838</t>
  </si>
  <si>
    <t>675840</t>
  </si>
  <si>
    <t>675842</t>
  </si>
  <si>
    <t>675846</t>
  </si>
  <si>
    <t>675847</t>
  </si>
  <si>
    <t>675848</t>
  </si>
  <si>
    <t>675849</t>
  </si>
  <si>
    <t>675850</t>
  </si>
  <si>
    <t>675851</t>
  </si>
  <si>
    <t>675852</t>
  </si>
  <si>
    <t>675853</t>
  </si>
  <si>
    <t>675856</t>
  </si>
  <si>
    <t>675857</t>
  </si>
  <si>
    <t>675858</t>
  </si>
  <si>
    <t>675862</t>
  </si>
  <si>
    <t>675863</t>
  </si>
  <si>
    <t>675866</t>
  </si>
  <si>
    <t>675867</t>
  </si>
  <si>
    <t>675868</t>
  </si>
  <si>
    <t>675870</t>
  </si>
  <si>
    <t>675871</t>
  </si>
  <si>
    <t>675873</t>
  </si>
  <si>
    <t>675874</t>
  </si>
  <si>
    <t>675878</t>
  </si>
  <si>
    <t>675879</t>
  </si>
  <si>
    <t>675880</t>
  </si>
  <si>
    <t>675881</t>
  </si>
  <si>
    <t>675882</t>
  </si>
  <si>
    <t>675883</t>
  </si>
  <si>
    <t>675884</t>
  </si>
  <si>
    <t>675885</t>
  </si>
  <si>
    <t>675886</t>
  </si>
  <si>
    <t>675887</t>
  </si>
  <si>
    <t>675888</t>
  </si>
  <si>
    <t>675889</t>
  </si>
  <si>
    <t>675890</t>
  </si>
  <si>
    <t>675891</t>
  </si>
  <si>
    <t>675892</t>
  </si>
  <si>
    <t>675893</t>
  </si>
  <si>
    <t>675894</t>
  </si>
  <si>
    <t>675896</t>
  </si>
  <si>
    <t>675897</t>
  </si>
  <si>
    <t>675898</t>
  </si>
  <si>
    <t>675899</t>
  </si>
  <si>
    <t>675900</t>
  </si>
  <si>
    <t>675901</t>
  </si>
  <si>
    <t>675902</t>
  </si>
  <si>
    <t>675903</t>
  </si>
  <si>
    <t>675904</t>
  </si>
  <si>
    <t>675905</t>
  </si>
  <si>
    <t>675907</t>
  </si>
  <si>
    <t>675908</t>
  </si>
  <si>
    <t>675909</t>
  </si>
  <si>
    <t>675910</t>
  </si>
  <si>
    <t>675913</t>
  </si>
  <si>
    <t>675914</t>
  </si>
  <si>
    <t>675915</t>
  </si>
  <si>
    <t>675918</t>
  </si>
  <si>
    <t>675922</t>
  </si>
  <si>
    <t>675923</t>
  </si>
  <si>
    <t>675924</t>
  </si>
  <si>
    <t>675925</t>
  </si>
  <si>
    <t>675927</t>
  </si>
  <si>
    <t>675928</t>
  </si>
  <si>
    <t>675929</t>
  </si>
  <si>
    <t>675930</t>
  </si>
  <si>
    <t>675931</t>
  </si>
  <si>
    <t>675932</t>
  </si>
  <si>
    <t>675933</t>
  </si>
  <si>
    <t>675934</t>
  </si>
  <si>
    <t>675935</t>
  </si>
  <si>
    <t>675936</t>
  </si>
  <si>
    <t>675937</t>
  </si>
  <si>
    <t>675938</t>
  </si>
  <si>
    <t>675939</t>
  </si>
  <si>
    <t>675940</t>
  </si>
  <si>
    <t>675942</t>
  </si>
  <si>
    <t>675943</t>
  </si>
  <si>
    <t>675944</t>
  </si>
  <si>
    <t>675945</t>
  </si>
  <si>
    <t>675946</t>
  </si>
  <si>
    <t>675947</t>
  </si>
  <si>
    <t>675948</t>
  </si>
  <si>
    <t>675949</t>
  </si>
  <si>
    <t>675954</t>
  </si>
  <si>
    <t>675956</t>
  </si>
  <si>
    <t>675958</t>
  </si>
  <si>
    <t>675959</t>
  </si>
  <si>
    <t>675960</t>
  </si>
  <si>
    <t>675961</t>
  </si>
  <si>
    <t>675962</t>
  </si>
  <si>
    <t>675963</t>
  </si>
  <si>
    <t>675964</t>
  </si>
  <si>
    <t>675966</t>
  </si>
  <si>
    <t>675967</t>
  </si>
  <si>
    <t>675968</t>
  </si>
  <si>
    <t>675969</t>
  </si>
  <si>
    <t>675970</t>
  </si>
  <si>
    <t>675971</t>
  </si>
  <si>
    <t>675972</t>
  </si>
  <si>
    <t>675973</t>
  </si>
  <si>
    <t>675974</t>
  </si>
  <si>
    <t>675975</t>
  </si>
  <si>
    <t>675976</t>
  </si>
  <si>
    <t>675977</t>
  </si>
  <si>
    <t>675978</t>
  </si>
  <si>
    <t>675979</t>
  </si>
  <si>
    <t>675980</t>
  </si>
  <si>
    <t>675981</t>
  </si>
  <si>
    <t>675982</t>
  </si>
  <si>
    <t>675985</t>
  </si>
  <si>
    <t>675986</t>
  </si>
  <si>
    <t>675988</t>
  </si>
  <si>
    <t>675989</t>
  </si>
  <si>
    <t>675991</t>
  </si>
  <si>
    <t>675995</t>
  </si>
  <si>
    <t>675996</t>
  </si>
  <si>
    <t>675997</t>
  </si>
  <si>
    <t>675998</t>
  </si>
  <si>
    <t>675999</t>
  </si>
  <si>
    <t>676000</t>
  </si>
  <si>
    <t>676002</t>
  </si>
  <si>
    <t>676003</t>
  </si>
  <si>
    <t>676004</t>
  </si>
  <si>
    <t>676005</t>
  </si>
  <si>
    <t>676006</t>
  </si>
  <si>
    <t>676007</t>
  </si>
  <si>
    <t>676008</t>
  </si>
  <si>
    <t>676009</t>
  </si>
  <si>
    <t>676010</t>
  </si>
  <si>
    <t>676011</t>
  </si>
  <si>
    <t>676012</t>
  </si>
  <si>
    <t>676013</t>
  </si>
  <si>
    <t>676014</t>
  </si>
  <si>
    <t>676015</t>
  </si>
  <si>
    <t>676017</t>
  </si>
  <si>
    <t>676019</t>
  </si>
  <si>
    <t>676020</t>
  </si>
  <si>
    <t>676021</t>
  </si>
  <si>
    <t>676023</t>
  </si>
  <si>
    <t>676025</t>
  </si>
  <si>
    <t>676026</t>
  </si>
  <si>
    <t>676028</t>
  </si>
  <si>
    <t>676029</t>
  </si>
  <si>
    <t>676030</t>
  </si>
  <si>
    <t>676031</t>
  </si>
  <si>
    <t>676033</t>
  </si>
  <si>
    <t>676034</t>
  </si>
  <si>
    <t>676035</t>
  </si>
  <si>
    <t>676036</t>
  </si>
  <si>
    <t>676037</t>
  </si>
  <si>
    <t>676039</t>
  </si>
  <si>
    <t>676040</t>
  </si>
  <si>
    <t>676041</t>
  </si>
  <si>
    <t>676042</t>
  </si>
  <si>
    <t>676043</t>
  </si>
  <si>
    <t>676044</t>
  </si>
  <si>
    <t>676045</t>
  </si>
  <si>
    <t>676046</t>
  </si>
  <si>
    <t>676047</t>
  </si>
  <si>
    <t>676048</t>
  </si>
  <si>
    <t>676049</t>
  </si>
  <si>
    <t>676050</t>
  </si>
  <si>
    <t>676051</t>
  </si>
  <si>
    <t>676052</t>
  </si>
  <si>
    <t>676053</t>
  </si>
  <si>
    <t>676055</t>
  </si>
  <si>
    <t>676059</t>
  </si>
  <si>
    <t>676060</t>
  </si>
  <si>
    <t>676063</t>
  </si>
  <si>
    <t>676064</t>
  </si>
  <si>
    <t>676066</t>
  </si>
  <si>
    <t>676067</t>
  </si>
  <si>
    <t>676068</t>
  </si>
  <si>
    <t>676069</t>
  </si>
  <si>
    <t>676071</t>
  </si>
  <si>
    <t>676072</t>
  </si>
  <si>
    <t>676073</t>
  </si>
  <si>
    <t>676074</t>
  </si>
  <si>
    <t>676077</t>
  </si>
  <si>
    <t>676079</t>
  </si>
  <si>
    <t>676080</t>
  </si>
  <si>
    <t>676081</t>
  </si>
  <si>
    <t>676083</t>
  </si>
  <si>
    <t>676085</t>
  </si>
  <si>
    <t>676086</t>
  </si>
  <si>
    <t>676087</t>
  </si>
  <si>
    <t>676089</t>
  </si>
  <si>
    <t>676090</t>
  </si>
  <si>
    <t>676091</t>
  </si>
  <si>
    <t>676092</t>
  </si>
  <si>
    <t>676093</t>
  </si>
  <si>
    <t>676094</t>
  </si>
  <si>
    <t>676095</t>
  </si>
  <si>
    <t>676096</t>
  </si>
  <si>
    <t>676097</t>
  </si>
  <si>
    <t>676098</t>
  </si>
  <si>
    <t>676099</t>
  </si>
  <si>
    <t>676100</t>
  </si>
  <si>
    <t>676101</t>
  </si>
  <si>
    <t>676103</t>
  </si>
  <si>
    <t>676104</t>
  </si>
  <si>
    <t>676105</t>
  </si>
  <si>
    <t>676107</t>
  </si>
  <si>
    <t>676108</t>
  </si>
  <si>
    <t>676109</t>
  </si>
  <si>
    <t>676111</t>
  </si>
  <si>
    <t>676112</t>
  </si>
  <si>
    <t>676113</t>
  </si>
  <si>
    <t>676114</t>
  </si>
  <si>
    <t>676116</t>
  </si>
  <si>
    <t>676117</t>
  </si>
  <si>
    <t>676119</t>
  </si>
  <si>
    <t>676120</t>
  </si>
  <si>
    <t>676121</t>
  </si>
  <si>
    <t>676122</t>
  </si>
  <si>
    <t>676123</t>
  </si>
  <si>
    <t>676124</t>
  </si>
  <si>
    <t>676125</t>
  </si>
  <si>
    <t>676127</t>
  </si>
  <si>
    <t>676128</t>
  </si>
  <si>
    <t>676131</t>
  </si>
  <si>
    <t>676132</t>
  </si>
  <si>
    <t>676133</t>
  </si>
  <si>
    <t>676135</t>
  </si>
  <si>
    <t>676136</t>
  </si>
  <si>
    <t>676137</t>
  </si>
  <si>
    <t>676138</t>
  </si>
  <si>
    <t>676139</t>
  </si>
  <si>
    <t>676140</t>
  </si>
  <si>
    <t>676141</t>
  </si>
  <si>
    <t>676143</t>
  </si>
  <si>
    <t>676144</t>
  </si>
  <si>
    <t>676145</t>
  </si>
  <si>
    <t>676146</t>
  </si>
  <si>
    <t>676147</t>
  </si>
  <si>
    <t>676148</t>
  </si>
  <si>
    <t>676152</t>
  </si>
  <si>
    <t>676153</t>
  </si>
  <si>
    <t>676154</t>
  </si>
  <si>
    <t>676155</t>
  </si>
  <si>
    <t>676156</t>
  </si>
  <si>
    <t>676157</t>
  </si>
  <si>
    <t>676158</t>
  </si>
  <si>
    <t>676160</t>
  </si>
  <si>
    <t>676161</t>
  </si>
  <si>
    <t>676163</t>
  </si>
  <si>
    <t>676164</t>
  </si>
  <si>
    <t>676165</t>
  </si>
  <si>
    <t>676166</t>
  </si>
  <si>
    <t>676167</t>
  </si>
  <si>
    <t>676168</t>
  </si>
  <si>
    <t>676170</t>
  </si>
  <si>
    <t>676172</t>
  </si>
  <si>
    <t>676173</t>
  </si>
  <si>
    <t>676174</t>
  </si>
  <si>
    <t>676175</t>
  </si>
  <si>
    <t>676176</t>
  </si>
  <si>
    <t>676177</t>
  </si>
  <si>
    <t>676178</t>
  </si>
  <si>
    <t>676179</t>
  </si>
  <si>
    <t>676180</t>
  </si>
  <si>
    <t>676181</t>
  </si>
  <si>
    <t>676183</t>
  </si>
  <si>
    <t>676184</t>
  </si>
  <si>
    <t>676185</t>
  </si>
  <si>
    <t>676186</t>
  </si>
  <si>
    <t>676187</t>
  </si>
  <si>
    <t>676188</t>
  </si>
  <si>
    <t>676189</t>
  </si>
  <si>
    <t>676190</t>
  </si>
  <si>
    <t>676192</t>
  </si>
  <si>
    <t>676193</t>
  </si>
  <si>
    <t>676194</t>
  </si>
  <si>
    <t>676195</t>
  </si>
  <si>
    <t>676196</t>
  </si>
  <si>
    <t>676197</t>
  </si>
  <si>
    <t>676198</t>
  </si>
  <si>
    <t>676201</t>
  </si>
  <si>
    <t>676203</t>
  </si>
  <si>
    <t>676204</t>
  </si>
  <si>
    <t>676206</t>
  </si>
  <si>
    <t>676207</t>
  </si>
  <si>
    <t>676208</t>
  </si>
  <si>
    <t>676209</t>
  </si>
  <si>
    <t>676210</t>
  </si>
  <si>
    <t>676211</t>
  </si>
  <si>
    <t>676212</t>
  </si>
  <si>
    <t>676213</t>
  </si>
  <si>
    <t>676214</t>
  </si>
  <si>
    <t>676215</t>
  </si>
  <si>
    <t>676216</t>
  </si>
  <si>
    <t>676217</t>
  </si>
  <si>
    <t>676218</t>
  </si>
  <si>
    <t>676219</t>
  </si>
  <si>
    <t>676220</t>
  </si>
  <si>
    <t>676221</t>
  </si>
  <si>
    <t>676222</t>
  </si>
  <si>
    <t>676223</t>
  </si>
  <si>
    <t>676224</t>
  </si>
  <si>
    <t>676225</t>
  </si>
  <si>
    <t>676226</t>
  </si>
  <si>
    <t>676227</t>
  </si>
  <si>
    <t>676228</t>
  </si>
  <si>
    <t>676229</t>
  </si>
  <si>
    <t>676230</t>
  </si>
  <si>
    <t>676233</t>
  </si>
  <si>
    <t>676234</t>
  </si>
  <si>
    <t>676235</t>
  </si>
  <si>
    <t>676236</t>
  </si>
  <si>
    <t>676237</t>
  </si>
  <si>
    <t>676238</t>
  </si>
  <si>
    <t>676239</t>
  </si>
  <si>
    <t>676240</t>
  </si>
  <si>
    <t>676241</t>
  </si>
  <si>
    <t>676242</t>
  </si>
  <si>
    <t>676243</t>
  </si>
  <si>
    <t>676244</t>
  </si>
  <si>
    <t>676245</t>
  </si>
  <si>
    <t>676246</t>
  </si>
  <si>
    <t>676247</t>
  </si>
  <si>
    <t>676248</t>
  </si>
  <si>
    <t>676249</t>
  </si>
  <si>
    <t>676250</t>
  </si>
  <si>
    <t>676251</t>
  </si>
  <si>
    <t>676252</t>
  </si>
  <si>
    <t>676253</t>
  </si>
  <si>
    <t>676255</t>
  </si>
  <si>
    <t>676256</t>
  </si>
  <si>
    <t>676257</t>
  </si>
  <si>
    <t>676258</t>
  </si>
  <si>
    <t>676259</t>
  </si>
  <si>
    <t>676260</t>
  </si>
  <si>
    <t>676262</t>
  </si>
  <si>
    <t>676263</t>
  </si>
  <si>
    <t>676264</t>
  </si>
  <si>
    <t>676266</t>
  </si>
  <si>
    <t>676267</t>
  </si>
  <si>
    <t>676268</t>
  </si>
  <si>
    <t>676269</t>
  </si>
  <si>
    <t>676270</t>
  </si>
  <si>
    <t>676271</t>
  </si>
  <si>
    <t>676272</t>
  </si>
  <si>
    <t>676273</t>
  </si>
  <si>
    <t>676274</t>
  </si>
  <si>
    <t>676275</t>
  </si>
  <si>
    <t>676276</t>
  </si>
  <si>
    <t>676278</t>
  </si>
  <si>
    <t>676279</t>
  </si>
  <si>
    <t>676280</t>
  </si>
  <si>
    <t>676281</t>
  </si>
  <si>
    <t>676282</t>
  </si>
  <si>
    <t>676283</t>
  </si>
  <si>
    <t>676285</t>
  </si>
  <si>
    <t>676286</t>
  </si>
  <si>
    <t>676288</t>
  </si>
  <si>
    <t>676289</t>
  </si>
  <si>
    <t>676290</t>
  </si>
  <si>
    <t>676291</t>
  </si>
  <si>
    <t>676292</t>
  </si>
  <si>
    <t>676293</t>
  </si>
  <si>
    <t>676294</t>
  </si>
  <si>
    <t>676295</t>
  </si>
  <si>
    <t>676297</t>
  </si>
  <si>
    <t>676298</t>
  </si>
  <si>
    <t>676299</t>
  </si>
  <si>
    <t>676300</t>
  </si>
  <si>
    <t>676301</t>
  </si>
  <si>
    <t>676303</t>
  </si>
  <si>
    <t>676304</t>
  </si>
  <si>
    <t>676305</t>
  </si>
  <si>
    <t>676306</t>
  </si>
  <si>
    <t>676307</t>
  </si>
  <si>
    <t>676308</t>
  </si>
  <si>
    <t>676309</t>
  </si>
  <si>
    <t>676310</t>
  </si>
  <si>
    <t>676311</t>
  </si>
  <si>
    <t>676312</t>
  </si>
  <si>
    <t>676313</t>
  </si>
  <si>
    <t>676314</t>
  </si>
  <si>
    <t>676315</t>
  </si>
  <si>
    <t>676316</t>
  </si>
  <si>
    <t>676317</t>
  </si>
  <si>
    <t>676318</t>
  </si>
  <si>
    <t>676319</t>
  </si>
  <si>
    <t>676321</t>
  </si>
  <si>
    <t>676323</t>
  </si>
  <si>
    <t>676325</t>
  </si>
  <si>
    <t>676326</t>
  </si>
  <si>
    <t>676327</t>
  </si>
  <si>
    <t>676328</t>
  </si>
  <si>
    <t>676329</t>
  </si>
  <si>
    <t>676331</t>
  </si>
  <si>
    <t>676332</t>
  </si>
  <si>
    <t>676333</t>
  </si>
  <si>
    <t>676334</t>
  </si>
  <si>
    <t>676335</t>
  </si>
  <si>
    <t>676336</t>
  </si>
  <si>
    <t>676337</t>
  </si>
  <si>
    <t>676338</t>
  </si>
  <si>
    <t>676339</t>
  </si>
  <si>
    <t>676340</t>
  </si>
  <si>
    <t>676341</t>
  </si>
  <si>
    <t>676342</t>
  </si>
  <si>
    <t>676343</t>
  </si>
  <si>
    <t>676344</t>
  </si>
  <si>
    <t>676345</t>
  </si>
  <si>
    <t>676346</t>
  </si>
  <si>
    <t>676347</t>
  </si>
  <si>
    <t>676348</t>
  </si>
  <si>
    <t>676349</t>
  </si>
  <si>
    <t>676350</t>
  </si>
  <si>
    <t>676351</t>
  </si>
  <si>
    <t>676352</t>
  </si>
  <si>
    <t>676353</t>
  </si>
  <si>
    <t>676355</t>
  </si>
  <si>
    <t>676356</t>
  </si>
  <si>
    <t>676357</t>
  </si>
  <si>
    <t>676358</t>
  </si>
  <si>
    <t>676359</t>
  </si>
  <si>
    <t>676360</t>
  </si>
  <si>
    <t>676361</t>
  </si>
  <si>
    <t>676362</t>
  </si>
  <si>
    <t>676363</t>
  </si>
  <si>
    <t>676364</t>
  </si>
  <si>
    <t>676365</t>
  </si>
  <si>
    <t>676367</t>
  </si>
  <si>
    <t>676368</t>
  </si>
  <si>
    <t>676369</t>
  </si>
  <si>
    <t>676371</t>
  </si>
  <si>
    <t>676372</t>
  </si>
  <si>
    <t>676373</t>
  </si>
  <si>
    <t>676374</t>
  </si>
  <si>
    <t>676375</t>
  </si>
  <si>
    <t>676376</t>
  </si>
  <si>
    <t>676378</t>
  </si>
  <si>
    <t>676380</t>
  </si>
  <si>
    <t>676381</t>
  </si>
  <si>
    <t>676382</t>
  </si>
  <si>
    <t>676384</t>
  </si>
  <si>
    <t>676385</t>
  </si>
  <si>
    <t>676386</t>
  </si>
  <si>
    <t>676387</t>
  </si>
  <si>
    <t>676388</t>
  </si>
  <si>
    <t>676389</t>
  </si>
  <si>
    <t>676390</t>
  </si>
  <si>
    <t>676391</t>
  </si>
  <si>
    <t>676392</t>
  </si>
  <si>
    <t>676393</t>
  </si>
  <si>
    <t>676394</t>
  </si>
  <si>
    <t>676395</t>
  </si>
  <si>
    <t>676396</t>
  </si>
  <si>
    <t>676398</t>
  </si>
  <si>
    <t>676399</t>
  </si>
  <si>
    <t>676400</t>
  </si>
  <si>
    <t>676402</t>
  </si>
  <si>
    <t>676405</t>
  </si>
  <si>
    <t>676406</t>
  </si>
  <si>
    <t>676407</t>
  </si>
  <si>
    <t>676408</t>
  </si>
  <si>
    <t>676409</t>
  </si>
  <si>
    <t>676410</t>
  </si>
  <si>
    <t>676411</t>
  </si>
  <si>
    <t>676412</t>
  </si>
  <si>
    <t>676413</t>
  </si>
  <si>
    <t>676414</t>
  </si>
  <si>
    <t>676415</t>
  </si>
  <si>
    <t>676416</t>
  </si>
  <si>
    <t>676417</t>
  </si>
  <si>
    <t>676418</t>
  </si>
  <si>
    <t>676419</t>
  </si>
  <si>
    <t>676420</t>
  </si>
  <si>
    <t>676421</t>
  </si>
  <si>
    <t>676422</t>
  </si>
  <si>
    <t>676423</t>
  </si>
  <si>
    <t>676424</t>
  </si>
  <si>
    <t>676425</t>
  </si>
  <si>
    <t>676426</t>
  </si>
  <si>
    <t>676427</t>
  </si>
  <si>
    <t>676428</t>
  </si>
  <si>
    <t>676429</t>
  </si>
  <si>
    <t>676430</t>
  </si>
  <si>
    <t>676431</t>
  </si>
  <si>
    <t>676432</t>
  </si>
  <si>
    <t>676433</t>
  </si>
  <si>
    <t>676434</t>
  </si>
  <si>
    <t>676435</t>
  </si>
  <si>
    <t>676436</t>
  </si>
  <si>
    <t>676437</t>
  </si>
  <si>
    <t>676438</t>
  </si>
  <si>
    <t>676439</t>
  </si>
  <si>
    <t>676440</t>
  </si>
  <si>
    <t>676441</t>
  </si>
  <si>
    <t>676442</t>
  </si>
  <si>
    <t>676443</t>
  </si>
  <si>
    <t>676444</t>
  </si>
  <si>
    <t>676445</t>
  </si>
  <si>
    <t>676446</t>
  </si>
  <si>
    <t>676447</t>
  </si>
  <si>
    <t>676448</t>
  </si>
  <si>
    <t>676449</t>
  </si>
  <si>
    <t>676450</t>
  </si>
  <si>
    <t>676451</t>
  </si>
  <si>
    <t>676452</t>
  </si>
  <si>
    <t>676453</t>
  </si>
  <si>
    <t>676454</t>
  </si>
  <si>
    <t>676455</t>
  </si>
  <si>
    <t>676456</t>
  </si>
  <si>
    <t>676458</t>
  </si>
  <si>
    <t>676459</t>
  </si>
  <si>
    <t>676460</t>
  </si>
  <si>
    <t>676461</t>
  </si>
  <si>
    <t>676462</t>
  </si>
  <si>
    <t>676463</t>
  </si>
  <si>
    <t>676464</t>
  </si>
  <si>
    <t>676465</t>
  </si>
  <si>
    <t>676466</t>
  </si>
  <si>
    <t>676467</t>
  </si>
  <si>
    <t>676468</t>
  </si>
  <si>
    <t>676469</t>
  </si>
  <si>
    <t>676470</t>
  </si>
  <si>
    <t>676471</t>
  </si>
  <si>
    <t>676472</t>
  </si>
  <si>
    <t>676473</t>
  </si>
  <si>
    <t>676474</t>
  </si>
  <si>
    <t>676475</t>
  </si>
  <si>
    <t>676476</t>
  </si>
  <si>
    <t>676477</t>
  </si>
  <si>
    <t>676478</t>
  </si>
  <si>
    <t>676479</t>
  </si>
  <si>
    <t>676480</t>
  </si>
  <si>
    <t>676482</t>
  </si>
  <si>
    <t>676483</t>
  </si>
  <si>
    <t>676485</t>
  </si>
  <si>
    <t>676486</t>
  </si>
  <si>
    <t>676487</t>
  </si>
  <si>
    <t>676488</t>
  </si>
  <si>
    <t>676489</t>
  </si>
  <si>
    <t>676490</t>
  </si>
  <si>
    <t>676491</t>
  </si>
  <si>
    <t>676492</t>
  </si>
  <si>
    <t>676493</t>
  </si>
  <si>
    <t>676494</t>
  </si>
  <si>
    <t>676495</t>
  </si>
  <si>
    <t>676496</t>
  </si>
  <si>
    <t>676497</t>
  </si>
  <si>
    <t>676499</t>
  </si>
  <si>
    <t>CORONADO HEALTHCARE CENTER</t>
  </si>
  <si>
    <t>COLONIAL CARE CENTER</t>
  </si>
  <si>
    <t>GARDEN TERRACE ALZHEIMER'S CENTER OF EXCELLENCE</t>
  </si>
  <si>
    <t>CAMBRIDGE HEALTH AND REHABILITATION CENTER</t>
  </si>
  <si>
    <t>LAKESIDE NURSING AND REHABILITATION CENTER</t>
  </si>
  <si>
    <t>BEACON HILL</t>
  </si>
  <si>
    <t>RENAISSANCE CARE CENTER</t>
  </si>
  <si>
    <t>SUNSET HOME</t>
  </si>
  <si>
    <t>LIVE OAK</t>
  </si>
  <si>
    <t>FAIRFIELD NURSING &amp; REHABILITATION CENTER</t>
  </si>
  <si>
    <t>VALLEY VIEW CARE CENTER</t>
  </si>
  <si>
    <t>TRINITY CARE CENTER</t>
  </si>
  <si>
    <t>PARK VIEW CARE CENTER</t>
  </si>
  <si>
    <t>HIGHLAND PARK CARE CENTER</t>
  </si>
  <si>
    <t>RIVERSIDE NURSING AND REHABILITATION CENTER</t>
  </si>
  <si>
    <t>MEADOWBROOK CARE CENTER</t>
  </si>
  <si>
    <t>WELLINGTON REHABILITATION AND HEALTHCARE</t>
  </si>
  <si>
    <t>EVERGREEN HEALTHCARE CENTER</t>
  </si>
  <si>
    <t>ARDEN PLACE OF BEAUMONT</t>
  </si>
  <si>
    <t>COLONIAL MANOR CARE CENTER</t>
  </si>
  <si>
    <t>BAYLOR SCOTT &amp; WHITE CONTINUING CARE HOSPITAL SKIL</t>
  </si>
  <si>
    <t>KNOPP HEALTHCARE AND REHAB CENTER INC</t>
  </si>
  <si>
    <t>SHARPVIEW RESIDENCE AND REHABILITATION CENTER</t>
  </si>
  <si>
    <t>LEGACY NURSING AND REHABILITATION</t>
  </si>
  <si>
    <t>BUENA VIDA NURSING AND REHAB-SAN ANTONIO</t>
  </si>
  <si>
    <t>BROOKHAVEN NURSING AND REHABILITATION CENTER</t>
  </si>
  <si>
    <t>CARADAY OF FT. WORTH</t>
  </si>
  <si>
    <t>SCC AT VALLEY GRANDE</t>
  </si>
  <si>
    <t>ROSE TRAIL NURSING AND REHABILITATION CENTER</t>
  </si>
  <si>
    <t>MESA VISTA INN HEALTH CENTER</t>
  </si>
  <si>
    <t>MERIDIAN CARE MONTE VISTA</t>
  </si>
  <si>
    <t>MERIDIAN CARE OF ALICE</t>
  </si>
  <si>
    <t>FORT WORTH WELLNESS &amp; REHABILITATION</t>
  </si>
  <si>
    <t>THE MEADOWS HEALTH AND REHABILITATION CENTER</t>
  </si>
  <si>
    <t>ALAMO HEIGHTS HEALTH AND REHABILITATION CENTER</t>
  </si>
  <si>
    <t>MOUNTAIN VIEW HEALTH &amp; REHABILITATION</t>
  </si>
  <si>
    <t>WHITE SETTLEMENT NURSING CENTER</t>
  </si>
  <si>
    <t>LAKE JACKSON HEALTHCARE CENTER</t>
  </si>
  <si>
    <t>QUALITY CARE OF WACO</t>
  </si>
  <si>
    <t>HERITAGE CONVALESCENT CENTER</t>
  </si>
  <si>
    <t>SAN JUAN NURSING HOME INC</t>
  </si>
  <si>
    <t>PETAL HILL NURSING &amp; REHABILITATION CENTER</t>
  </si>
  <si>
    <t>ENNIS CARE CENTER</t>
  </si>
  <si>
    <t>JEFFREY PLACE HEALTHCARE CENTER</t>
  </si>
  <si>
    <t>THE LAKES AT TEXAS CITY</t>
  </si>
  <si>
    <t>VISTA HILLS HEALTH CARE CENTER</t>
  </si>
  <si>
    <t>GLENVIEW WELLNESS &amp; REHABILITATION</t>
  </si>
  <si>
    <t>CREEKSIDE TERRACE REHABILITATION</t>
  </si>
  <si>
    <t>THE ROSEWOOD RETIREMENT COMMUNITY</t>
  </si>
  <si>
    <t>STERLING HILLS REHABILITATION AND HEAL TH CARE CEN</t>
  </si>
  <si>
    <t>ALAMO HEIGHTS FOR CLINICALLY COMPLEX CARE</t>
  </si>
  <si>
    <t>LAMPASAS NURSING AND REHABILITATION CENTER</t>
  </si>
  <si>
    <t>COPPERAS COVE LTC PARTNERS INC</t>
  </si>
  <si>
    <t>TLC WEST NURSING AND REHABILITATION</t>
  </si>
  <si>
    <t>MORNINGSIDE MANOR</t>
  </si>
  <si>
    <t>RETAMA MANOR NURSING CENTER/LAREDO-WEST</t>
  </si>
  <si>
    <t>PLEASANT SPRINGS HEALTHCARE CENTER</t>
  </si>
  <si>
    <t>WINDCREST NURSING AND REHABILITATION</t>
  </si>
  <si>
    <t>AMISTAD NURSING AND REHABILITATION CENTER</t>
  </si>
  <si>
    <t>MAGNOLIA MANOR</t>
  </si>
  <si>
    <t>STEVENS HEALTHCARE OF YOAKUM</t>
  </si>
  <si>
    <t>RETAMA MANOR NURSING CENTER/JOURDANTON</t>
  </si>
  <si>
    <t>HOLIDAY NURSING &amp; REHABILITATION</t>
  </si>
  <si>
    <t>PLAINVIEW HEALTHCARE CENTER</t>
  </si>
  <si>
    <t>WESTVIEW MANOR AND REHABILITATION CENTER</t>
  </si>
  <si>
    <t>GARDEN TERRACE HEALTHCARE CENTER</t>
  </si>
  <si>
    <t>THE PALMS NURSING &amp; REHABILITATION</t>
  </si>
  <si>
    <t>MCALLEN NURSING CENTER</t>
  </si>
  <si>
    <t>BEAUMONT HEALTH CARE CENTER</t>
  </si>
  <si>
    <t>DENISON NURSING AND REHAB</t>
  </si>
  <si>
    <t>PALESTINE HEALTHCARE CENTER</t>
  </si>
  <si>
    <t>HERITAGE AT LONGVIEW HEALTHCARE CENTER</t>
  </si>
  <si>
    <t>MINERAL WELLS NURSING &amp; REHABILITATION</t>
  </si>
  <si>
    <t>WEDGEWOOD NURSING HOME</t>
  </si>
  <si>
    <t>TEXOMA HEALTHCARE CENTER</t>
  </si>
  <si>
    <t>WEATHERFORD HEALTH CARE CENTER</t>
  </si>
  <si>
    <t>RETAMA MANOR NURSING CENTER</t>
  </si>
  <si>
    <t>RICHLAND HILLS REHABILITATION AND HEALTHCARE CENTE</t>
  </si>
  <si>
    <t>COMMUNITY CARE CENTER OF CROCKETT</t>
  </si>
  <si>
    <t>SULPHUR SPRINGS HEALTH AND REHABILITATION</t>
  </si>
  <si>
    <t>BAY VILLA HEALTHCARE CENTER</t>
  </si>
  <si>
    <t>GRAND TERRACE REHABILITATION AND HEALTHCARE</t>
  </si>
  <si>
    <t>FORTRESS NURSING AND REHABILITATION</t>
  </si>
  <si>
    <t>FOCUSED CARE OF WAXAHACHIE</t>
  </si>
  <si>
    <t>WEST SIDE CAMPUS OF CARE</t>
  </si>
  <si>
    <t>KOUNTZE NURSING CENTER</t>
  </si>
  <si>
    <t>MEMORIAL MEDICAL NURSING CENTER</t>
  </si>
  <si>
    <t>HERITAGE PARK REHABILITATION AND SKILLED NURSING C</t>
  </si>
  <si>
    <t>ALVARADO LTC PARTNERS INC</t>
  </si>
  <si>
    <t>WESTERN HILLS HEALTHCARE RESIDENCE</t>
  </si>
  <si>
    <t>HACIENDA OAKS AT BEEVILLE</t>
  </si>
  <si>
    <t>GRACE CARE CENTER OF OLNEY</t>
  </si>
  <si>
    <t>COURTYARD NURSING AND REHABILITATION</t>
  </si>
  <si>
    <t>CHRISTIAN CARE CENTER</t>
  </si>
  <si>
    <t>EDEN HOME</t>
  </si>
  <si>
    <t>VALLEY GRANDE MANOR</t>
  </si>
  <si>
    <t>ALTA VISTA REHABILITATION AND HEALTHCARE</t>
  </si>
  <si>
    <t>OAKMONT GUEST CARE CENTER LLC</t>
  </si>
  <si>
    <t>GOOD SAMARITAN SOCIETY-DENTON VILLAGE</t>
  </si>
  <si>
    <t>HILLTOP VILLAGE NURSING AND REHABILITATION CENTER</t>
  </si>
  <si>
    <t>COLONIAL MANOR NURSING CENTER</t>
  </si>
  <si>
    <t>GREENVIEW MANOR</t>
  </si>
  <si>
    <t>DAYTON NURSING AND REHABILITATION</t>
  </si>
  <si>
    <t>MATAGORDA HOUSE HEALTHCARE CENTER</t>
  </si>
  <si>
    <t>MARSHALL MANOR NURSING &amp; REHABILITATION CENTER</t>
  </si>
  <si>
    <t>DOWNTOWN HEALTH AND REHABILITATION CENTER</t>
  </si>
  <si>
    <t>SILVER CREEK MANOR</t>
  </si>
  <si>
    <t>SKYLINE NURSING CENTER</t>
  </si>
  <si>
    <t>STARR COUNTY HOSPITAL DISTRICT D/B/A RETAMA MANOR</t>
  </si>
  <si>
    <t>RIDGECREST RETIREMENT AND HEALTHCARE COMMUNITY</t>
  </si>
  <si>
    <t>GOLDEN PALMS RETIREMENT AND HEALTH CENTER</t>
  </si>
  <si>
    <t>PARKWOOD IN THE PINES</t>
  </si>
  <si>
    <t>LANDMARK OF AMARILLO REHABILITATION AND NURSING CE</t>
  </si>
  <si>
    <t>COMMUNITY CARE CENTER OF HONDO</t>
  </si>
  <si>
    <t>SUMMER MEADOWS</t>
  </si>
  <si>
    <t>AFTON OAKS NURSING CENTER</t>
  </si>
  <si>
    <t>LONGVIEW HILL NURSING AND REHABILITATION CENTER</t>
  </si>
  <si>
    <t>GOOD SAMARITAN SOCIETY -- LAKE FOREST VILLAGE</t>
  </si>
  <si>
    <t>ALAMEDA OAKS NURSING CENTER</t>
  </si>
  <si>
    <t>SAN PEDRO MANOR</t>
  </si>
  <si>
    <t>PARKS HEALTH CENTER</t>
  </si>
  <si>
    <t>SHANNON MEDICAL CENTER</t>
  </si>
  <si>
    <t>SENIOR CARE OF CORPUS CHRISTI</t>
  </si>
  <si>
    <t>AVALON PLACE WHARTON</t>
  </si>
  <si>
    <t>WILLOWBROOK NURSING CENTER</t>
  </si>
  <si>
    <t>OAKMONT HEALTHCARE AND REHABILITATION CENTER OF KA</t>
  </si>
  <si>
    <t>THE MONTEVISTA AT CORONADO</t>
  </si>
  <si>
    <t>SUNRISE NURSING &amp; REHAB CENTER</t>
  </si>
  <si>
    <t>NORTHWEST HEALTH AND REHABILITATION CENTER</t>
  </si>
  <si>
    <t>MONUMENT REHABILITATION AND NURSING CENTER</t>
  </si>
  <si>
    <t>PEBBLE CREEK NURSING CENTER</t>
  </si>
  <si>
    <t>EDGEWATER CARE CENTER</t>
  </si>
  <si>
    <t>OAKMONT HEALTHCARE AND REHABILITATION CENTER OF HU</t>
  </si>
  <si>
    <t>RETAMA MANOR NURSING CENTER/VICTORIA SOUTH</t>
  </si>
  <si>
    <t>PARK MANOR HEALTH CARE AND REHABILITATION</t>
  </si>
  <si>
    <t>ADVANCED HEALTH &amp; REHAB CENTER OF GARLAND</t>
  </si>
  <si>
    <t>KIRKWOOD MANOR</t>
  </si>
  <si>
    <t>HERITAGE AT TURNER PARK HEALTH &amp; REHAB</t>
  </si>
  <si>
    <t>CONCHO HEALTH &amp; REHABILITATION CENTER</t>
  </si>
  <si>
    <t>SAN ANTONIO RESIDENCE AND REHABILITATION CENTER</t>
  </si>
  <si>
    <t>MULBERRY MANOR</t>
  </si>
  <si>
    <t>TIMBERWOOD NURSING AND REHABILITATION CENTER</t>
  </si>
  <si>
    <t>ASHFORD HALL</t>
  </si>
  <si>
    <t>OAK BROOK HEALTH CARE CENTER</t>
  </si>
  <si>
    <t>NORTHEAST REHABILITATION AND HEALTHCARE CENTER</t>
  </si>
  <si>
    <t>SPINDLETOP HILL NURSING &amp; REHAB CENTER</t>
  </si>
  <si>
    <t>MISSION NURSING &amp; REHABILITATION CENTER</t>
  </si>
  <si>
    <t>SAN ANTONIO WELLNESS &amp; REHABILITATION</t>
  </si>
  <si>
    <t>ADVENTHEALTH CARE CENTER BURLESON</t>
  </si>
  <si>
    <t>HEARTHSTONE NURSING AND REHABILITATION</t>
  </si>
  <si>
    <t>WESTERN HILLS NURSING &amp; REHABILITATION</t>
  </si>
  <si>
    <t>OAK PARK NURSING AND REHABILITATION CENTER</t>
  </si>
  <si>
    <t>TOWN AND COUNTRY NURSING AND REHABILITATION CENTER</t>
  </si>
  <si>
    <t>PEARSALL NURSING AND REHABILITATION CENTER</t>
  </si>
  <si>
    <t>BEDFORD WELLNESS &amp; REHABILITATION</t>
  </si>
  <si>
    <t>AUSTIN WELLNESS &amp; REHABILITATION</t>
  </si>
  <si>
    <t>WESTCHASE HEALTH AND REHABILITATION CENTER</t>
  </si>
  <si>
    <t>SPANISH MEADOWS</t>
  </si>
  <si>
    <t>NORTHGATE HEALTH AND REHABILITATION CENTER</t>
  </si>
  <si>
    <t>THE TERRACE AT DENISON</t>
  </si>
  <si>
    <t>JACKSBORO HEALTHCARE CENTER</t>
  </si>
  <si>
    <t>THE WATERMARK AT BROADWAY CITYVIEW</t>
  </si>
  <si>
    <t>FIRST COLONY HEALTH AND REHABILITATION CENTER</t>
  </si>
  <si>
    <t>TEXAS INSTITUTE FOR CLINICALLY COMPLEX CARE</t>
  </si>
  <si>
    <t>RETAMA MANOR NURSING CENTER/SAN ANTONIO NORTH</t>
  </si>
  <si>
    <t>ARLINGTON HEIGHTS HEALTH AND REHABILITATION CENTER</t>
  </si>
  <si>
    <t>RETAMA MANOR NURSING CENTER/HARLINGEN</t>
  </si>
  <si>
    <t>TREEMONT HEALTHCARE AND REHABILITATION CENTER</t>
  </si>
  <si>
    <t>WURZBACH NURSING AND REHABILITATION</t>
  </si>
  <si>
    <t>PARIS HEALTHCARE CENTER</t>
  </si>
  <si>
    <t>WINDSOR GARDENS</t>
  </si>
  <si>
    <t>SOUTH PLACE REHABILITATION AND SKILLED NURSING</t>
  </si>
  <si>
    <t>INTERLOCHEN HEALTH AND REHABILITATION CENTER</t>
  </si>
  <si>
    <t>ROBSTOWN NURSING AND REHABILITATION CENTER</t>
  </si>
  <si>
    <t>THE ARBORS HEALTHCARE AND REHABILITATION CENTER</t>
  </si>
  <si>
    <t>ADVANCED REHABILITATION AND HEALTHCARE OF BOWIE</t>
  </si>
  <si>
    <t>HURST PLAZA NURSING &amp; REHAB</t>
  </si>
  <si>
    <t>KENNEDY HEALTH &amp; REHAB</t>
  </si>
  <si>
    <t>VAN HEALTHCARE</t>
  </si>
  <si>
    <t>LANDMARK OF PLANO REHABILITATION AND NURSING CENTE</t>
  </si>
  <si>
    <t>RETIREMENT AND NURSING CENTER AUSTIN</t>
  </si>
  <si>
    <t>LIFE CARE CENTER OF PLANO</t>
  </si>
  <si>
    <t>BROOKDALE WESTLAKE HILLS</t>
  </si>
  <si>
    <t>GUADALUPE VALLEY NURSING CENTER</t>
  </si>
  <si>
    <t>LYNWOOD NURSING AND REHABILITATION LP</t>
  </si>
  <si>
    <t>ARLINGTON RESIDENCE AND REHABILITATION CENTER</t>
  </si>
  <si>
    <t>THE WOODLANDS HEALTHCARE CENTER</t>
  </si>
  <si>
    <t>MARSHALL MANOR WEST</t>
  </si>
  <si>
    <t>DFW NURSING &amp; REHAB</t>
  </si>
  <si>
    <t>LILY SPRINGS  REHABILITATION AND HEALTHCARE CENTER</t>
  </si>
  <si>
    <t>RENAISSANCE PARK MULTI CARE CENTER</t>
  </si>
  <si>
    <t>GRACE CARE CENTER OF HENRIETTA</t>
  </si>
  <si>
    <t>DIVERSICARE OF LAKE HIGHLANDS</t>
  </si>
  <si>
    <t>FOCUSED CARE AT MOUNT PLEASANT</t>
  </si>
  <si>
    <t>LAKE LODGE NURSING &amp; REHABILITATION</t>
  </si>
  <si>
    <t>ROWLETT HEALTH AND REHABILITATION CENTER</t>
  </si>
  <si>
    <t>ABRI AT STEPHENVILLE</t>
  </si>
  <si>
    <t>SCHULENBURG REGENCY NURSING CENTER</t>
  </si>
  <si>
    <t>CHANDLER NURSING CENTER</t>
  </si>
  <si>
    <t>GRANBURY CARE CENTER</t>
  </si>
  <si>
    <t>UNIVERSITY PARK NURSING AND REHABILITATION</t>
  </si>
  <si>
    <t>DEER CREEK OF WIMBERLEY</t>
  </si>
  <si>
    <t>ARDEN PLACE OF BEEVILLE</t>
  </si>
  <si>
    <t>VERANDA REHABILITATION AND HEALTHCARE</t>
  </si>
  <si>
    <t>GRANBURY REHAB &amp; NURSING</t>
  </si>
  <si>
    <t>CEDAR RIDGE REHABILITATION AND HEALTHCARE CENTER</t>
  </si>
  <si>
    <t>ADVANCED REHABILITATION AND HEALTHCARE OF VERNON</t>
  </si>
  <si>
    <t>NORTHERN OAKS LIVING &amp; REHABILITATION CENTER</t>
  </si>
  <si>
    <t>EL PASO HEALTH &amp; REHABILITATION CENTER</t>
  </si>
  <si>
    <t>FOCUSED CARE AT LAMESA</t>
  </si>
  <si>
    <t>LUBBOCK HOSPITALITY NURSING AND REHABILITATION CEN</t>
  </si>
  <si>
    <t>WINDCREST NURSING AND REHABILITATION CENTER</t>
  </si>
  <si>
    <t>LUBBOCK HEALTH CARE CENTER</t>
  </si>
  <si>
    <t>FOCUSED CARE AT CLARKSVILLE</t>
  </si>
  <si>
    <t>SWEETWATER HEALTHCARE CENTER</t>
  </si>
  <si>
    <t>CLEVELAND HEALTH CARE CENTER</t>
  </si>
  <si>
    <t>HAMILTON HEALTHCARE CENTER</t>
  </si>
  <si>
    <t>SANTA FE HEALTH &amp; REHABILITATION CENTER</t>
  </si>
  <si>
    <t>WESTWARD TRAILS NURSING AND REHABILITATION</t>
  </si>
  <si>
    <t>HAYS NURSING AND REHABILITATION CENTER</t>
  </si>
  <si>
    <t>PALO PINTO NURSING CENTER</t>
  </si>
  <si>
    <t>KAUFMAN HEALTHCARE CENTER</t>
  </si>
  <si>
    <t>CARTHAGE HEALTHCARE CENTER</t>
  </si>
  <si>
    <t>TEXHOMA CHRISTIAN CARE CENTER INC</t>
  </si>
  <si>
    <t>GRAHAM OAKS CARE CENTER</t>
  </si>
  <si>
    <t>PATRIOT HEIGHTS HEALTH CARE CENTER</t>
  </si>
  <si>
    <t>RIVER VALLEY HEALTH &amp; REHABILITATION CENTER</t>
  </si>
  <si>
    <t>LINDALE HEALTHCARE CENTER</t>
  </si>
  <si>
    <t>ROCKPORT NURSING AND REHABILITATION CENTER</t>
  </si>
  <si>
    <t>HERMANN HOSPITAL</t>
  </si>
  <si>
    <t>ST. CATHERINE CENTER</t>
  </si>
  <si>
    <t>CLARKSVILLE NURSING CENTER</t>
  </si>
  <si>
    <t>HENDERSON HEALTH &amp; REHABILITATION CENTER</t>
  </si>
  <si>
    <t>BORGER HEALTHCARE CENTER</t>
  </si>
  <si>
    <t>DESOTO LTC PARTNERS, INC</t>
  </si>
  <si>
    <t>THE RENAISSANCE AT KESSLER PARK</t>
  </si>
  <si>
    <t>PORT LAVACA NURSING AND REHABILITATION CENTER</t>
  </si>
  <si>
    <t>SAN JOSE NURSING CENTER</t>
  </si>
  <si>
    <t>HIGHLAND NURSING CENTER</t>
  </si>
  <si>
    <t>KENT COUNTY NURSING HOME</t>
  </si>
  <si>
    <t>JOHN PAUL II NURSING HOME</t>
  </si>
  <si>
    <t>THE SARAH ROBERTS FRENCH HOME</t>
  </si>
  <si>
    <t>SCHLEICHER COUNTY MEDICAL CENTER</t>
  </si>
  <si>
    <t>MCCAMEY CONVALESCENT CENTER</t>
  </si>
  <si>
    <t>CROCKETT COUNTY CARE CENTER</t>
  </si>
  <si>
    <t>COLDWATER MANOR</t>
  </si>
  <si>
    <t>REAGAN COUNTY CARE CENTER</t>
  </si>
  <si>
    <t>BOOKER HOSPITAL DISTRICT DBA:  TWIN OAKS MANOR</t>
  </si>
  <si>
    <t>MEMORIAL NURSING AND REHABILITATION CENTER</t>
  </si>
  <si>
    <t>WARE MEMORIAL CARE CENTER</t>
  </si>
  <si>
    <t>SAINT FRANCIS NURSING HOME</t>
  </si>
  <si>
    <t>GOODALL WITCHER NURSING FACILITY</t>
  </si>
  <si>
    <t>MEMORIAL HEALTH CARE CENTER</t>
  </si>
  <si>
    <t>TRUMAN W SMITH CHILDREN'S CARE CENTER</t>
  </si>
  <si>
    <t>HANSFORD MANOR</t>
  </si>
  <si>
    <t>MESA VIEW SENIOR LIVING</t>
  </si>
  <si>
    <t>MONT BELVIEU REHABILITATION &amp; HEALTHCARE CENTER</t>
  </si>
  <si>
    <t>CRESTWOOD HEALTH AND REHABILITATION CENTER</t>
  </si>
  <si>
    <t>FOCUSED CARE AT BEECHNUT</t>
  </si>
  <si>
    <t>EASTLAND NURSING &amp; REHABILITATION</t>
  </si>
  <si>
    <t>RETAMA MANOR NURSING CENTER/SAN ANTONIO WEST</t>
  </si>
  <si>
    <t>MCKINNEY HEALTHCARE AND REHABILITATION CENTER</t>
  </si>
  <si>
    <t>CHEROKEE ROSE NURSING AND REHABILITATION</t>
  </si>
  <si>
    <t>COLEMAN HEALTHCARE CENTER</t>
  </si>
  <si>
    <t>JACKSONVILLE HEALTHCARE CENTER</t>
  </si>
  <si>
    <t>CROWELL NURSING CENTER</t>
  </si>
  <si>
    <t>HASKELL HEALTHCARE CENTER</t>
  </si>
  <si>
    <t>GREAT PLAINS NURSING AND REHABILITATION</t>
  </si>
  <si>
    <t>CROSS COUNTRY HEALTHCARE CENTER</t>
  </si>
  <si>
    <t>RIVER OAKS HEALTH AND REHABILITATION CENTER</t>
  </si>
  <si>
    <t>APEX SECURE CARE BROWNFIELD</t>
  </si>
  <si>
    <t>GREENVILLE HEALTH &amp; REHABILITATION CENTER</t>
  </si>
  <si>
    <t>ELECTRA HEALTHCARE CENTER</t>
  </si>
  <si>
    <t>GOOD SAMARITAN SOCIETY--WHITE ACRES</t>
  </si>
  <si>
    <t>ESTATES HEALTHCARE AND REHABILITATION CENTER</t>
  </si>
  <si>
    <t>REGENT CARE CENTER OF LAREDO</t>
  </si>
  <si>
    <t>CEDAR HILL HEALTHCARE CENTER</t>
  </si>
  <si>
    <t>MESQUITE TREE NURSING CENTER</t>
  </si>
  <si>
    <t>ARBOR LAKE NURSING &amp; REHABILITATION LLC</t>
  </si>
  <si>
    <t>PITTSBURG NURSING CENTER</t>
  </si>
  <si>
    <t>CLYDE NURSING CENTER</t>
  </si>
  <si>
    <t>SEYMOUR REHABILITATION AND HEALTHCARE</t>
  </si>
  <si>
    <t>COLONIAL MANOR ADVANCED REHAB &amp; HEALTHCARE</t>
  </si>
  <si>
    <t>ROSENBERG HEALTH &amp; REHABILITATION CENTER</t>
  </si>
  <si>
    <t>LAKEVIEW REHABILITATION &amp; HEALTHCARE CENTER</t>
  </si>
  <si>
    <t>LAPORTE HEALTHCARE CENTER</t>
  </si>
  <si>
    <t>CHISOLM TRAIL NURSING AND REHABILITATION CENTER</t>
  </si>
  <si>
    <t>CHILDRESS HEALTHCARE CENTER</t>
  </si>
  <si>
    <t>BALCH SPRINGS NURSING HOME</t>
  </si>
  <si>
    <t>HOMEPLACE MANOR</t>
  </si>
  <si>
    <t>MUNDAY NURSING CENTER</t>
  </si>
  <si>
    <t>CENTERVILLE HEALTHCARE CENTER</t>
  </si>
  <si>
    <t>HONEY GROVE NURSING CENTER</t>
  </si>
  <si>
    <t>YORKTOWN NURSING AND REHABILITATION CENTER</t>
  </si>
  <si>
    <t>DIVERSICARE OF LULING</t>
  </si>
  <si>
    <t>LLANO NURSING AND REHABILITATION CENTER</t>
  </si>
  <si>
    <t>GALLERIA RESIDENCE AND REHABILITATION CENTER</t>
  </si>
  <si>
    <t>FOCUSED CARE AT ALLENBROOK</t>
  </si>
  <si>
    <t>THE VOSSWOOD NURSING CENTER</t>
  </si>
  <si>
    <t>GOLDEN ACRES LIVING AND REHABILITATION CENTER</t>
  </si>
  <si>
    <t>TRINITY NURSING AND REHAB OF GRANBURY</t>
  </si>
  <si>
    <t>WOODWIND LAKES HEALTH AND REHABILITATION CENTER</t>
  </si>
  <si>
    <t>CITIZENS MEDICAL CENTER</t>
  </si>
  <si>
    <t>FOCUSED CARE AT SHERMAN</t>
  </si>
  <si>
    <t>LAKESIDE REHABILITATION AND CARE CENTER</t>
  </si>
  <si>
    <t>HALLETTSVILLE NURSING AND REHABILITATION</t>
  </si>
  <si>
    <t>HOMESTEAD NURSING AND REHABILITATION OF HILLSBORO</t>
  </si>
  <si>
    <t>FARWELL CARE AND REHABILITATION CENTER</t>
  </si>
  <si>
    <t>OAKLAND MANOR NURSING CENTER</t>
  </si>
  <si>
    <t>RENAISSANCE REHABILITATION AND HEALTHCARE CENTER</t>
  </si>
  <si>
    <t>LIVE OAK NURSING AND REHABILITATION CENTER</t>
  </si>
  <si>
    <t>COUNTRY VIEW NURSING AND REHABILITATION</t>
  </si>
  <si>
    <t>GRACE POINTE WELLNESS CENTER</t>
  </si>
  <si>
    <t>THE VILLAGE AT RICHARDSON</t>
  </si>
  <si>
    <t>CUERO NURSING AND REHABILITATION CENTER</t>
  </si>
  <si>
    <t>HERITAGE GARDENS REHABILITATION AND HEALTHCARE</t>
  </si>
  <si>
    <t>HERITAGE OAKS</t>
  </si>
  <si>
    <t>THE PARK IN PLANO</t>
  </si>
  <si>
    <t>RUNNINGWATER DRAW CARE CENTER INC</t>
  </si>
  <si>
    <t>BRUSH COUNTRY NURSING AND REHABILITATION</t>
  </si>
  <si>
    <t>WOODVILLE HEALTH AND REHABILITATION CENTER</t>
  </si>
  <si>
    <t>TEXAN NURSING &amp; REHAB OF GONZALES</t>
  </si>
  <si>
    <t>FOCUSED CARE AT HUMBLE</t>
  </si>
  <si>
    <t>MIDWESTERN HEALTHCARE CENTER</t>
  </si>
  <si>
    <t>BREMOND NURSING AND REHABILITATION CENTER</t>
  </si>
  <si>
    <t>HIGHLAND PINES NURSING HOME</t>
  </si>
  <si>
    <t>WHISPERING OAKS REHAB &amp; NURSING</t>
  </si>
  <si>
    <t>DENTON REHABILITATION AND NURSING CENTER</t>
  </si>
  <si>
    <t>INSPIRATION HILLS REHABILITATION CENTER</t>
  </si>
  <si>
    <t>WINDSOR HEALTHCARE RESIDENCE</t>
  </si>
  <si>
    <t>FOCUSED CARE AT HAMILTON</t>
  </si>
  <si>
    <t>CRESTVIEW HEALTHCARE RESIDENCE</t>
  </si>
  <si>
    <t>BRIARCLIFF HEALTH CENTER</t>
  </si>
  <si>
    <t>BURLESON NURSING AND REHABILITATION CENTER</t>
  </si>
  <si>
    <t>BUENA VIDA NURSING AND REHAB ODESSA</t>
  </si>
  <si>
    <t>BLUEBONNET REHAB AT ENNIS</t>
  </si>
  <si>
    <t>DOGWOOD TRAILS MANOR</t>
  </si>
  <si>
    <t>HERITAGE HOUSE AT KELLER REHAB &amp; NURSING</t>
  </si>
  <si>
    <t>SOUTHBROOKE MANOR NURSING AND REHABILITATION CENTE</t>
  </si>
  <si>
    <t>BRIARCLIFF NURSING AND REHABILITATION CENTER</t>
  </si>
  <si>
    <t>FREDERICKSBURG NURSING AND REHABILITATION LP</t>
  </si>
  <si>
    <t>LA PALOMA NURSING CENTER</t>
  </si>
  <si>
    <t>MERIDIAN CARE</t>
  </si>
  <si>
    <t>CASCADES AT PORT ARTHUR</t>
  </si>
  <si>
    <t>PARK MANOR OF MCKINNEY</t>
  </si>
  <si>
    <t>MCCULLOUGH HALL NURSING CENTER INC</t>
  </si>
  <si>
    <t>PINE TREE LODGE NURSING CENTER</t>
  </si>
  <si>
    <t>CARRIAGE HOUSE MANOR</t>
  </si>
  <si>
    <t>BROWNFIELD REHABILITATION AND CARE CENTER</t>
  </si>
  <si>
    <t>TWIN OAKS HEALTH AND REHABILITATION CENTER</t>
  </si>
  <si>
    <t>LONGMEADOW HEALTHCARE CENTER</t>
  </si>
  <si>
    <t>NORTH PARK HEALTH AND REHABILITATION CENTER</t>
  </si>
  <si>
    <t>HILLSIDE MEDICAL LODGE</t>
  </si>
  <si>
    <t>THE ATRIUM REHABILITATION CENTER</t>
  </si>
  <si>
    <t>HOMESTEAD NURSING AND REHABILITATION OF COLLINSVIL</t>
  </si>
  <si>
    <t>HERITAGE HOUSE NURSING AND REHABILITATION</t>
  </si>
  <si>
    <t>THE HOMESTEAD OF DENISON</t>
  </si>
  <si>
    <t>THE RESORT AT TEXAS CITY</t>
  </si>
  <si>
    <t>ELKHART OAKS CARE CENTER</t>
  </si>
  <si>
    <t>AVALON PLACE KIRBYVILLE</t>
  </si>
  <si>
    <t>SEABREEZE NURSING AND REHABILITATION</t>
  </si>
  <si>
    <t>FOCUSED CARE AT BAYTOWN</t>
  </si>
  <si>
    <t>STEVENS NURSING AND REHABILITATION CENTER OF HALLE</t>
  </si>
  <si>
    <t>WOODLAND MANOR NURSING AND REHABILITATION</t>
  </si>
  <si>
    <t>PINE GROVE NURSING CENTER</t>
  </si>
  <si>
    <t>CASCADES AT JACINTO REHAB LP</t>
  </si>
  <si>
    <t>THE OASIS OF GOLFCREST</t>
  </si>
  <si>
    <t>CLUTE LTC PARTNERS, INC.</t>
  </si>
  <si>
    <t>TRINITY TERRACE</t>
  </si>
  <si>
    <t>THE SPRINGS</t>
  </si>
  <si>
    <t>MAGNOLIA PLACE</t>
  </si>
  <si>
    <t>COUNTRY MEADOWS NURSING &amp; REHABILITATION CENTER</t>
  </si>
  <si>
    <t>AZALEA TRAIL NURSING AND REHABILITATION CENTER</t>
  </si>
  <si>
    <t>CASCADES AT GALVESTON</t>
  </si>
  <si>
    <t>TULIA HEALTH AND REHABILITATION CENTER</t>
  </si>
  <si>
    <t>CISCO NURSING &amp; REHABILITATION</t>
  </si>
  <si>
    <t>ATHENS HEALTHCARE AND REHABILITATION CENTER</t>
  </si>
  <si>
    <t>GREENBRIER NURSING &amp; REHABILITATION CENTER OF TYLE</t>
  </si>
  <si>
    <t>LAREDO MEDICAL CENTER</t>
  </si>
  <si>
    <t>PECAN MANOR NURSING AND REHABILITATION</t>
  </si>
  <si>
    <t>SEVEN OAKS NURSING &amp; REHABILITATION</t>
  </si>
  <si>
    <t>WILLOWBEND NURSING AND REHABILITATION CENTER</t>
  </si>
  <si>
    <t>WILLIS NURSING AND REHABILITATION LP</t>
  </si>
  <si>
    <t>CARE INN OF LA GRANGE</t>
  </si>
  <si>
    <t>VILLA HAVEN HEALTH AND REHABILITATION CENTER</t>
  </si>
  <si>
    <t>COTTONWOOD CREEK HEALTHCARE COMMUNITY</t>
  </si>
  <si>
    <t>THE MEDICAL LODGE OF AMARILLO</t>
  </si>
  <si>
    <t>PINECREST NURSING &amp; REHABILITATION CENTER</t>
  </si>
  <si>
    <t>CROSBYTON NURSING AND REHABILITATION CENTER</t>
  </si>
  <si>
    <t>COTTONWOOD NURSING AND REHABILITATION</t>
  </si>
  <si>
    <t>FOCUSED CARE AT LINDEN</t>
  </si>
  <si>
    <t>PLEASANT VALLEY HEALTHCARE AND REHABILITATION CENT</t>
  </si>
  <si>
    <t>BLUEBONNET NURSING AND REHABILITATION</t>
  </si>
  <si>
    <t>THE MANOR HEALTHCARE RESIDENCE</t>
  </si>
  <si>
    <t>RETAMA MANOR NURSING CENTER/ALICE</t>
  </si>
  <si>
    <t>FAIRVIEW HEALTHCARE RESIDENCE</t>
  </si>
  <si>
    <t>PALMA REAL</t>
  </si>
  <si>
    <t>DEERINGS NURSING AND REHABILITATION LP</t>
  </si>
  <si>
    <t>DELEON NURSING AND REHABILITATION</t>
  </si>
  <si>
    <t>ANDERSON NURSING CENTER</t>
  </si>
  <si>
    <t>FAITH MEMORIAL NURSING HOME</t>
  </si>
  <si>
    <t>BAYWIND VILLAGE SKILLED NURSING &amp; REHAB</t>
  </si>
  <si>
    <t>CENTRAL TEXAS NURSING &amp; REHABILITATION</t>
  </si>
  <si>
    <t>PAMPA NURSING CENTER</t>
  </si>
  <si>
    <t>LEVELLAND NURSING &amp; REHABILITATION CENTER</t>
  </si>
  <si>
    <t>THE OAKS AT RADFORD HILLS HEALTHCARE CENTER</t>
  </si>
  <si>
    <t>KIRKLAND COURT HEALTH AND REHABILITATION CENTER</t>
  </si>
  <si>
    <t>MILL CREEK</t>
  </si>
  <si>
    <t>SWEENY HOUSE</t>
  </si>
  <si>
    <t>HERITAGE OAKS NURSING AND REHABILITATION CENTER</t>
  </si>
  <si>
    <t>WILLOW SPRINGS HEALTH &amp; REHABILITATION CENTER</t>
  </si>
  <si>
    <t>BRENTWOOD PLACE THREE</t>
  </si>
  <si>
    <t>BASTROP NURSING CENTER</t>
  </si>
  <si>
    <t>COLONIAL PINES HEALTHCARE CENTER</t>
  </si>
  <si>
    <t>WOODLAND SPRINGS NURSING CENTER</t>
  </si>
  <si>
    <t>WHARTON NURSING AND REHABILITATION CENTER</t>
  </si>
  <si>
    <t>ORCHARD PARK POST ACUTE NURSING AND REHABILITATION</t>
  </si>
  <si>
    <t>HOMESTEAD NURSING AND REHABILITATION OF BAIRD</t>
  </si>
  <si>
    <t>PASADENA CARE CENTER</t>
  </si>
  <si>
    <t>GREENVILLE GARDENS</t>
  </si>
  <si>
    <t>GRANDVIEW NURSING AND REHABILITATION CENTER</t>
  </si>
  <si>
    <t>THE METHODIST HOSPITAL SNF</t>
  </si>
  <si>
    <t>RIVERVIEW NURSING &amp; REHABILITATION</t>
  </si>
  <si>
    <t>LA BAHIA NURSING AND REHABILITATION</t>
  </si>
  <si>
    <t>WHISPERING SPRINGS REHABILITATION AND HEALTHCARE C</t>
  </si>
  <si>
    <t>IRVING NURSING AND REHABILITATION</t>
  </si>
  <si>
    <t>BANGS NURSING AND REHABILITATION CENTER</t>
  </si>
  <si>
    <t>HAVENCARE NURSING AND REHABILITATION CENTER LLC</t>
  </si>
  <si>
    <t>WINDSOR NURSING AND REHABILITATION CENTER OF SEGUI</t>
  </si>
  <si>
    <t>WHISPERING PINES LODGE</t>
  </si>
  <si>
    <t>CARTHAGE LTC PARTNERS INC</t>
  </si>
  <si>
    <t>HILLVIEW NURSING &amp; REHABILITATION</t>
  </si>
  <si>
    <t>SUNFLOWER PARK HEALTH CARE</t>
  </si>
  <si>
    <t>PINE ARBOR</t>
  </si>
  <si>
    <t>SAN JACINTO MANOR</t>
  </si>
  <si>
    <t>OAKWOOD MANOR NURSING HOME</t>
  </si>
  <si>
    <t>VAL VERDE NURSING AND REHABILITATION CENTER</t>
  </si>
  <si>
    <t>RETAMA MANOR/LAREDO SOUTH</t>
  </si>
  <si>
    <t>FOCUSED CARE OF CENTER</t>
  </si>
  <si>
    <t>NAVASOTA NURSING &amp; REHABILITATION</t>
  </si>
  <si>
    <t>ROCKWALL NURSING CARE CENTER</t>
  </si>
  <si>
    <t>GOLDEN YEARS NURSING AND REHABILITATION CENTER</t>
  </si>
  <si>
    <t>RALLS NURSING HOME</t>
  </si>
  <si>
    <t>OVERTON HEALTHCARE CENTER</t>
  </si>
  <si>
    <t>WINDSOR MISSION OAKS</t>
  </si>
  <si>
    <t>RETAMA MANOR NURSING CENTER/EDINBURG</t>
  </si>
  <si>
    <t>LAS PALMAS HEALTHCARE CENTER</t>
  </si>
  <si>
    <t>SENIOR CARE HEALTH AND REHABILITATION CENTER - DAL</t>
  </si>
  <si>
    <t>THE MANOR AT SEAGOVILLE</t>
  </si>
  <si>
    <t>BRAZOSVIEW HEALTHCARE CENTER</t>
  </si>
  <si>
    <t>RETAMA MANOR HEALTH AND REHABILITATION CENTER/RIO</t>
  </si>
  <si>
    <t>ASHFORD GARDENS</t>
  </si>
  <si>
    <t>ADVANCED REHABILITATION AND HEALTHCARE OF ATHENS</t>
  </si>
  <si>
    <t>RETAMA MANOR NURSING CENTER/PLEASANTON SOUTH</t>
  </si>
  <si>
    <t>RED OAK HEALTH AND REHABILITATION CENTER</t>
  </si>
  <si>
    <t>FOCUSED CARE AT HUNTSVILLE</t>
  </si>
  <si>
    <t>SILVER PINES NURSING AND REHABILITATION CENTER</t>
  </si>
  <si>
    <t>ADVANCED REHABILITATION &amp; HEALTHCARE OF LIVE OAK</t>
  </si>
  <si>
    <t>LAKE SHORE VILLAGE HEALTHCARE CENTER</t>
  </si>
  <si>
    <t>MULLICAN CARE CENTER</t>
  </si>
  <si>
    <t>SOUTH DALLAS NURSING &amp; REHABILITATION</t>
  </si>
  <si>
    <t>PRAIRIE ACRES</t>
  </si>
  <si>
    <t>REUNION PLAZA SENIOR CARE AND REHABILITATION CENTE</t>
  </si>
  <si>
    <t>OAK MANOR NURSING CENTER</t>
  </si>
  <si>
    <t>PRAIRIE MEADOWS REHABILITATION AND HEALTHCARE CENT</t>
  </si>
  <si>
    <t>THE HIGHLANDS GUEST CARE CENTER LLC</t>
  </si>
  <si>
    <t>ROSEWOOD REHABILITATION AND CARE CENTER</t>
  </si>
  <si>
    <t>COLLINWOOD CARE CENTER</t>
  </si>
  <si>
    <t>WEST OAKS NURSING &amp; REHAB CENTER</t>
  </si>
  <si>
    <t>PARKVIEW NURSING AND REHABILITATION CENTER</t>
  </si>
  <si>
    <t>AUSTIN HEALTHCARE AND REHABILITATION CENTER</t>
  </si>
  <si>
    <t>PARK HIGHLANDS NURSING &amp; REHABILITATION CENTER</t>
  </si>
  <si>
    <t>HICO NURSING AND REHABILITATION</t>
  </si>
  <si>
    <t>FLORESVILLE RESIDENCE AND REHABILITATION CENTER</t>
  </si>
  <si>
    <t>NORTH STAR RANCH REHABILITATION AND HEALTH CARE CE</t>
  </si>
  <si>
    <t>RETAMA MANOR NURSING CENTER/RAYMONDVILLE</t>
  </si>
  <si>
    <t>PRAIRIE HOUSE LIVING CENTER</t>
  </si>
  <si>
    <t>FRANKLIN HEIGHTS NURSING &amp; REHABILITATION</t>
  </si>
  <si>
    <t>LOCKNEY HEALTH AND REHABILITATION CENTER</t>
  </si>
  <si>
    <t>DEVINE HEALTH &amp; REHABILITATION</t>
  </si>
  <si>
    <t>GOLDEN VILLA</t>
  </si>
  <si>
    <t>LONE STAR RANCH REHABILITATION AND HEALTHCARE CENT</t>
  </si>
  <si>
    <t>LAUREL COURT</t>
  </si>
  <si>
    <t>SLATON CARE CENTER</t>
  </si>
  <si>
    <t>HILLSIDE HEIGHTS REHABILITATION SUITES</t>
  </si>
  <si>
    <t>LEGACY WEST REHABILITATION AND HEALTHCARE</t>
  </si>
  <si>
    <t>RETAMA MANOR NURSING CENTER/PLEASANTON NORTH</t>
  </si>
  <si>
    <t>ALPINE TERRACE</t>
  </si>
  <si>
    <t>PARKLANE WEST HEALTHCARE CENTER</t>
  </si>
  <si>
    <t>HERITAGE PLACE OF DECATUR</t>
  </si>
  <si>
    <t>THE HILLTOP ON MAIN</t>
  </si>
  <si>
    <t>LARKSPUR</t>
  </si>
  <si>
    <t>MONAHANS MANAGED CARE CENTER</t>
  </si>
  <si>
    <t>WILLOW PARK REHABILITATION HEALTH CARE CENTER</t>
  </si>
  <si>
    <t>WHISPERWOOD NURSING &amp; REHABILITATION CENTER</t>
  </si>
  <si>
    <t>UVALDE HEALTHCARE AND REHABILITATION CENTER</t>
  </si>
  <si>
    <t>JUNIPER VILLAGE AT SPICEWOOD SUMMIT</t>
  </si>
  <si>
    <t>WHEELER NURSING &amp; REHABILITATION</t>
  </si>
  <si>
    <t>HILL COUNTRY REHAB AND NURSING CENTER</t>
  </si>
  <si>
    <t>BROWNWOOD NURSING AND REHABILITATION</t>
  </si>
  <si>
    <t>SUGAR LAND HEALTH CARE CENTER</t>
  </si>
  <si>
    <t>THE BRADFORD AT BROOKSIDE</t>
  </si>
  <si>
    <t>LIBERTY HEALTH CARE CENTER</t>
  </si>
  <si>
    <t>CASCADES AT SENIOR REHAB</t>
  </si>
  <si>
    <t>JUNIPER VILLAGE AT LINCOLN HEIGHTS</t>
  </si>
  <si>
    <t>WEST JANISCH HEALTH CARE CENTER</t>
  </si>
  <si>
    <t>PECAN TREE REHAB AND HEALTHCARE CENTER</t>
  </si>
  <si>
    <t>HERITAGE HOUSE HEALTH CARE CENTRE</t>
  </si>
  <si>
    <t>GRACE CARE CENTER OF NOCONA</t>
  </si>
  <si>
    <t>CYPRESS WOODS CARE CENTER</t>
  </si>
  <si>
    <t>LAKE VILLAGE NURSING AND REHABILITATION CENTER</t>
  </si>
  <si>
    <t>HERITAGE PLAZA NURSING CENTER</t>
  </si>
  <si>
    <t>COLONIAL NURSING &amp; REHABILITATION CENTER</t>
  </si>
  <si>
    <t>GIDDINGS RESIDENCE AND REHABILITATION CENTER</t>
  </si>
  <si>
    <t>PARKWOOD HEALTHCARE COMMUNITY</t>
  </si>
  <si>
    <t>OASIS NURSING &amp; REHABILITATION CENTER</t>
  </si>
  <si>
    <t>GLEN ROSE NURSING AND REHAB CENTER</t>
  </si>
  <si>
    <t>BEACON HARBOR HEALTHCARE AND REHABILITATION</t>
  </si>
  <si>
    <t>THE VILLAGE AT HERITAGE OAKS</t>
  </si>
  <si>
    <t>REGENCY MANOR HEALTHCARE CENTER</t>
  </si>
  <si>
    <t>C C YOUNG MEMORIAL HOME</t>
  </si>
  <si>
    <t>WISTERIA PLACE</t>
  </si>
  <si>
    <t>THE OASIS AT BEAUMONT</t>
  </si>
  <si>
    <t>BARTON VALLEY REHABILITATION AND HEALTHCARE CENTE</t>
  </si>
  <si>
    <t>ROBERT LEE CARE CENTER</t>
  </si>
  <si>
    <t>FOCUSED CARE OF GILMER</t>
  </si>
  <si>
    <t>ROSE HAVEN RETREAT</t>
  </si>
  <si>
    <t>HARLINGEN NURSING AND REHABILITATION CENTER</t>
  </si>
  <si>
    <t>THE VILLAGES OF DALLAS</t>
  </si>
  <si>
    <t>THE WESTBURY PLACE</t>
  </si>
  <si>
    <t>BALLINGER HEALTHCARE AND REHABILITATION CENTER</t>
  </si>
  <si>
    <t>EAGLE PASS NURSING AND REHABILITATION</t>
  </si>
  <si>
    <t>OAKS NURSING CENTER</t>
  </si>
  <si>
    <t>BEAUMONT NURSING AND REHABILITATION</t>
  </si>
  <si>
    <t>CITYVIEW NURSING AND REHABILITATION CENTER</t>
  </si>
  <si>
    <t>WHITEHALL REHAB &amp; NURSING</t>
  </si>
  <si>
    <t>VISTA NURSING AND REHABILITATION CENTER</t>
  </si>
  <si>
    <t>GULF SHORES REHABILITATION &amp; HEALTHCARE CENTER</t>
  </si>
  <si>
    <t>SENIOR CARE AT HOLLAND LAKE</t>
  </si>
  <si>
    <t>EBONY LAKE NURSING AND REHABILITATION CENTER</t>
  </si>
  <si>
    <t>WOOLDRIDGE PLACE NURSING CENTER</t>
  </si>
  <si>
    <t>TWIN PINES NURSING AND REHABILITATION</t>
  </si>
  <si>
    <t>NESBIT LIVING &amp; RECOVERY CENTER</t>
  </si>
  <si>
    <t>MESA SPRINGS HEALTHCARE CENTER</t>
  </si>
  <si>
    <t>SNYDER OAKS CARE CENTER</t>
  </si>
  <si>
    <t>CONROE HEALTH CARE CENTER</t>
  </si>
  <si>
    <t>STONEBRIDGE HEALTH REHAB</t>
  </si>
  <si>
    <t>SAN MARCOS REHABILITATION AND HEALTHCARE CENTER</t>
  </si>
  <si>
    <t>BROOKDALE GUADALUPE RIVER PLAZA</t>
  </si>
  <si>
    <t>WALNUT SPRINGS HEALTH AND REHABILITATION</t>
  </si>
  <si>
    <t>FORT BEND HEALTHCARE CENTER</t>
  </si>
  <si>
    <t>SUNNY SPRINGS NURSING &amp; REHAB</t>
  </si>
  <si>
    <t>BRIARCLIFF HEALTH CENTER OF GREENVILLE INC</t>
  </si>
  <si>
    <t>UNIVERSITY PLACE NURSING CENTER</t>
  </si>
  <si>
    <t>WOOD MEMORIAL NURSING AND REHABILITATION CENTER</t>
  </si>
  <si>
    <t>FOCUSED CARE AT CORPUS</t>
  </si>
  <si>
    <t>RIVER RIDGE NURSING &amp; REHABILITATION</t>
  </si>
  <si>
    <t>DEL RIO NURSING AND REHABILITATION CENTER</t>
  </si>
  <si>
    <t>CARE CHOICE OF BOERNE</t>
  </si>
  <si>
    <t>BRENTWOOD PLACE ONE</t>
  </si>
  <si>
    <t>BRONTE HEALTH AND REHAB CENTER</t>
  </si>
  <si>
    <t>HOLIDAY HILL INC</t>
  </si>
  <si>
    <t>VILLAGE HEALTHCARE AND REHABILITATION</t>
  </si>
  <si>
    <t>GOLDEN ESTATES REHABILITATION CENTER</t>
  </si>
  <si>
    <t>HUNTSVILLE HEALTH CARE CENTER</t>
  </si>
  <si>
    <t>COLLEGE STREET HEALTH CARE CENTER</t>
  </si>
  <si>
    <t>COUNTRY VILLAGE CARE</t>
  </si>
  <si>
    <t>BROOKSHIRE RESIDENCE AND REHABILITATION CENTER</t>
  </si>
  <si>
    <t>LAWRENCE STREET HEALTH CARE CENTER</t>
  </si>
  <si>
    <t>BRENTWOOD PLACE TWO</t>
  </si>
  <si>
    <t>CROSS TIMBERS REHABILITATION AND HEALTHCARE CENTER</t>
  </si>
  <si>
    <t>KEENELAND NURSING AND REHABILITATION</t>
  </si>
  <si>
    <t>TIMBERIDGE NURSING AND REHABILITATION CENTER</t>
  </si>
  <si>
    <t>HOMESTEAD NURSING AND REHABILITATION OF ITASCA</t>
  </si>
  <si>
    <t>TOMBALL REHAB &amp; NURSING</t>
  </si>
  <si>
    <t>POST NURSING &amp; REHAB CENTER</t>
  </si>
  <si>
    <t>SAN RAFAEL NURSING AND REHABILITATION CENTER</t>
  </si>
  <si>
    <t>FORT STOCKTON LIVING &amp; REHABILITATION</t>
  </si>
  <si>
    <t>NAZARETH LIVING CARE CENTER</t>
  </si>
  <si>
    <t>FOCUSED CARE AT STONEBRIAR</t>
  </si>
  <si>
    <t>YOAKUM NURSING AND REHABILITATION CENTER</t>
  </si>
  <si>
    <t>REGENT CARE CENTER OF THE WOODLANDS LIMITED PARTNE</t>
  </si>
  <si>
    <t>KNOPP NURSING &amp; REHAB CENTER INC</t>
  </si>
  <si>
    <t>THE PHOENIX POST-ACUTE</t>
  </si>
  <si>
    <t>FRIENDSHIP HAVEN HEALTHCARE AND REHABILITATION CEN</t>
  </si>
  <si>
    <t>CORONADO NURSING CENTER</t>
  </si>
  <si>
    <t>HERITAGE TRAILS NURSING AND REHABILITATION CENTER</t>
  </si>
  <si>
    <t>SEABURY NURSING &amp; REHABILITATION</t>
  </si>
  <si>
    <t>TRAYMORE NURSING CENTER</t>
  </si>
  <si>
    <t>WINDSOR PLACE</t>
  </si>
  <si>
    <t>WILLIAMSBURG VILLAGE HEALTHCARE CAMPUS</t>
  </si>
  <si>
    <t>SIGNATURE POINTE</t>
  </si>
  <si>
    <t>SENIOR CARE OF STONEGATE</t>
  </si>
  <si>
    <t>SPRING BRANCH TRANSITIONAL CARE CENTER</t>
  </si>
  <si>
    <t>WALNUT PLACE</t>
  </si>
  <si>
    <t>THE COURTYARD REHABILITATION AND HEALTHCARE CENTER</t>
  </si>
  <si>
    <t>REGENCY HOUSE</t>
  </si>
  <si>
    <t>MOUNTAIN VILLA NURSING CENTER</t>
  </si>
  <si>
    <t>STAMFORD RESIDENCE AND REHABILITATION CENTER</t>
  </si>
  <si>
    <t>BROOKDALE TRINITY TOWERS</t>
  </si>
  <si>
    <t>LEGEND HEALTHCARE AND REHABILITATION - GREENVILLE</t>
  </si>
  <si>
    <t>PARKWAY PLACE</t>
  </si>
  <si>
    <t>MARINE CREEK NURSING AND REHABILITATION</t>
  </si>
  <si>
    <t>THE VILLA AT MOUNTAIN VIEW</t>
  </si>
  <si>
    <t>EDINBURG NURSING AND REHABILITATION CENTER</t>
  </si>
  <si>
    <t>THE VISTA AT BLUE SKIES OF TEXAS WEST</t>
  </si>
  <si>
    <t>OAK MANOR OF COMMERCE NURSING AND REHABILITATION</t>
  </si>
  <si>
    <t>ARDEN WOOD</t>
  </si>
  <si>
    <t>GARLAND NURSING AND REHABILITATION</t>
  </si>
  <si>
    <t>ARDEN PLACE</t>
  </si>
  <si>
    <t>MANSFIELD NURSING &amp; REHABILITATION CENTER</t>
  </si>
  <si>
    <t>MERIDIAN CARE OF HEBBRONVILLE</t>
  </si>
  <si>
    <t>WESTON INN NUSRING AND REHABILITATION</t>
  </si>
  <si>
    <t>ARBORETUM NURSING AND REHABILITATION CENTER OF WIN</t>
  </si>
  <si>
    <t>BRENHAM NURSING AND REHABILITATION CENTER</t>
  </si>
  <si>
    <t>LA VIDA SERENA NURSING AND REHABILITATION</t>
  </si>
  <si>
    <t>GILMER NURSING AND REHABILITATION</t>
  </si>
  <si>
    <t>KEMP CARE CENTER</t>
  </si>
  <si>
    <t>THE LAURENWOOD NURSING AND REHABILITATION</t>
  </si>
  <si>
    <t>WINDSOR REHABILITATION AND HEALTHCARE</t>
  </si>
  <si>
    <t>WESTRIDGE NURSING AND REHABILITATION</t>
  </si>
  <si>
    <t>LANCASTER LTC PARTNERS INC</t>
  </si>
  <si>
    <t>VICTORIA GARDENS OF FRISCO</t>
  </si>
  <si>
    <t>WHISPERING PINES NURSING AND REHAB</t>
  </si>
  <si>
    <t>ARBOR GRACE OF KILGORE</t>
  </si>
  <si>
    <t>KINGSVILLE NURSING AND REHABILITATION CENTER</t>
  </si>
  <si>
    <t>GREENBRIER NURSING &amp; REHABILITATION CENTER OF PALE</t>
  </si>
  <si>
    <t>FT WORTH SOUTHWEST NURSING CENTER</t>
  </si>
  <si>
    <t>PARK MANOR OF CYFAIR</t>
  </si>
  <si>
    <t>PARK MANOR OF SOUTH BELT</t>
  </si>
  <si>
    <t>THE LENNWOOD NURSING AND REHABILITATION</t>
  </si>
  <si>
    <t>MADISONVILLE CARE CENTER</t>
  </si>
  <si>
    <t>SENIOR CARE BELTLINE</t>
  </si>
  <si>
    <t>NORMANDY TERRACE NURSING &amp; REHABILITATION CENTER</t>
  </si>
  <si>
    <t>AUTUMN LEAVES</t>
  </si>
  <si>
    <t>REGENT CARE CENTER OF EL PASO</t>
  </si>
  <si>
    <t>RISING STAR NURSING CENTER</t>
  </si>
  <si>
    <t>REGENT CARE CENTER OAKWELL FARMS</t>
  </si>
  <si>
    <t>BROOKDALE GALLERIA</t>
  </si>
  <si>
    <t>CHEROKEE TRAILS NURSING HOME</t>
  </si>
  <si>
    <t>KRUSE VILLAGE SENIOR LIVING COMMUNITY</t>
  </si>
  <si>
    <t>BIRCHWOOD NURSING AND REHABILITATION</t>
  </si>
  <si>
    <t>ARDEN PLACE OF RICHLAND HILLS</t>
  </si>
  <si>
    <t>MI CASITA NURSING AND REHABILITATION CENTER</t>
  </si>
  <si>
    <t>TRINITY NURSING AND REHABILITATION</t>
  </si>
  <si>
    <t>WINTERS HEALTHCARE RESIDENCE</t>
  </si>
  <si>
    <t>FOCUSED CARE AT WEBSTER</t>
  </si>
  <si>
    <t>FOCUSED CARE AT BURNET BAY</t>
  </si>
  <si>
    <t>COASTAL PALMS NURSING &amp; REHABILITATION</t>
  </si>
  <si>
    <t>GEORGIA MANOR NURSING HOME</t>
  </si>
  <si>
    <t>ADVANCED REHABILITATION AND HEALTHCARE OF WICHITA</t>
  </si>
  <si>
    <t>HANSFORD COUNTY HOSPITAL DISTRICT DBA LAKERIDGE NU</t>
  </si>
  <si>
    <t>WHITESBORO HEALTH AND REHABILITATION CENTER</t>
  </si>
  <si>
    <t>WILLIAM R COURTNEY TEXAS STATE VETERANS HOME</t>
  </si>
  <si>
    <t>HERITAGE NURSING &amp; REHABILITATION</t>
  </si>
  <si>
    <t>PARK BEND HEALTH CENTER</t>
  </si>
  <si>
    <t>FRANK M TEJEDA TEXAS STATE VETERANS HOME</t>
  </si>
  <si>
    <t>STEPHENVILLE NURSING AND REHABILITATION</t>
  </si>
  <si>
    <t>KERENS CARE CENTER</t>
  </si>
  <si>
    <t>HEREFORD NURSING &amp; REHABILITATION</t>
  </si>
  <si>
    <t>LINDAN PARK CARE CENTER LP</t>
  </si>
  <si>
    <t>COMFORT NURSING AND REHABILITATION CENTER</t>
  </si>
  <si>
    <t>CLYDE W COSPER TEXAS STATE VETERANS HOME</t>
  </si>
  <si>
    <t>LAMUN-LUSK-SANCHEZ TEXAS STATE VETERANS HOME</t>
  </si>
  <si>
    <t>COUNTRY TRAILS WELLNESS &amp; REHABILITATION CENTER</t>
  </si>
  <si>
    <t>TERRELL HEALTHCARE CENTER</t>
  </si>
  <si>
    <t>STERLING COUNTY NURSING HOME</t>
  </si>
  <si>
    <t>FOCUSED CARE AT PECOS</t>
  </si>
  <si>
    <t>VICTORIA GARDENS OF ALLEN</t>
  </si>
  <si>
    <t>SOUTHEAST NURSING &amp; REHABILITATION CENTER</t>
  </si>
  <si>
    <t>TEAGUE NURSING AND REHABILITATION</t>
  </si>
  <si>
    <t>BURLESON ST JOSEPH MANOR</t>
  </si>
  <si>
    <t>CORYELL HEALTH REHABLIVING AT THE MEADOWS</t>
  </si>
  <si>
    <t>ST JOSEPH MANOR</t>
  </si>
  <si>
    <t>REUNION PLAZA HEALTHCARE &amp; REHABILITATION</t>
  </si>
  <si>
    <t>PLEASANT MANOR HEALTHCARE REHABILITATION</t>
  </si>
  <si>
    <t>REGENT CARE AT MEDICAL CENTER</t>
  </si>
  <si>
    <t>BRIDGEPORT MEDICAL LODGE</t>
  </si>
  <si>
    <t>GULF POINTE PLAZA</t>
  </si>
  <si>
    <t>CRYSTAL CREEK AT PRESTON HOLLOW</t>
  </si>
  <si>
    <t>PARK MANOR OF CONROE</t>
  </si>
  <si>
    <t>RIVER CITY CARE CENTER</t>
  </si>
  <si>
    <t>FRANKLIN NURSING HOME</t>
  </si>
  <si>
    <t>CEDAR LAKE NURSING HOME</t>
  </si>
  <si>
    <t>MATAGORDA NURSING &amp; REHABILITATION CENTER</t>
  </si>
  <si>
    <t>AVALON PLACE TRINITY</t>
  </si>
  <si>
    <t>PILOT POINT CARE CENTER</t>
  </si>
  <si>
    <t>MEXIA LTC NURSING AND REHABILITATION</t>
  </si>
  <si>
    <t>WINDFLOWER HEALTH CENTER</t>
  </si>
  <si>
    <t>ARDEN PLACE OF GRAPEVINE</t>
  </si>
  <si>
    <t>DIBOLL NURSING AND REHAB</t>
  </si>
  <si>
    <t>AVANTE REHABILITATION CENTER</t>
  </si>
  <si>
    <t>INDIAN OAKS LIVING CENTER</t>
  </si>
  <si>
    <t>FOCUSED CARE AT HOGAN PARK</t>
  </si>
  <si>
    <t>PFLUGERVILLE CARE CENTER</t>
  </si>
  <si>
    <t>GRACY WOODS II LIVING CENTER</t>
  </si>
  <si>
    <t>PARK PLACE CARE CENTER</t>
  </si>
  <si>
    <t>GRACY WOODS NURSING CENTER</t>
  </si>
  <si>
    <t>PARKVIEW MANOR NURSING AND REHABILITATION</t>
  </si>
  <si>
    <t>MARBRIDGE VILLA</t>
  </si>
  <si>
    <t>REGENT CARE CENTER OF WOODWAY</t>
  </si>
  <si>
    <t>THE MILDRED &amp; SHIRLEY L GARRISON GERIATRIC EDUCATI</t>
  </si>
  <si>
    <t>CRANE NURSING &amp; REHABILITATION CENTER</t>
  </si>
  <si>
    <t>SIENNA NURSING AND REHABILITATION</t>
  </si>
  <si>
    <t>CEDAR CREEK NURSING AND REHABILITATION CENTER</t>
  </si>
  <si>
    <t>ARBROOK PLAZA</t>
  </si>
  <si>
    <t>CEDAR HILLS GERIATRIC CENTER</t>
  </si>
  <si>
    <t>ARBOR TERRACE HEALTHCARE CENTER</t>
  </si>
  <si>
    <t>TREASURE HILLS HEALTHCARE AND REHABILITATION CENTE</t>
  </si>
  <si>
    <t>LA DORA NURSING AND REHABILITATION CENTER</t>
  </si>
  <si>
    <t>LIFE CARE CENTER OF HALTOM</t>
  </si>
  <si>
    <t>PONDEROSA NURSING AND REHABILITATION CENTER</t>
  </si>
  <si>
    <t>SAGEBROOK NURSING AND REHABILITATION</t>
  </si>
  <si>
    <t>SHINER NURSING AND REHABILITATION CENTER INC</t>
  </si>
  <si>
    <t>VINTAGE HEALTH CARE CENTER</t>
  </si>
  <si>
    <t>HEMPHILL CARE CENTER</t>
  </si>
  <si>
    <t>TOWERS NURSING HOME</t>
  </si>
  <si>
    <t>NEW HOPE MANOR</t>
  </si>
  <si>
    <t>OAK RIDGE MANOR</t>
  </si>
  <si>
    <t>WELLINGTON CARE CENTER</t>
  </si>
  <si>
    <t>TLC EAST NURSING AND REHABILITATION</t>
  </si>
  <si>
    <t>COUNTRY CARE MANOR</t>
  </si>
  <si>
    <t>PARK PLACE MANOR</t>
  </si>
  <si>
    <t>THE WATERTON AT COWHORN CREEK</t>
  </si>
  <si>
    <t>SENIOR VILLAGE NURSING HOME</t>
  </si>
  <si>
    <t>WINDSOR NURSING AND REHABILITATION CENTER OF DUVAL</t>
  </si>
  <si>
    <t>SONGBIRD LODGE</t>
  </si>
  <si>
    <t>CASTLE PINES HEALTH AND REHABILITATION</t>
  </si>
  <si>
    <t>REGENCY VILLAGE</t>
  </si>
  <si>
    <t>SOUTHLAND REHABILITATION AND HEALTHCARE CENTER</t>
  </si>
  <si>
    <t>NORTH POINTE NURSING AND REHABILITATION</t>
  </si>
  <si>
    <t>MRC CREEKSIDE</t>
  </si>
  <si>
    <t>THE VILLA AT TEXARKANA</t>
  </si>
  <si>
    <t>NORTHGATE PLAZA</t>
  </si>
  <si>
    <t>STONE OAK CARE CENTER</t>
  </si>
  <si>
    <t>SETTLERS RIDGE CARE CENTER</t>
  </si>
  <si>
    <t>MEMPHIS CONVALESCENT CENTER</t>
  </si>
  <si>
    <t>CARROLLTON HEALTH AND REHABILITATION CENTER</t>
  </si>
  <si>
    <t>MCLEAN CARE CENTER</t>
  </si>
  <si>
    <t>MEDINA VALLEY HEALTH &amp; REHABILITATION CENTER</t>
  </si>
  <si>
    <t>VILLAGE CREEK REHABILITATION AND NURSING CENTER</t>
  </si>
  <si>
    <t>WINFIELD REHAB &amp; NURSING</t>
  </si>
  <si>
    <t>VILLAGE CREEK NURSING HOME</t>
  </si>
  <si>
    <t>ARBOR GRACE WELLNESS CENTER</t>
  </si>
  <si>
    <t>CRESTVIEW RETIREMENT COMMUNITY</t>
  </si>
  <si>
    <t>HILL COUNTRY NURSING AND REHAB</t>
  </si>
  <si>
    <t>MINEOLA HEIGHTS HEALTHCARE CENTRE</t>
  </si>
  <si>
    <t>PARK PLAZA LTC PARTNERS, INC.</t>
  </si>
  <si>
    <t>FOCUSED CARE AT MIDLAND</t>
  </si>
  <si>
    <t>PARK MANOR OF CYPRESS STATION</t>
  </si>
  <si>
    <t>HILLTOP PARK REHABILITATION AND CARE CENTER</t>
  </si>
  <si>
    <t>BRAZOS VALLEY CARE HOME</t>
  </si>
  <si>
    <t>PARK MANOR OF HUMBLE</t>
  </si>
  <si>
    <t>SENIOR CARE HEALTH &amp; REHABILITATION CENTER-DENTON</t>
  </si>
  <si>
    <t>COLUMBUS OAKS HEALTHCARE COMMUNITY</t>
  </si>
  <si>
    <t>CARILLON INC</t>
  </si>
  <si>
    <t>LEGACY AT TOWN CREEK</t>
  </si>
  <si>
    <t>ST JAMES HOUSE OF BAYTOWN</t>
  </si>
  <si>
    <t>PINE RIDGE HEALTH CARE LLP</t>
  </si>
  <si>
    <t>THE PLAZA AT EDGEMERE HEALTH CARE</t>
  </si>
  <si>
    <t>AZLE MANOR HEALTH CARE AND REHABILITATION</t>
  </si>
  <si>
    <t>THE HILLS NURSING &amp; REHABILITATION</t>
  </si>
  <si>
    <t>PARK PLACE NURSING &amp; REHABILITATION CENTER</t>
  </si>
  <si>
    <t>RICHMOND HEALTH CARE CENTER</t>
  </si>
  <si>
    <t>WILLOW REHAB &amp; NURSING</t>
  </si>
  <si>
    <t>SILSBEE OAKS HEALTH CARE LLP</t>
  </si>
  <si>
    <t>TREEMONT HEALTH CARE CENTER</t>
  </si>
  <si>
    <t>LEGACY REHABILITATION AND LIVING</t>
  </si>
  <si>
    <t>MAGNOLIA PLACE HEALTH CARE LLP</t>
  </si>
  <si>
    <t>MYSTIC PARK NURSING &amp; REHABILITATION CENTER</t>
  </si>
  <si>
    <t>BUCKNER VILLA SIESTA HOME</t>
  </si>
  <si>
    <t>TWILIGHT HOME</t>
  </si>
  <si>
    <t>MABEE HEALTH CARE CENTER</t>
  </si>
  <si>
    <t>RANGER CARE CENTER</t>
  </si>
  <si>
    <t>LAMPSTAND NURSING AND REHABILITATION</t>
  </si>
  <si>
    <t>MENARD MANOR</t>
  </si>
  <si>
    <t>CLAREWOOD HOUSE EXTENDED CARE CENTER</t>
  </si>
  <si>
    <t>KELLER OAKS HEALTHCARE CENTER</t>
  </si>
  <si>
    <t>AUTUMN LEAVES NURSING AND REHAB INC</t>
  </si>
  <si>
    <t>WILL-O-BELL</t>
  </si>
  <si>
    <t>SOUTHERN SPECIALTY REHAB &amp; NURSING</t>
  </si>
  <si>
    <t>LEGEND OAKS HEALTH AND REHABILITATION - EULESS</t>
  </si>
  <si>
    <t>SHADY OAK NURSING AND REHABILITATION</t>
  </si>
  <si>
    <t>MEADOW CREEK NURSING AND REHABILITATION</t>
  </si>
  <si>
    <t>TOWN HALL ESTATES</t>
  </si>
  <si>
    <t>BRADY WEST REHAB &amp; NURSING</t>
  </si>
  <si>
    <t>KINGSLAND HILLS CARE CENTER</t>
  </si>
  <si>
    <t>VISTA RIDGE NURSING &amp; REHABILITATION CENTER</t>
  </si>
  <si>
    <t>WESLACO NURSING AND REHABILITATION CENTER</t>
  </si>
  <si>
    <t>WINTERS PARK NURSING AND REHABILITATION CENTER</t>
  </si>
  <si>
    <t>GARDEN VILLA NURSING HOME AND REHABILITATION</t>
  </si>
  <si>
    <t>THE MISSION AT AIR FORCE VILLAGE</t>
  </si>
  <si>
    <t>MCALLEN TRANSITIONAL CARE CENTER</t>
  </si>
  <si>
    <t>HOUSTON COUNTY NURSING HOME</t>
  </si>
  <si>
    <t>MAGNOLIA LIVING AND REHABILITATION</t>
  </si>
  <si>
    <t>BRENTWOOD TERRACE HEALTHCARE AND REHABILITATION</t>
  </si>
  <si>
    <t>CARE NURSING &amp; REHABILITATION</t>
  </si>
  <si>
    <t>TOWN HALL ESTATES KEENE INC</t>
  </si>
  <si>
    <t>LEGEND OAKS HEALTHCARE AND REHABILITATION CENTER G</t>
  </si>
  <si>
    <t>LEGEND HEALTHCARE AND REHABILITATION - PARIS</t>
  </si>
  <si>
    <t>FOCUSED CARE AT PASADENA</t>
  </si>
  <si>
    <t>BRIARCLIFF SKILLED NURSING FACILITY</t>
  </si>
  <si>
    <t>IMMANUEL'S HEALTHCARE</t>
  </si>
  <si>
    <t>MERKEL NURSING CENTER</t>
  </si>
  <si>
    <t>SHADY ACRES HEALTH AND REHABILITATION CENTER</t>
  </si>
  <si>
    <t>PARK MANOR OF WESTCHASE</t>
  </si>
  <si>
    <t>AMBROSIO GUILLEN TEXAS STATE VETERANS HOME</t>
  </si>
  <si>
    <t>ALFREDO GONZALEZ TEXAS STATE VETERANS HOME</t>
  </si>
  <si>
    <t>SPANISH MEADOWS NURSING &amp; REHAB</t>
  </si>
  <si>
    <t>THE CONCIERGE</t>
  </si>
  <si>
    <t>MIRA VISTA COURT</t>
  </si>
  <si>
    <t>WEST TEXAS LTC PARTNERS INC</t>
  </si>
  <si>
    <t>EDGEWOOD MANOR</t>
  </si>
  <si>
    <t>GROESBECK LTC NURSING AND REHABILITATION</t>
  </si>
  <si>
    <t>CORRIGAN LTC PARTNERS INC</t>
  </si>
  <si>
    <t>PARK MANOR OF QUAIL VALLEY</t>
  </si>
  <si>
    <t>TOWN HALL ESTATES WHITNEY INC</t>
  </si>
  <si>
    <t>STONEWALL LIVING CENTER</t>
  </si>
  <si>
    <t>PARK VIEW NURSING CARE CENTER</t>
  </si>
  <si>
    <t>TOWN HALL ESTATES ARLINGTON INC</t>
  </si>
  <si>
    <t>EAST VIEW HEALTHCARE</t>
  </si>
  <si>
    <t>BROWNSVILLE NURSING AND REHABILITATION CENTER</t>
  </si>
  <si>
    <t>THE ARBORS</t>
  </si>
  <si>
    <t>GOLDTHWAITE HEALTH &amp; REHAB CENTER</t>
  </si>
  <si>
    <t>CIMARRON PLACE HEALTH &amp; REHABILITATION CENTER</t>
  </si>
  <si>
    <t>WINNIE L LTC PARTNERS INC</t>
  </si>
  <si>
    <t>WESLEY COURT HEALTH CENTER</t>
  </si>
  <si>
    <t>SAGECREST ALZHEIMERS CARE CENTER</t>
  </si>
  <si>
    <t>LEGACY AT JACKSONVILLE</t>
  </si>
  <si>
    <t>ROCKDALE ESTATES &amp; REHABILITATION</t>
  </si>
  <si>
    <t>FOCUSED CARE AT ORANGE</t>
  </si>
  <si>
    <t>WEST OAKS NURSING AND REHABILITATION CENTER</t>
  </si>
  <si>
    <t>BAYBROOKE VILLAGE CARE AND REHAB CENTER</t>
  </si>
  <si>
    <t>GOLDEN CREEK HEALTHCARE AND REHABILITATION CENTER</t>
  </si>
  <si>
    <t>THE PLAZA AT RICHARDSON</t>
  </si>
  <si>
    <t>THE ARBOUR AT WESTMINSTER MANOR</t>
  </si>
  <si>
    <t>SAN ANGELO NURSING AND REHAB</t>
  </si>
  <si>
    <t>KINDRED TRANSITIONAL CARE AND REHABILITATION-RIDGM</t>
  </si>
  <si>
    <t>WELLS LTC PARTNERS INC</t>
  </si>
  <si>
    <t>KINDRED TRANSITIONAL CARE AND REHABILITATION-GRAPE</t>
  </si>
  <si>
    <t>THE PLAZA AT LUBBOCK</t>
  </si>
  <si>
    <t>CORPUS CHRISTI NURSING AND REHABILITATION CENTER</t>
  </si>
  <si>
    <t>VIDOR HEALTH &amp; REHABILITATION CENTER</t>
  </si>
  <si>
    <t>CALDER WOODS</t>
  </si>
  <si>
    <t>THE BUCKINGHAM</t>
  </si>
  <si>
    <t>CRESTVIEW COURT</t>
  </si>
  <si>
    <t>LEGEND OAKS HEALTHCARE AND REHABILITATION CENTER -</t>
  </si>
  <si>
    <t>RIVER HILLS HEALTH AND REHABILITATION CENTER</t>
  </si>
  <si>
    <t>FOCUSED CARE AT WESTWOOD</t>
  </si>
  <si>
    <t>BERTRAM NURSING AND REHABILITATION</t>
  </si>
  <si>
    <t>RIO GRANDE CITY NURSING AND REHABILITATION CENTER</t>
  </si>
  <si>
    <t>THE HOMESTEAD OF SHERMAN</t>
  </si>
  <si>
    <t>SILVER TREE NURSING AND REHABILITATION CENTER</t>
  </si>
  <si>
    <t>OAK GROVE NURSING HOME</t>
  </si>
  <si>
    <t>PINECREST RETIREMENT COMMUNITY</t>
  </si>
  <si>
    <t>WINDSOR ATRIUM</t>
  </si>
  <si>
    <t>EMERALD HILLS REHABILITATION AND HEALTHCARE CENTER</t>
  </si>
  <si>
    <t>THE MADISON ON MARSH</t>
  </si>
  <si>
    <t>BROOKDALE LAKEWAY 2</t>
  </si>
  <si>
    <t>TRAIL LAKE NURSING &amp; REHABILITATION</t>
  </si>
  <si>
    <t>MAVERICK NURSING AND REHABILITATION CENTER</t>
  </si>
  <si>
    <t>PRESBYTERIAN VILLAGE NORTH SPECIAL CARE CTR</t>
  </si>
  <si>
    <t>HUEBNER CREEK HEALTH &amp; REHABILITATION CENTER</t>
  </si>
  <si>
    <t>THE HEIGHTS OF GONZALES</t>
  </si>
  <si>
    <t>SENIOR CARE OF GREEN OAKS</t>
  </si>
  <si>
    <t>REFUGIO NURSING AND REHABILITATION</t>
  </si>
  <si>
    <t>MATLOCK PLACE HEALTH &amp; REHABILITATION CENTER</t>
  </si>
  <si>
    <t>KINDRED TRANSITIONAL CARE AND REHABILITATION-MANSF</t>
  </si>
  <si>
    <t>SENIOR CARE HEALTH &amp; REHABILITATION CENTER - WICHI</t>
  </si>
  <si>
    <t>PRAIRIE ESTATES</t>
  </si>
  <si>
    <t>TOWN EAST REHABILITATION AND HEALTHCARE CENTER</t>
  </si>
  <si>
    <t>STALLINGS COURT NURSING AND REHABILITATION</t>
  </si>
  <si>
    <t>PEACH TREE PLACE</t>
  </si>
  <si>
    <t>SEVEN ACRES JEWISH SENIOR CARE SERVICES, INC</t>
  </si>
  <si>
    <t>REGENT CARE CENTER OF LEAGUE CITY</t>
  </si>
  <si>
    <t>GRACE HILL NURSING CENTER</t>
  </si>
  <si>
    <t>THE COURTYARDS AT PASADENA</t>
  </si>
  <si>
    <t>PRESTONWOOD REHABILITATION &amp; NURSING CENTER INC</t>
  </si>
  <si>
    <t>USSERY ROAN TEXAS STATE VETERANS HOME</t>
  </si>
  <si>
    <t>SONTERRA HEALTH CENTER</t>
  </si>
  <si>
    <t>REGENT CARE CENTER OF KINGWOOD</t>
  </si>
  <si>
    <t>GREEN VALLEY HEALTHCARE AND REHABILITATION CENTER</t>
  </si>
  <si>
    <t>BENDER TERRACE OF LUBBOCK</t>
  </si>
  <si>
    <t>COLONIAL BELLE NURSING HOME</t>
  </si>
  <si>
    <t>PARK MANOR OF TOMBALL</t>
  </si>
  <si>
    <t>COLONIAL BELLE NURSING HOME SEALY</t>
  </si>
  <si>
    <t>BUCKNER WESTMINSTER PLACE</t>
  </si>
  <si>
    <t>RAMBLING OAKS COURTYARD EXTENSIVE CARE COMMUNITY</t>
  </si>
  <si>
    <t>ST DOMINIC VILLAGE NURSING HOME</t>
  </si>
  <si>
    <t>GROVETON NURSING HOME</t>
  </si>
  <si>
    <t>KENEDY HEALTH &amp; REHABILITATION</t>
  </si>
  <si>
    <t>PERMIAN RESIDENTIAL CARE CENTER</t>
  </si>
  <si>
    <t>CROWLEY NURSING AND REHABILITATION</t>
  </si>
  <si>
    <t>GARRISON NURSING HOME &amp; REHABILITATION CENTER</t>
  </si>
  <si>
    <t>DUNCANVILLE HEALTHCARE AND REHABILITATION CENTER</t>
  </si>
  <si>
    <t>MIDLAND MEDICAL LODGE</t>
  </si>
  <si>
    <t>ELGIN NURSING AND REHABILITATION CENTER</t>
  </si>
  <si>
    <t>THE HEIGHTS</t>
  </si>
  <si>
    <t>HUNTINGTON HEALTH CARE &amp; REHABILITATION CENTER</t>
  </si>
  <si>
    <t>PROVIDENCE PARK REHABILITATION AND SKILLED NURSING</t>
  </si>
  <si>
    <t>HARBOR LAKES NURSING AND REHABILITATION CENTER</t>
  </si>
  <si>
    <t>CAMBRIDGE LTC PARTNERS INC</t>
  </si>
  <si>
    <t>HERITAGE HOUSE OF MARSHALL HEALTH &amp; REHABILITATION</t>
  </si>
  <si>
    <t>MILLBROOK HEALTHCARE AND REHABILITATION CENTER</t>
  </si>
  <si>
    <t>THE LEGACY AT WILLOW BEND</t>
  </si>
  <si>
    <t>STILLHOUSE REHABILITATION AND HEALTHCARE CENTER</t>
  </si>
  <si>
    <t>GARNET HILL REHABILITATION AND SKILLED CARE</t>
  </si>
  <si>
    <t>THE WATERTON HEALTHCARE &amp; REHABILITATION</t>
  </si>
  <si>
    <t>MASON CREEK TRANSITIONAL CARE OF KATY</t>
  </si>
  <si>
    <t>THE GRACE CARE CENTER OF KATY</t>
  </si>
  <si>
    <t>CORNERSTONE GARDENS LLP</t>
  </si>
  <si>
    <t>RIDGEVIEW REHABILITATION AND SKILLED NURSING</t>
  </si>
  <si>
    <t>QUERENCIA AT BARTON CREEK</t>
  </si>
  <si>
    <t>TUSCANY VILLAGE</t>
  </si>
  <si>
    <t>ROLLING MEADOWS</t>
  </si>
  <si>
    <t>FOCUSED CARE AT CEDAR BAYOU</t>
  </si>
  <si>
    <t>WINDSOR ARBOR VIEW</t>
  </si>
  <si>
    <t>THE COLONNADES AT REFLECTION BAY</t>
  </si>
  <si>
    <t>BRIGHTON SENIOR LIVING OF CYPRESS</t>
  </si>
  <si>
    <t>DECATUR MEDICAL LODGE</t>
  </si>
  <si>
    <t>FOCUSED CARE AT SUMMER PLACE</t>
  </si>
  <si>
    <t>WESLEY WOODS HEALTH &amp; REHABILITATION</t>
  </si>
  <si>
    <t>COLLEGE PARK REHABILITATION AND CARE CENTER</t>
  </si>
  <si>
    <t>HEWITT NURSING AND REHABILITATION</t>
  </si>
  <si>
    <t>FALCON LAKE NURSING HOME</t>
  </si>
  <si>
    <t>THE REHABILITATION &amp; WELLNESS CENTRE OF DALLAS LLC</t>
  </si>
  <si>
    <t>REMINGTON TRANSITIONAL CARE OF SAN ANTONIO</t>
  </si>
  <si>
    <t>ROYSE CITY MEDICAL LODGE</t>
  </si>
  <si>
    <t>JEFFERSON NURSING AND REHABILITATION CENTER</t>
  </si>
  <si>
    <t>WINDCREST HEALTH &amp; REHABILITATION</t>
  </si>
  <si>
    <t>GRANITE MESA HEALTH CENTER</t>
  </si>
  <si>
    <t>HERITAGE PARK OF KATY NURSING AND REHABILITATION</t>
  </si>
  <si>
    <t>BASTROP LOST PINES NURSING AND REHABILITATION CENT</t>
  </si>
  <si>
    <t>BAYOU PINES CARE CENTER</t>
  </si>
  <si>
    <t>THE HEIGHTS ON HUEBNER</t>
  </si>
  <si>
    <t>MITCHELL COUNTY NURSING AND REHABILITATION CENTER</t>
  </si>
  <si>
    <t>CYPRESS HEALTHCARE AND REHABILITATION CENTER</t>
  </si>
  <si>
    <t>COPPERAS HOLLOW NURSING &amp; REHABILITATION CENTER</t>
  </si>
  <si>
    <t>KENDALL HOUSE WELLNESS &amp; REHABILITATION</t>
  </si>
  <si>
    <t>TRUCARE LIVING CENTERS-COLUMBUS</t>
  </si>
  <si>
    <t>LEGEND OAKS HEALTHCARE AND REHABILITATION-WEST HOU</t>
  </si>
  <si>
    <t>BANDERA NURSING &amp; REHABILITATION</t>
  </si>
  <si>
    <t>THE VILLAGE AT GLEANNLOCH FARMS</t>
  </si>
  <si>
    <t>ROCK CREEK HEALTH AND REHABILITATION LLC</t>
  </si>
  <si>
    <t>BROOKDALE PLACE WILLOWBROOK</t>
  </si>
  <si>
    <t>THE BELMONT AT TWIN CREEKS</t>
  </si>
  <si>
    <t>LEGEND OAKS HEALTHCARE AND REHABILITATION - NORTH</t>
  </si>
  <si>
    <t>VILLA TOSCANA AT CYPRESS WOODS</t>
  </si>
  <si>
    <t>CIBOLO CREEK</t>
  </si>
  <si>
    <t>GREENHILL VILLAS</t>
  </si>
  <si>
    <t>GANADO NURSING AND REHABILITATION CENTER</t>
  </si>
  <si>
    <t>REMINGTON TRANSITIONAL CARE OF RICHARDSON</t>
  </si>
  <si>
    <t>BRIGHTON SENIOR LIVING OF TOMBALL</t>
  </si>
  <si>
    <t>PFLUGERVILLE NURSING AND REHABILITATION CENTER</t>
  </si>
  <si>
    <t>SANDY LAKE REHABILITATION AND CARE CENTER</t>
  </si>
  <si>
    <t>FOUNDERS PLAZA NURSING &amp; REHAB</t>
  </si>
  <si>
    <t>THE CARLYLE AT STONEBRIDGE PARK</t>
  </si>
  <si>
    <t>PECAN VALLEY REHABILITATION AND HEALTHCARE</t>
  </si>
  <si>
    <t>MISTY WILLOW HEALTHCARE AND REHABILITATION CENTER</t>
  </si>
  <si>
    <t>CAPSTONE HEALTHCARE ESTATES AT VETERANS MEMORIAL</t>
  </si>
  <si>
    <t>LEGEND OAKS HEALTHCARE AND REHABILITATION - ENNIS</t>
  </si>
  <si>
    <t>FORT WORTH TRANSITIONAL CARE CENTER</t>
  </si>
  <si>
    <t>SAN REMO</t>
  </si>
  <si>
    <t>TRUCARE LIVING CENTERS</t>
  </si>
  <si>
    <t>MEMORIAL CITY HEALTH AND REHABILITATION CENTER</t>
  </si>
  <si>
    <t>SHINNERY OAKS COMMUNITY</t>
  </si>
  <si>
    <t>THE MERIDIAN</t>
  </si>
  <si>
    <t>THE HEIGHTS OF TYLER</t>
  </si>
  <si>
    <t>DEERBROOK SKILLED NURSING AND REHAB CENTER</t>
  </si>
  <si>
    <t>WINCHESTER LODGE HEALTHCARE CENTER</t>
  </si>
  <si>
    <t>LONGHORN VILLAGE</t>
  </si>
  <si>
    <t>BRODIE RANCH NURSING AND REHABILITATION CENTER</t>
  </si>
  <si>
    <t>VILLAGES OF LAKE HIGHLANDS</t>
  </si>
  <si>
    <t>RAYBURN HEALTH CARE &amp; REHABILITATION</t>
  </si>
  <si>
    <t>BRENTWOOD PLACE FOUR</t>
  </si>
  <si>
    <t>ONION CREEK NURSING AND REHABILITATION CENTER</t>
  </si>
  <si>
    <t>LEGEND OAKS HEALTHCARE AND REHABILITATION-KYLE</t>
  </si>
  <si>
    <t>PARK MANOR OF THE WOODLANDS</t>
  </si>
  <si>
    <t>REMARKABLE HEALTHCARE OF SEGUIN</t>
  </si>
  <si>
    <t>RIDGECREST HEALTHCARE AND REHABILITATION CENTER</t>
  </si>
  <si>
    <t>LAKEWEST REHABILITATION AND SKILLED CARE</t>
  </si>
  <si>
    <t>ABRI AT BROWNWOOD</t>
  </si>
  <si>
    <t>CROWN POINT HEALTH SUITES</t>
  </si>
  <si>
    <t>THE WESLEYAN SKILLED NURSING AND REHABILITATION</t>
  </si>
  <si>
    <t>WESTOVER HILLS REHABILITATION AND HEALTHCARE</t>
  </si>
  <si>
    <t>BAYOU MANOR</t>
  </si>
  <si>
    <t>LOS ARCOS DEL NORTE CARE CENTER</t>
  </si>
  <si>
    <t>REMARKABLE HEALTHCARE OF FORT WORTH</t>
  </si>
  <si>
    <t>MEADOW LAKE HEALTH CENTER</t>
  </si>
  <si>
    <t>LAS PALMAS</t>
  </si>
  <si>
    <t>THE ATRIUM OF BELLMEAD</t>
  </si>
  <si>
    <t>SPJST REST HOME 1</t>
  </si>
  <si>
    <t>OAKCREST NURSING AND REHABILITATION CENTER</t>
  </si>
  <si>
    <t>LULING CARE CENTER</t>
  </si>
  <si>
    <t>MONARCH PAVILION REHABILITATION SUITES</t>
  </si>
  <si>
    <t>HERITAGE HOUSE AT PARIS REHAB &amp; NURSING</t>
  </si>
  <si>
    <t>EPIC NURSING &amp; REHABILITATION</t>
  </si>
  <si>
    <t>THE RIO AT MISSION TRAILS</t>
  </si>
  <si>
    <t>SPJST REST HOME NO 2</t>
  </si>
  <si>
    <t>SOUTHPARK MEADOWS NURSING AND REHABILITATION CENTE</t>
  </si>
  <si>
    <t>CANTON OAKS</t>
  </si>
  <si>
    <t>AUTUMN WINDS LIVING &amp; REHABILITATION</t>
  </si>
  <si>
    <t>MIRADOR</t>
  </si>
  <si>
    <t>CREEKSIDE VILLAGE HEALTHCARE LTC PARTNERS, INC</t>
  </si>
  <si>
    <t>THE STAYTON AT MUSEUM WAY</t>
  </si>
  <si>
    <t>HOLLY HALL</t>
  </si>
  <si>
    <t>OAK VILLAGE HEALTHCARE LTC PARTNERS, INC</t>
  </si>
  <si>
    <t>SAN GABRIEL REHABILITATION AND CARE CENTER</t>
  </si>
  <si>
    <t>BAYWOOD CROSSING REHABILITATION &amp; HEALTHCARE CENTE</t>
  </si>
  <si>
    <t>SOLERA AT WEST HOUSTON</t>
  </si>
  <si>
    <t>WATKINS-LOGAN-GARRISON TEXAS STATE VETERAN'S HOME</t>
  </si>
  <si>
    <t>LEGEND OAKS HEALTHCARE AND REHABILITATION - WEST S</t>
  </si>
  <si>
    <t>LAREDO NURSING AND REHABILITATION CENTER</t>
  </si>
  <si>
    <t>CAPSTONE HEALTHCARE ESTATES ON OREM</t>
  </si>
  <si>
    <t>THE HILLCREST OF NORTH DALLAS</t>
  </si>
  <si>
    <t>HIGH HOPE CARE CENTER OF BRENHAM</t>
  </si>
  <si>
    <t>THE HARRISON AT HERITAGE</t>
  </si>
  <si>
    <t>WINDMILL NURSING &amp; REHAB CENTER</t>
  </si>
  <si>
    <t>CORINTH REHABILITATION SUITES ON THE PARKWAY</t>
  </si>
  <si>
    <t>WINDSOR NURSING AND REHABILITATION CENTER OF CORPU</t>
  </si>
  <si>
    <t>THE CRESCENT</t>
  </si>
  <si>
    <t>EDGEWOOD REHABILITATION AND CARE CENTER</t>
  </si>
  <si>
    <t>THE SPRINGS HEALTHCARE AND REHABILITATION</t>
  </si>
  <si>
    <t>LAS COLINAS OF WESTOVER</t>
  </si>
  <si>
    <t>CONTINUING CARE AT HIGHLAND SPRINGS</t>
  </si>
  <si>
    <t>HUNTERS POND REHABILITATION AND HEALTHCARE</t>
  </si>
  <si>
    <t>THE MEDICAL RESORT AT BAY AREA</t>
  </si>
  <si>
    <t>SCC AT CLEAR BROOK CROSSING REHABILITATION AND HEA</t>
  </si>
  <si>
    <t>CHELSEA GARDENS</t>
  </si>
  <si>
    <t>BROADMOOR MEDICAL LODGE</t>
  </si>
  <si>
    <t>CONTINUING CARE AT EAGLES TRACE</t>
  </si>
  <si>
    <t>WINDSOR HOUSTON</t>
  </si>
  <si>
    <t>COON MEMORIAL HOME</t>
  </si>
  <si>
    <t>REMARKABLE HEALTHCARE OF DALLAS, LP</t>
  </si>
  <si>
    <t>ROCK HAVEN NURSING HOME</t>
  </si>
  <si>
    <t>CAPROCK NURSING &amp; REHABILITATION</t>
  </si>
  <si>
    <t>ST. TERESA NURSING AND REHABILITATION CENTER</t>
  </si>
  <si>
    <t>ROYAL MANOR</t>
  </si>
  <si>
    <t>HILLSIDE NURSING AND REHABILITATION</t>
  </si>
  <si>
    <t>BEL AIR AT TERAVISTA</t>
  </si>
  <si>
    <t>ABRI AT EDINBURG</t>
  </si>
  <si>
    <t>AMARILLO CENTER FOR SKILLED CARE</t>
  </si>
  <si>
    <t>MADISON MEDICAL RESORT</t>
  </si>
  <si>
    <t>ACCEL AT WILLOW BEND</t>
  </si>
  <si>
    <t>THE HEIGHTS OF TOMBALL</t>
  </si>
  <si>
    <t>DISCOVERY VILLAGE AT SOUTHLAKE</t>
  </si>
  <si>
    <t>STONEMERE REHABILITATION CENTER</t>
  </si>
  <si>
    <t>CORONADO AT STONE OAK</t>
  </si>
  <si>
    <t>FOCUSED CARE AT BRENHAM</t>
  </si>
  <si>
    <t>THE HEIGHTS OF NORTH HOUSTON</t>
  </si>
  <si>
    <t>THE BROADMOOR AT CREEKSIDE PARK</t>
  </si>
  <si>
    <t>THE VILLAGES ON MACARTHUR</t>
  </si>
  <si>
    <t>CORNERSTONE RETIREMENT COMMUNITY</t>
  </si>
  <si>
    <t>THE RIO AT MAINLAND CENTER</t>
  </si>
  <si>
    <t>ARBOR HILLS REHABILITATION AND HEALTHCARE CENTER</t>
  </si>
  <si>
    <t>BRIDGECREST REHABILITATION SUITES</t>
  </si>
  <si>
    <t>REMARKABLE HEALTHCARE OF PRESTONWOOD</t>
  </si>
  <si>
    <t>MORADA TEMPLE</t>
  </si>
  <si>
    <t>WILLOW PARK REHABILITATION AND CARE CENTER</t>
  </si>
  <si>
    <t>BELTERRA HEALTH &amp; REHAB</t>
  </si>
  <si>
    <t>TREVISO TRANSITIONAL CARE</t>
  </si>
  <si>
    <t>HOLLYMEAD</t>
  </si>
  <si>
    <t>WINDSOR QUAIL VALLEY POST-ACUTE HEALTHCARE</t>
  </si>
  <si>
    <t>TWIN PINES NORTH NURSING AND REHABILITATION CENTER</t>
  </si>
  <si>
    <t>PARK MANOR BEE CAVE</t>
  </si>
  <si>
    <t>MIDLOTHIAN HEALTHCARE CENTER</t>
  </si>
  <si>
    <t>ST GILES NURSING AND REHABILITATION CENTER</t>
  </si>
  <si>
    <t>SILVER SPRING</t>
  </si>
  <si>
    <t>SORRENTO</t>
  </si>
  <si>
    <t>BIG SPRING CENTER FOR SKILLED CARE</t>
  </si>
  <si>
    <t>WEST HOUSTON REHABILITATION AND HEALTHCARE CENTER</t>
  </si>
  <si>
    <t>FALCON RIDGE REHABILITATION</t>
  </si>
  <si>
    <t>THE MEDICAL RESORT AT SUGAR LAND</t>
  </si>
  <si>
    <t>CROSSROADS NURSING &amp; REHABILITATION</t>
  </si>
  <si>
    <t>WEST REST HAVEN INC</t>
  </si>
  <si>
    <t>HIGHLAND MEADOWS HEALTH &amp; REHAB</t>
  </si>
  <si>
    <t>THE PAVILION AT CREEKWOOD</t>
  </si>
  <si>
    <t>MATADOR HEALTH AND REHABILITATION CENTER</t>
  </si>
  <si>
    <t>LEXINGTON MEDICAL LODGE</t>
  </si>
  <si>
    <t>WINDSOR CALALLEN</t>
  </si>
  <si>
    <t>LEGEND OAKS HEALTHCARE AND REHABILITATION - NEW BR</t>
  </si>
  <si>
    <t>LAS VENTANAS DE SOCORRO</t>
  </si>
  <si>
    <t>WOODLANDS PLACE REHABILITATION SUITES</t>
  </si>
  <si>
    <t>THE HEALTHCARE RESORT OF PLANO</t>
  </si>
  <si>
    <t>S.P.J.S.T. REST HOME 3</t>
  </si>
  <si>
    <t>FOX HOLLOW POST ACUTE</t>
  </si>
  <si>
    <t>SAN SABA  NURSING &amp; REHABILITATION</t>
  </si>
  <si>
    <t>MRC THE CROSSINGS</t>
  </si>
  <si>
    <t>WINDEMERE AT WESTOVER HILLS</t>
  </si>
  <si>
    <t>FORUM PARKWAY HEALTH &amp; REHABILITATION</t>
  </si>
  <si>
    <t>TRUCARE LIVING CENTERS - SELMA</t>
  </si>
  <si>
    <t>ONPOINTE TRANSITIONAL CARE AT TEXAS HEALTH ARLINGT</t>
  </si>
  <si>
    <t>THE LODGE AT BEAR CREEK</t>
  </si>
  <si>
    <t>THE BRAZOS OF WACO</t>
  </si>
  <si>
    <t>ONPOINTE TRANSITIONAL CARE AT TEXAS HEALTH PRESBYT</t>
  </si>
  <si>
    <t>CLARENDON NURSING HOME</t>
  </si>
  <si>
    <t>FALL CREEK REHABILITATION AND HEALTHCARE CENTER</t>
  </si>
  <si>
    <t>LEGEND OAKS HEALTHCARE AND REHABILITATION GARLAND</t>
  </si>
  <si>
    <t>MID VALLEY NURSING &amp; REHABILITATION</t>
  </si>
  <si>
    <t>SHERIDAN MEDICAL LODGE</t>
  </si>
  <si>
    <t>BRIGHTPOINTE AT LYTLE LAKE</t>
  </si>
  <si>
    <t>STERLING OAKS REHABILITATION</t>
  </si>
  <si>
    <t>THE HEIGHTS OF BULVERDE</t>
  </si>
  <si>
    <t>LA HACIENDA DE PAZ REHABILITATION AND CARE CENTER</t>
  </si>
  <si>
    <t>BRIGHTPOINTE AT RIVERSHIRE</t>
  </si>
  <si>
    <t>LEGEND OAKS HEALTHCARE AND REHABILITATION -WAXAHAC</t>
  </si>
  <si>
    <t>PALOMINO PLACE</t>
  </si>
  <si>
    <t>THE HALLMARK</t>
  </si>
  <si>
    <t>FARMERSVILLE HEALTH AND REHABILITATION</t>
  </si>
  <si>
    <t>THE ENCLAVE</t>
  </si>
  <si>
    <t>LEGEND OAKS HEALTHCARE AND REHABILITATION - FORT</t>
  </si>
  <si>
    <t>SKILLED CARE OF MEXIA</t>
  </si>
  <si>
    <t>VIBRALIFE OF EL PASO REHABILITATION CENTER</t>
  </si>
  <si>
    <t>CARRARA</t>
  </si>
  <si>
    <t>ASHTON MEDICAL LODGE</t>
  </si>
  <si>
    <t>CIMARRON PARK NURSING AND REHABILITATION CENTER</t>
  </si>
  <si>
    <t>CEDAR POINTE HEALTH AND WELLNESS CENTER</t>
  </si>
  <si>
    <t>THE MEDICAL RESORT AT WILLOWBROOK</t>
  </si>
  <si>
    <t>NORTH HOUSTON TRANSITIONAL CARE</t>
  </si>
  <si>
    <t>HOUSTON TRANSITIONAL CARE</t>
  </si>
  <si>
    <t>THE MEDICAL RESORT AT PEARLAND</t>
  </si>
  <si>
    <t>ACCEL AT COLLEGE STATION</t>
  </si>
  <si>
    <t>KILLEEN NURSING &amp; REHABILITATION</t>
  </si>
  <si>
    <t>TRINITY REHABILITATION &amp; HEALTHCARE CENTER</t>
  </si>
  <si>
    <t>BRIDGEMOOR OF ROUND ROCK</t>
  </si>
  <si>
    <t>THE HEIGHTS OF ALAMO</t>
  </si>
  <si>
    <t>ROLLINGBROOK REHABILITATION AND HEALTHCARE CENTER</t>
  </si>
  <si>
    <t>THE CENTER AT GRANDE</t>
  </si>
  <si>
    <t>BONNE VIE</t>
  </si>
  <si>
    <t>BRIARWOOD MANOR CARE CENTER</t>
  </si>
  <si>
    <t>MISSION VALLEY NURSING AND TRANSITIONAL CARE</t>
  </si>
  <si>
    <t>BRIDGEMOOR OF SAN ANTONIO</t>
  </si>
  <si>
    <t>THE RESERVE AT RICHARDSON</t>
  </si>
  <si>
    <t>BRIDGEMOOR OF FORT WORTH</t>
  </si>
  <si>
    <t>TERRA BELLA HEALTH AND WELLNESS SUITES</t>
  </si>
  <si>
    <t>ADORA MIDTOWN PARK</t>
  </si>
  <si>
    <t>ALLEGIANT WELLNESS AND REHAB</t>
  </si>
  <si>
    <t>SIMPSON PLACE</t>
  </si>
  <si>
    <t>VIBRALIFE OF KATY REHABILITATION CENTER</t>
  </si>
  <si>
    <t>FIVE POINTS NURSING AND REHABILITATION</t>
  </si>
  <si>
    <t>THE MEDICAL RESORT AT WOODLANDS</t>
  </si>
  <si>
    <t>MABANK NURSING HOME</t>
  </si>
  <si>
    <t>SEDONA TRACE HEALTH AND WELLNESS</t>
  </si>
  <si>
    <t>BRIDGEMOOR OF WEBSTER</t>
  </si>
  <si>
    <t>COUNTRY VIEW LIVING</t>
  </si>
  <si>
    <t>ST. ANTHONY'S CARE CENTER</t>
  </si>
  <si>
    <t>CRIMSON HEIGHTS HEALTH &amp; WELLNESS</t>
  </si>
  <si>
    <t>LAS BRISAS REHABILITATION AND WELLNESS SUITES</t>
  </si>
  <si>
    <t>LAS ALTURAS NURSING &amp; TRANSITIONAL CARE</t>
  </si>
  <si>
    <t>CHEYENNE MEDICAL LODGE</t>
  </si>
  <si>
    <t>CYPRESS CREEK REHABILITATION AND HEALTHCARE CENTER</t>
  </si>
  <si>
    <t>PATRIOT REHABILITATION AND WELLNESS CENTER</t>
  </si>
  <si>
    <t>THE PREMIER SNF OF ALICE</t>
  </si>
  <si>
    <t>HOUSTON HEIGHTS HEALTHCARE CENTRE</t>
  </si>
  <si>
    <t>PARK VALLEY INN HEALTH CENTER</t>
  </si>
  <si>
    <t>SUNDANCE INN HEALTH CENTER</t>
  </si>
  <si>
    <t>CARADAY OF LAMPASAS</t>
  </si>
  <si>
    <t>LE REVE REHABILITATION &amp; MEMORY CARE</t>
  </si>
  <si>
    <t>RIVERWOOD HEALTHCARE</t>
  </si>
  <si>
    <t>THE HEIGHTS ON VALLEY RANCH</t>
  </si>
  <si>
    <t>WILLOW CREEK HEALTHCARE CENTRE</t>
  </si>
  <si>
    <t>HARBOR VALLEY HEALTH AND REHABILITATION</t>
  </si>
  <si>
    <t>RICHARD A. ANDERSON (STATE OF TEXAS VETERANS LAND</t>
  </si>
  <si>
    <t>MESQUITE VILLAGE HEALTHCARE CENTRE</t>
  </si>
  <si>
    <t>CYPRESS POINTE HEALTH &amp; WELLNESS</t>
  </si>
  <si>
    <t>VENTANA BY BUCKNER</t>
  </si>
  <si>
    <t>PRINCETON MEDICAL LODGE</t>
  </si>
  <si>
    <t>LBJ MEDICAL CENTER</t>
  </si>
  <si>
    <t>THE CENTER AT PARMER</t>
  </si>
  <si>
    <t>CEDAR HOLLOW REHABILITATION CENTER</t>
  </si>
  <si>
    <t>THE LEGACY MIDTOWN PARK</t>
  </si>
  <si>
    <t>SYLVAN SHORES HEALTH AND WELLNESS</t>
  </si>
  <si>
    <t>MISSION RIDGE REHAB &amp; NURSING CENTER</t>
  </si>
  <si>
    <t>METHODIST TRANSITIONAL CARE CENTER-DESOTO LLC</t>
  </si>
  <si>
    <t>SUN VALLEY REHABILITATION AND HEALTHCARE CENTER</t>
  </si>
  <si>
    <t>BLUEBONNET POINT WELLNESS</t>
  </si>
  <si>
    <t>STARR COUNTY NURSING AND TRANSITIONAL CARE</t>
  </si>
  <si>
    <t>ADVANCED REHABILITATION &amp; HEALTHCARE OF BURLESON</t>
  </si>
  <si>
    <t>LAKESIDE HEALTH AND WELLNESS</t>
  </si>
  <si>
    <t>SPRINGTOWN PARK REHABILITATION AND CARE CENTER</t>
  </si>
  <si>
    <t>ATHENS</t>
  </si>
  <si>
    <t>SELMA</t>
  </si>
  <si>
    <t>HUNTSVILLE</t>
  </si>
  <si>
    <t>DECATUR</t>
  </si>
  <si>
    <t>JASPER</t>
  </si>
  <si>
    <t>MOULTON</t>
  </si>
  <si>
    <t>HAMILTON</t>
  </si>
  <si>
    <t>GREENVILLE</t>
  </si>
  <si>
    <t>COLLINSVILLE</t>
  </si>
  <si>
    <t>VERNON</t>
  </si>
  <si>
    <t>LINDEN</t>
  </si>
  <si>
    <t>JACKSONVILLE</t>
  </si>
  <si>
    <t>CHANDLER</t>
  </si>
  <si>
    <t>CLARKSVILLE</t>
  </si>
  <si>
    <t>TEXARKANA</t>
  </si>
  <si>
    <t>PARIS</t>
  </si>
  <si>
    <t>MARSHALL</t>
  </si>
  <si>
    <t>TAYLOR</t>
  </si>
  <si>
    <t>FAIRFIELD</t>
  </si>
  <si>
    <t>ORANGE</t>
  </si>
  <si>
    <t>SAN DIEGO</t>
  </si>
  <si>
    <t>RICHMOND</t>
  </si>
  <si>
    <t>LANCASTER</t>
  </si>
  <si>
    <t>PASADENA</t>
  </si>
  <si>
    <t>PITTSBURG</t>
  </si>
  <si>
    <t>PLEASANTON</t>
  </si>
  <si>
    <t>LIVINGSTON</t>
  </si>
  <si>
    <t>STAMFORD</t>
  </si>
  <si>
    <t>PORTLAND</t>
  </si>
  <si>
    <t>STRATFORD</t>
  </si>
  <si>
    <t>BRIDGEPORT</t>
  </si>
  <si>
    <t>SEYMOUR</t>
  </si>
  <si>
    <t>MANSFIELD</t>
  </si>
  <si>
    <t>GEORGETOWN</t>
  </si>
  <si>
    <t>LAKE WORTH</t>
  </si>
  <si>
    <t>GAINESVILLE</t>
  </si>
  <si>
    <t>SEMINOLE</t>
  </si>
  <si>
    <t>TRINITY</t>
  </si>
  <si>
    <t>WELLINGTON</t>
  </si>
  <si>
    <t>ATLANTA</t>
  </si>
  <si>
    <t>COLUMBUS</t>
  </si>
  <si>
    <t>DALLAS</t>
  </si>
  <si>
    <t>CARROLLTON</t>
  </si>
  <si>
    <t>QUITMAN</t>
  </si>
  <si>
    <t>CANTON</t>
  </si>
  <si>
    <t>CLEVELAND</t>
  </si>
  <si>
    <t>FRANKLIN</t>
  </si>
  <si>
    <t>COMMERCE</t>
  </si>
  <si>
    <t>CALDWELL</t>
  </si>
  <si>
    <t>MERIDIAN</t>
  </si>
  <si>
    <t>ELGIN</t>
  </si>
  <si>
    <t>OLNEY</t>
  </si>
  <si>
    <t>EL PASO</t>
  </si>
  <si>
    <t>PRINCETON</t>
  </si>
  <si>
    <t>SAVOY</t>
  </si>
  <si>
    <t>HILLSBORO</t>
  </si>
  <si>
    <t>MOUNT VERNON</t>
  </si>
  <si>
    <t>SHERMAN</t>
  </si>
  <si>
    <t>LA GRANGE</t>
  </si>
  <si>
    <t>ITASCA</t>
  </si>
  <si>
    <t>NEWTON</t>
  </si>
  <si>
    <t>ELDORADO</t>
  </si>
  <si>
    <t>MIDLOTHIAN</t>
  </si>
  <si>
    <t>CLIFTON</t>
  </si>
  <si>
    <t>BARTLETT</t>
  </si>
  <si>
    <t>HUNTINGTON</t>
  </si>
  <si>
    <t>LA PORTE</t>
  </si>
  <si>
    <t>ELKHART</t>
  </si>
  <si>
    <t>BEDFORD</t>
  </si>
  <si>
    <t>YORKTOWN</t>
  </si>
  <si>
    <t>ROCKPORT</t>
  </si>
  <si>
    <t>CENTERVILLE</t>
  </si>
  <si>
    <t>LIBERTY</t>
  </si>
  <si>
    <t>MOUNT PLEASANT</t>
  </si>
  <si>
    <t>RED OAK</t>
  </si>
  <si>
    <t>DAYTON</t>
  </si>
  <si>
    <t>JEFFERSON</t>
  </si>
  <si>
    <t>DENISON</t>
  </si>
  <si>
    <t>MC GREGOR</t>
  </si>
  <si>
    <t>ABILENE</t>
  </si>
  <si>
    <t>CLYDE</t>
  </si>
  <si>
    <t>MADISONVILLE</t>
  </si>
  <si>
    <t>HENDERSON</t>
  </si>
  <si>
    <t>BROWNSVILLE</t>
  </si>
  <si>
    <t>WINNSBORO</t>
  </si>
  <si>
    <t>GONZALES</t>
  </si>
  <si>
    <t>LULING</t>
  </si>
  <si>
    <t>CROWLEY</t>
  </si>
  <si>
    <t>BASTROP</t>
  </si>
  <si>
    <t>EAGLE LAKE</t>
  </si>
  <si>
    <t>DENTON</t>
  </si>
  <si>
    <t>BOWIE</t>
  </si>
  <si>
    <t>WEBSTER</t>
  </si>
  <si>
    <t>ARLINGTON</t>
  </si>
  <si>
    <t>MIDLAND</t>
  </si>
  <si>
    <t>BAY CITY</t>
  </si>
  <si>
    <t>FARWELL</t>
  </si>
  <si>
    <t>BRECKENRIDGE</t>
  </si>
  <si>
    <t>AUSTIN</t>
  </si>
  <si>
    <t>PLAINVIEW</t>
  </si>
  <si>
    <t>TYLER</t>
  </si>
  <si>
    <t>WELLS</t>
  </si>
  <si>
    <t>HOUSTON</t>
  </si>
  <si>
    <t>CARTHAGE</t>
  </si>
  <si>
    <t>CORINTH</t>
  </si>
  <si>
    <t>DE KALB</t>
  </si>
  <si>
    <t>CAMERON</t>
  </si>
  <si>
    <t>GRANDVIEW</t>
  </si>
  <si>
    <t>CEDAR HILL</t>
  </si>
  <si>
    <t>ODESSA</t>
  </si>
  <si>
    <t>BELTON</t>
  </si>
  <si>
    <t>MEMPHIS</t>
  </si>
  <si>
    <t>ENNIS</t>
  </si>
  <si>
    <t>MESQUITE</t>
  </si>
  <si>
    <t>KEENE</t>
  </si>
  <si>
    <t>LUMBERTON</t>
  </si>
  <si>
    <t>HASKELL</t>
  </si>
  <si>
    <t>SOCORRO</t>
  </si>
  <si>
    <t>JOHNSON CITY</t>
  </si>
  <si>
    <t>EDEN</t>
  </si>
  <si>
    <t>GRAHAM</t>
  </si>
  <si>
    <t>GATESVILLE</t>
  </si>
  <si>
    <t>ANDREWS</t>
  </si>
  <si>
    <t>GARRISON</t>
  </si>
  <si>
    <t>CELINA</t>
  </si>
  <si>
    <t>KINGSVILLE</t>
  </si>
  <si>
    <t>WHITEHOUSE</t>
  </si>
  <si>
    <t>BRYAN</t>
  </si>
  <si>
    <t>BELLVILLE</t>
  </si>
  <si>
    <t>COMANCHE</t>
  </si>
  <si>
    <t>TEMPLE</t>
  </si>
  <si>
    <t>WEATHERFORD</t>
  </si>
  <si>
    <t>SNYDER</t>
  </si>
  <si>
    <t>WHEELER</t>
  </si>
  <si>
    <t>SMITHVILLE</t>
  </si>
  <si>
    <t>SWEETWATER</t>
  </si>
  <si>
    <t>ALAMO</t>
  </si>
  <si>
    <t>BEAUMONT</t>
  </si>
  <si>
    <t>NEW BRAUNFELS</t>
  </si>
  <si>
    <t>FREDERICKSBURG</t>
  </si>
  <si>
    <t>SAN ANTONIO</t>
  </si>
  <si>
    <t>FORT WORTH</t>
  </si>
  <si>
    <t>ALICE</t>
  </si>
  <si>
    <t>WHITE SETTLEMENT</t>
  </si>
  <si>
    <t>LAKE JACKSON</t>
  </si>
  <si>
    <t>WACO</t>
  </si>
  <si>
    <t>AMARILLO</t>
  </si>
  <si>
    <t>SAN JUAN</t>
  </si>
  <si>
    <t>TEXAS CITY</t>
  </si>
  <si>
    <t>NORTH RICHLAND HILLS</t>
  </si>
  <si>
    <t>KILLEEN</t>
  </si>
  <si>
    <t>LAMPASAS</t>
  </si>
  <si>
    <t>COPPERAS COVE</t>
  </si>
  <si>
    <t>LAREDO</t>
  </si>
  <si>
    <t>UVALDE</t>
  </si>
  <si>
    <t>GROVES</t>
  </si>
  <si>
    <t>YOAKUM</t>
  </si>
  <si>
    <t>JOURDANTON</t>
  </si>
  <si>
    <t>CENTER</t>
  </si>
  <si>
    <t>CORPUS CHRISTI</t>
  </si>
  <si>
    <t>MCALLEN</t>
  </si>
  <si>
    <t>PALESTINE</t>
  </si>
  <si>
    <t>LONGVIEW</t>
  </si>
  <si>
    <t>MINERAL WELLS</t>
  </si>
  <si>
    <t>CROCKETT</t>
  </si>
  <si>
    <t>SULPHUR SPRINGS</t>
  </si>
  <si>
    <t>COLLEGE STATION</t>
  </si>
  <si>
    <t>WAXAHACHIE</t>
  </si>
  <si>
    <t>KOUNTZE</t>
  </si>
  <si>
    <t>ALVARADO</t>
  </si>
  <si>
    <t>BEEVILLE</t>
  </si>
  <si>
    <t>WESLACO</t>
  </si>
  <si>
    <t>HURST</t>
  </si>
  <si>
    <t>KERRVILLE</t>
  </si>
  <si>
    <t>CLEBURNE</t>
  </si>
  <si>
    <t>HARLINGEN</t>
  </si>
  <si>
    <t>LUFKIN</t>
  </si>
  <si>
    <t>HONDO</t>
  </si>
  <si>
    <t>SAN ANGELO</t>
  </si>
  <si>
    <t>WHARTON</t>
  </si>
  <si>
    <t>NACOGDOCHES</t>
  </si>
  <si>
    <t>KATY</t>
  </si>
  <si>
    <t>HUMBLE</t>
  </si>
  <si>
    <t>VICTORIA</t>
  </si>
  <si>
    <t>DESOTO</t>
  </si>
  <si>
    <t>GARLAND</t>
  </si>
  <si>
    <t>GRAND PRAIRIE</t>
  </si>
  <si>
    <t>STEPHENVILLE</t>
  </si>
  <si>
    <t>IRVING</t>
  </si>
  <si>
    <t>MISSION</t>
  </si>
  <si>
    <t>BURLESON</t>
  </si>
  <si>
    <t>ROUND ROCK</t>
  </si>
  <si>
    <t>BOERNE</t>
  </si>
  <si>
    <t>PEARSALL</t>
  </si>
  <si>
    <t>JACKSBORO</t>
  </si>
  <si>
    <t>MISSOURI CITY</t>
  </si>
  <si>
    <t>ROBSTOWN</t>
  </si>
  <si>
    <t>RUSK</t>
  </si>
  <si>
    <t>VAN</t>
  </si>
  <si>
    <t>PLANO</t>
  </si>
  <si>
    <t>SEGUIN</t>
  </si>
  <si>
    <t>LEVELLAND</t>
  </si>
  <si>
    <t>THE WOODLANDS</t>
  </si>
  <si>
    <t>HENRIETTA</t>
  </si>
  <si>
    <t>ROWLETT</t>
  </si>
  <si>
    <t>SCHULENBURG</t>
  </si>
  <si>
    <t>GRANBURY</t>
  </si>
  <si>
    <t>WICHITA FALLS</t>
  </si>
  <si>
    <t>WIMBERLEY</t>
  </si>
  <si>
    <t>PILOT POINT</t>
  </si>
  <si>
    <t>LAMESA</t>
  </si>
  <si>
    <t>LUBBOCK</t>
  </si>
  <si>
    <t>SAN MARCOS</t>
  </si>
  <si>
    <t>KAUFMAN</t>
  </si>
  <si>
    <t>LINDALE</t>
  </si>
  <si>
    <t>BORGER</t>
  </si>
  <si>
    <t>PORT LAVACA</t>
  </si>
  <si>
    <t>JAYTON</t>
  </si>
  <si>
    <t>KENEDY</t>
  </si>
  <si>
    <t>MCCAMEY</t>
  </si>
  <si>
    <t>OZONA</t>
  </si>
  <si>
    <t>BIG LAKE</t>
  </si>
  <si>
    <t>BOOKER</t>
  </si>
  <si>
    <t>DUMAS</t>
  </si>
  <si>
    <t>GLADEWATER</t>
  </si>
  <si>
    <t>SPEARMAN</t>
  </si>
  <si>
    <t>CANADIAN</t>
  </si>
  <si>
    <t>MONT BELVIEU</t>
  </si>
  <si>
    <t>KINGWOOD</t>
  </si>
  <si>
    <t>HAMLIN</t>
  </si>
  <si>
    <t>WOODVILLE</t>
  </si>
  <si>
    <t>EASTLAND</t>
  </si>
  <si>
    <t>MCKINNEY</t>
  </si>
  <si>
    <t>GLEN ROSE</t>
  </si>
  <si>
    <t>COLEMAN</t>
  </si>
  <si>
    <t>CROWELL</t>
  </si>
  <si>
    <t>BROWNWOOD</t>
  </si>
  <si>
    <t>BROWNFIELD</t>
  </si>
  <si>
    <t>ELECTRA</t>
  </si>
  <si>
    <t>BURKBURNETT</t>
  </si>
  <si>
    <t>PHARR</t>
  </si>
  <si>
    <t>ROSENBERG</t>
  </si>
  <si>
    <t>PAMPA</t>
  </si>
  <si>
    <t>LOCKHART</t>
  </si>
  <si>
    <t>CHILDRESS</t>
  </si>
  <si>
    <t>BALCH SPRINGS</t>
  </si>
  <si>
    <t>MUNDAY</t>
  </si>
  <si>
    <t>HONEY GROVE</t>
  </si>
  <si>
    <t>LLANO</t>
  </si>
  <si>
    <t>BAYTOWN</t>
  </si>
  <si>
    <t>HALLETTSVILLE</t>
  </si>
  <si>
    <t>GIDDINGS</t>
  </si>
  <si>
    <t>ITALY</t>
  </si>
  <si>
    <t>GEORGE WEST</t>
  </si>
  <si>
    <t>TERRELL</t>
  </si>
  <si>
    <t>RICHARDSON</t>
  </si>
  <si>
    <t>CUERO</t>
  </si>
  <si>
    <t>OLTON</t>
  </si>
  <si>
    <t>BREMOND</t>
  </si>
  <si>
    <t>GROESBECK</t>
  </si>
  <si>
    <t>VAN ALSTYNE</t>
  </si>
  <si>
    <t>KELLER</t>
  </si>
  <si>
    <t>EDNA</t>
  </si>
  <si>
    <t>PORT ARTHUR</t>
  </si>
  <si>
    <t>JUSTIN</t>
  </si>
  <si>
    <t>ROSEBUD</t>
  </si>
  <si>
    <t>KIRBYVILLE</t>
  </si>
  <si>
    <t>CONROE</t>
  </si>
  <si>
    <t>CLUTE</t>
  </si>
  <si>
    <t>HUGHES SPRINGS</t>
  </si>
  <si>
    <t>CORSICANA</t>
  </si>
  <si>
    <t>GRAND SALINE</t>
  </si>
  <si>
    <t>GALVESTON</t>
  </si>
  <si>
    <t>TULIA</t>
  </si>
  <si>
    <t>CISCO</t>
  </si>
  <si>
    <t>KENNEDALE</t>
  </si>
  <si>
    <t>BONHAM</t>
  </si>
  <si>
    <t>WILLIS</t>
  </si>
  <si>
    <t>CROSBYTON</t>
  </si>
  <si>
    <t>KARNES CITY</t>
  </si>
  <si>
    <t>MEXIA</t>
  </si>
  <si>
    <t>MATHIS</t>
  </si>
  <si>
    <t>DE LEON</t>
  </si>
  <si>
    <t>LEAGUE CITY</t>
  </si>
  <si>
    <t>BALLINGER</t>
  </si>
  <si>
    <t>SILSBEE</t>
  </si>
  <si>
    <t>SWEENY</t>
  </si>
  <si>
    <t>SAN AUGUSTINE</t>
  </si>
  <si>
    <t>BAIRD</t>
  </si>
  <si>
    <t>GOLIAD</t>
  </si>
  <si>
    <t>CARRIZO SPRINGS</t>
  </si>
  <si>
    <t>BANGS</t>
  </si>
  <si>
    <t>GOLDTHWAITE</t>
  </si>
  <si>
    <t>DEER PARK</t>
  </si>
  <si>
    <t>VIDOR</t>
  </si>
  <si>
    <t>DEL RIO</t>
  </si>
  <si>
    <t>NAVASOTA</t>
  </si>
  <si>
    <t>ROCKWALL</t>
  </si>
  <si>
    <t>MARLIN</t>
  </si>
  <si>
    <t>RALLS</t>
  </si>
  <si>
    <t>OVERTON</t>
  </si>
  <si>
    <t>EDINBURG</t>
  </si>
  <si>
    <t>SEAGOVILLE</t>
  </si>
  <si>
    <t>RIO GRANDE CITY</t>
  </si>
  <si>
    <t>FRIONA</t>
  </si>
  <si>
    <t>FLATONIA</t>
  </si>
  <si>
    <t>FLORESVILLE</t>
  </si>
  <si>
    <t>CONVERSE</t>
  </si>
  <si>
    <t>BIG SPRING</t>
  </si>
  <si>
    <t>HICO</t>
  </si>
  <si>
    <t>RAYMONDVILLE</t>
  </si>
  <si>
    <t>LOCKNEY</t>
  </si>
  <si>
    <t>DEVINE</t>
  </si>
  <si>
    <t>ALVIN</t>
  </si>
  <si>
    <t>SLATON</t>
  </si>
  <si>
    <t>MONAHANS</t>
  </si>
  <si>
    <t>SUGAR LAND</t>
  </si>
  <si>
    <t>NOCONA</t>
  </si>
  <si>
    <t>ANGLETON</t>
  </si>
  <si>
    <t>LEWISVILLE</t>
  </si>
  <si>
    <t>WILLS POINT</t>
  </si>
  <si>
    <t>ROBERT LEE</t>
  </si>
  <si>
    <t>GILMER</t>
  </si>
  <si>
    <t>EAGLE PASS</t>
  </si>
  <si>
    <t>BURNET</t>
  </si>
  <si>
    <t>FALFURRIAS</t>
  </si>
  <si>
    <t>MINEOLA</t>
  </si>
  <si>
    <t>BRONTE</t>
  </si>
  <si>
    <t>BROOKSHIRE</t>
  </si>
  <si>
    <t>TOMBALL</t>
  </si>
  <si>
    <t>FLOWER MOUND</t>
  </si>
  <si>
    <t>POST</t>
  </si>
  <si>
    <t>FORT STOCKTON</t>
  </si>
  <si>
    <t>FRIENDSWOOD</t>
  </si>
  <si>
    <t>DAINGERFIELD</t>
  </si>
  <si>
    <t>ANSON</t>
  </si>
  <si>
    <t>HEBBRONVILLE</t>
  </si>
  <si>
    <t>WINNIE</t>
  </si>
  <si>
    <t>BRENHAM</t>
  </si>
  <si>
    <t>KEMP</t>
  </si>
  <si>
    <t>DUNCANVILLE</t>
  </si>
  <si>
    <t>FRISCO</t>
  </si>
  <si>
    <t>KILGORE</t>
  </si>
  <si>
    <t>RISING STAR</t>
  </si>
  <si>
    <t>COOPER</t>
  </si>
  <si>
    <t>RICHLAND HILLS</t>
  </si>
  <si>
    <t>WINTERS</t>
  </si>
  <si>
    <t>WHITESBORO</t>
  </si>
  <si>
    <t>KERENS</t>
  </si>
  <si>
    <t>HEREFORD</t>
  </si>
  <si>
    <t>COMFORT</t>
  </si>
  <si>
    <t>STERLING CITY</t>
  </si>
  <si>
    <t>PECOS</t>
  </si>
  <si>
    <t>ALLEN</t>
  </si>
  <si>
    <t>TEAGUE</t>
  </si>
  <si>
    <t>MALAKOFF</t>
  </si>
  <si>
    <t>GRAPEVINE</t>
  </si>
  <si>
    <t>DIBOLL</t>
  </si>
  <si>
    <t>HARKER HEIGHTS</t>
  </si>
  <si>
    <t>PFLUGERVILLE</t>
  </si>
  <si>
    <t>WEIMAR</t>
  </si>
  <si>
    <t>MANCHACA</t>
  </si>
  <si>
    <t>CRANE</t>
  </si>
  <si>
    <t>BANDERA</t>
  </si>
  <si>
    <t>CAMP WOOD</t>
  </si>
  <si>
    <t>CEDAR PARK</t>
  </si>
  <si>
    <t>SHINER</t>
  </si>
  <si>
    <t>HEMPHILL</t>
  </si>
  <si>
    <t>LA VERNIA</t>
  </si>
  <si>
    <t>PERRYTON</t>
  </si>
  <si>
    <t>WATAUGA</t>
  </si>
  <si>
    <t>MCLEAN</t>
  </si>
  <si>
    <t>CASTROVILLE</t>
  </si>
  <si>
    <t>LITTLEFIELD</t>
  </si>
  <si>
    <t>DRIPPING SPRINGS</t>
  </si>
  <si>
    <t>KNOX CITY</t>
  </si>
  <si>
    <t>AZLE</t>
  </si>
  <si>
    <t>RANGER</t>
  </si>
  <si>
    <t>MENARD</t>
  </si>
  <si>
    <t>EULESS</t>
  </si>
  <si>
    <t>BRADY</t>
  </si>
  <si>
    <t>KINGSLAND</t>
  </si>
  <si>
    <t>EL CAMPO</t>
  </si>
  <si>
    <t>MC ALLEN</t>
  </si>
  <si>
    <t>MERKEL</t>
  </si>
  <si>
    <t>CORRIGAN</t>
  </si>
  <si>
    <t>WHITNEY</t>
  </si>
  <si>
    <t>ASPERMONT</t>
  </si>
  <si>
    <t>MULESHOE</t>
  </si>
  <si>
    <t>ROCKDALE</t>
  </si>
  <si>
    <t>BERTRAM</t>
  </si>
  <si>
    <t>SCHERTZ</t>
  </si>
  <si>
    <t>LAKEWAY</t>
  </si>
  <si>
    <t>REFUGIO</t>
  </si>
  <si>
    <t>SEALY</t>
  </si>
  <si>
    <t>HIGHLAND VILLAGE</t>
  </si>
  <si>
    <t>GROVETON</t>
  </si>
  <si>
    <t>DIMMITT</t>
  </si>
  <si>
    <t>WYLIE</t>
  </si>
  <si>
    <t>PEARLAND</t>
  </si>
  <si>
    <t>HEWITT</t>
  </si>
  <si>
    <t>ZAPATA</t>
  </si>
  <si>
    <t>ROYSE CITY</t>
  </si>
  <si>
    <t>MARBLE FALLS</t>
  </si>
  <si>
    <t>LA MARQUE</t>
  </si>
  <si>
    <t>COLORADO CITY</t>
  </si>
  <si>
    <t>SPRING</t>
  </si>
  <si>
    <t>GANADO</t>
  </si>
  <si>
    <t>COPPELL</t>
  </si>
  <si>
    <t>SOUTHLAKE</t>
  </si>
  <si>
    <t>DENVER CITY</t>
  </si>
  <si>
    <t>KYLE</t>
  </si>
  <si>
    <t>FORNEY</t>
  </si>
  <si>
    <t>COTULLA</t>
  </si>
  <si>
    <t>BELLMEAD</t>
  </si>
  <si>
    <t>NEEDVILLE</t>
  </si>
  <si>
    <t>DALHART</t>
  </si>
  <si>
    <t>WILLOW PARK</t>
  </si>
  <si>
    <t>BEE CAVE</t>
  </si>
  <si>
    <t>HUTTO</t>
  </si>
  <si>
    <t>HEARNE</t>
  </si>
  <si>
    <t>WEST</t>
  </si>
  <si>
    <t>MATADOR</t>
  </si>
  <si>
    <t>FARMERSVILLE</t>
  </si>
  <si>
    <t>SAN SABA</t>
  </si>
  <si>
    <t>CLARENDON</t>
  </si>
  <si>
    <t>MERCEDES</t>
  </si>
  <si>
    <t>SPRING BRANCH</t>
  </si>
  <si>
    <t>MABANK</t>
  </si>
  <si>
    <t>CYPRESS</t>
  </si>
  <si>
    <t>PORTER</t>
  </si>
  <si>
    <t>BULLARD</t>
  </si>
  <si>
    <t>SPRINGTOWN</t>
  </si>
  <si>
    <t>Jefferson</t>
  </si>
  <si>
    <t>Limestone</t>
  </si>
  <si>
    <t>Montgomery</t>
  </si>
  <si>
    <t>Chambers</t>
  </si>
  <si>
    <t>Franklin</t>
  </si>
  <si>
    <t>Dallas</t>
  </si>
  <si>
    <t>Madison</t>
  </si>
  <si>
    <t>Walker</t>
  </si>
  <si>
    <t>Calhoun</t>
  </si>
  <si>
    <t>Washington</t>
  </si>
  <si>
    <t>Clay</t>
  </si>
  <si>
    <t>Shelby</t>
  </si>
  <si>
    <t>Marion</t>
  </si>
  <si>
    <t>Houston</t>
  </si>
  <si>
    <t>Fayette</t>
  </si>
  <si>
    <t>Jackson</t>
  </si>
  <si>
    <t>Hale</t>
  </si>
  <si>
    <t>Lee</t>
  </si>
  <si>
    <t>Cherokee</t>
  </si>
  <si>
    <t>Lamar</t>
  </si>
  <si>
    <t>Johnson</t>
  </si>
  <si>
    <t>Howard</t>
  </si>
  <si>
    <t>Polk</t>
  </si>
  <si>
    <t>Newton</t>
  </si>
  <si>
    <t>Orange</t>
  </si>
  <si>
    <t>El Paso</t>
  </si>
  <si>
    <t>Delta</t>
  </si>
  <si>
    <t>Kent</t>
  </si>
  <si>
    <t>Duval</t>
  </si>
  <si>
    <t>Leon</t>
  </si>
  <si>
    <t>Taylor</t>
  </si>
  <si>
    <t>Hamilton</t>
  </si>
  <si>
    <t>Hall</t>
  </si>
  <si>
    <t>Mitchell</t>
  </si>
  <si>
    <t>Floyd</t>
  </si>
  <si>
    <t>Stephens</t>
  </si>
  <si>
    <t>Jones</t>
  </si>
  <si>
    <t>Fannin</t>
  </si>
  <si>
    <t>Brooks</t>
  </si>
  <si>
    <t>Liberty</t>
  </si>
  <si>
    <t>Harris</t>
  </si>
  <si>
    <t>Jasper</t>
  </si>
  <si>
    <t>Wheeler</t>
  </si>
  <si>
    <t>Knox</t>
  </si>
  <si>
    <t>La Salle</t>
  </si>
  <si>
    <t>Kendall</t>
  </si>
  <si>
    <t>Hardin</t>
  </si>
  <si>
    <t>Brown</t>
  </si>
  <si>
    <t>Williamson</t>
  </si>
  <si>
    <t>Cass</t>
  </si>
  <si>
    <t>Menard</t>
  </si>
  <si>
    <t>De Witt</t>
  </si>
  <si>
    <t>Henderson</t>
  </si>
  <si>
    <t>Harrison</t>
  </si>
  <si>
    <t>Mills</t>
  </si>
  <si>
    <t>Morris</t>
  </si>
  <si>
    <t>Smith</t>
  </si>
  <si>
    <t>Wilson</t>
  </si>
  <si>
    <t>Ellis</t>
  </si>
  <si>
    <t>Sherman</t>
  </si>
  <si>
    <t>Anderson</t>
  </si>
  <si>
    <t>Gray</t>
  </si>
  <si>
    <t>Wichita</t>
  </si>
  <si>
    <t>Comanche</t>
  </si>
  <si>
    <t>Haskell</t>
  </si>
  <si>
    <t>Hopkins</t>
  </si>
  <si>
    <t>Grayson</t>
  </si>
  <si>
    <t>Bell</t>
  </si>
  <si>
    <t>Caldwell</t>
  </si>
  <si>
    <t>Robertson</t>
  </si>
  <si>
    <t>Sabine</t>
  </si>
  <si>
    <t>Red River</t>
  </si>
  <si>
    <t>Midland</t>
  </si>
  <si>
    <t>Panola</t>
  </si>
  <si>
    <t>Dawson</t>
  </si>
  <si>
    <t>Hill</t>
  </si>
  <si>
    <t>Moore</t>
  </si>
  <si>
    <t>Ward</t>
  </si>
  <si>
    <t>Medina</t>
  </si>
  <si>
    <t>Wood</t>
  </si>
  <si>
    <t>Potter</t>
  </si>
  <si>
    <t>Cameron</t>
  </si>
  <si>
    <t>Hutchinson</t>
  </si>
  <si>
    <t>Crockett</t>
  </si>
  <si>
    <t>Comal</t>
  </si>
  <si>
    <t>Gillespie</t>
  </si>
  <si>
    <t>Brazos</t>
  </si>
  <si>
    <t>Bexar</t>
  </si>
  <si>
    <t>Denton</t>
  </si>
  <si>
    <t>Tarrant</t>
  </si>
  <si>
    <t>Jim Wells</t>
  </si>
  <si>
    <t>Brazoria</t>
  </si>
  <si>
    <t>Mc Lennan</t>
  </si>
  <si>
    <t>Hidalgo</t>
  </si>
  <si>
    <t>Galveston</t>
  </si>
  <si>
    <t>Nolan</t>
  </si>
  <si>
    <t>Lampasas</t>
  </si>
  <si>
    <t>Coryell</t>
  </si>
  <si>
    <t>Webb</t>
  </si>
  <si>
    <t>Titus</t>
  </si>
  <si>
    <t>Uvalde</t>
  </si>
  <si>
    <t>Atascosa</t>
  </si>
  <si>
    <t>Young</t>
  </si>
  <si>
    <t>Nueces</t>
  </si>
  <si>
    <t>Gregg</t>
  </si>
  <si>
    <t>Palo Pinto</t>
  </si>
  <si>
    <t>Parker</t>
  </si>
  <si>
    <t>Matagorda</t>
  </si>
  <si>
    <t>Travis</t>
  </si>
  <si>
    <t>Bee</t>
  </si>
  <si>
    <t>Kerr</t>
  </si>
  <si>
    <t>Angelina</t>
  </si>
  <si>
    <t>Ector</t>
  </si>
  <si>
    <t>Tom Green</t>
  </si>
  <si>
    <t>Wharton</t>
  </si>
  <si>
    <t>Nacogdoches</t>
  </si>
  <si>
    <t>Victoria</t>
  </si>
  <si>
    <t>Concho</t>
  </si>
  <si>
    <t>Erath</t>
  </si>
  <si>
    <t>Frio</t>
  </si>
  <si>
    <t>Jack</t>
  </si>
  <si>
    <t>Fort Bend</t>
  </si>
  <si>
    <t>Montague</t>
  </si>
  <si>
    <t>Van Zandt</t>
  </si>
  <si>
    <t>Collin</t>
  </si>
  <si>
    <t>Guadalupe</t>
  </si>
  <si>
    <t>Hockley</t>
  </si>
  <si>
    <t>Hood</t>
  </si>
  <si>
    <t>Hays</t>
  </si>
  <si>
    <t>Wilbarger</t>
  </si>
  <si>
    <t>Lubbock</t>
  </si>
  <si>
    <t>Kaufman</t>
  </si>
  <si>
    <t>Cooke</t>
  </si>
  <si>
    <t>Aransas</t>
  </si>
  <si>
    <t>Rusk</t>
  </si>
  <si>
    <t>Karnes</t>
  </si>
  <si>
    <t>Schleicher</t>
  </si>
  <si>
    <t>Upton</t>
  </si>
  <si>
    <t>Reagan</t>
  </si>
  <si>
    <t>Lipscomb</t>
  </si>
  <si>
    <t>Bosque</t>
  </si>
  <si>
    <t>Gaines</t>
  </si>
  <si>
    <t>Hansford</t>
  </si>
  <si>
    <t>Hemphill</t>
  </si>
  <si>
    <t>Wise</t>
  </si>
  <si>
    <t>Upshur</t>
  </si>
  <si>
    <t>Tyler</t>
  </si>
  <si>
    <t>Trinity</t>
  </si>
  <si>
    <t>Eastland</t>
  </si>
  <si>
    <t>Somervell</t>
  </si>
  <si>
    <t>Coleman</t>
  </si>
  <si>
    <t>Foard</t>
  </si>
  <si>
    <t>Terry</t>
  </si>
  <si>
    <t>Hunt</t>
  </si>
  <si>
    <t>Camp</t>
  </si>
  <si>
    <t>Callahan</t>
  </si>
  <si>
    <t>Baylor</t>
  </si>
  <si>
    <t>Childress</t>
  </si>
  <si>
    <t>Llano</t>
  </si>
  <si>
    <t>Lavaca</t>
  </si>
  <si>
    <t>Parmer</t>
  </si>
  <si>
    <t>Live Oak</t>
  </si>
  <si>
    <t>Lamb</t>
  </si>
  <si>
    <t>Gonzales</t>
  </si>
  <si>
    <t>Falls</t>
  </si>
  <si>
    <t>Navarro</t>
  </si>
  <si>
    <t>Swisher</t>
  </si>
  <si>
    <t>Crosby</t>
  </si>
  <si>
    <t>Freestone</t>
  </si>
  <si>
    <t>San Patricio</t>
  </si>
  <si>
    <t>Runnels</t>
  </si>
  <si>
    <t>Bastrop</t>
  </si>
  <si>
    <t>San Augustine</t>
  </si>
  <si>
    <t>Goliad</t>
  </si>
  <si>
    <t>Dimmit</t>
  </si>
  <si>
    <t>Val Verde</t>
  </si>
  <si>
    <t>Grimes</t>
  </si>
  <si>
    <t>Rockwall</t>
  </si>
  <si>
    <t>Starr</t>
  </si>
  <si>
    <t>Bowie</t>
  </si>
  <si>
    <t>Willacy</t>
  </si>
  <si>
    <t>Kleberg</t>
  </si>
  <si>
    <t>Randall</t>
  </si>
  <si>
    <t>Coke</t>
  </si>
  <si>
    <t>Maverick</t>
  </si>
  <si>
    <t>Burnet</t>
  </si>
  <si>
    <t>Scurry</t>
  </si>
  <si>
    <t>Waller</t>
  </si>
  <si>
    <t>Garza</t>
  </si>
  <si>
    <t>Pecos</t>
  </si>
  <si>
    <t>Jim Hogg</t>
  </si>
  <si>
    <t>Deaf Smith</t>
  </si>
  <si>
    <t>Sterling</t>
  </si>
  <si>
    <t>Reeves</t>
  </si>
  <si>
    <t>Burleson</t>
  </si>
  <si>
    <t>Colorado</t>
  </si>
  <si>
    <t>Crane</t>
  </si>
  <si>
    <t>Bandera</t>
  </si>
  <si>
    <t>Real</t>
  </si>
  <si>
    <t>Collingsworth</t>
  </si>
  <si>
    <t>Ochiltree</t>
  </si>
  <si>
    <t>Mc Culloch</t>
  </si>
  <si>
    <t>Stonewall</t>
  </si>
  <si>
    <t>Bailey</t>
  </si>
  <si>
    <t>Milam</t>
  </si>
  <si>
    <t>Refugio</t>
  </si>
  <si>
    <t>Austin</t>
  </si>
  <si>
    <t>Andrews</t>
  </si>
  <si>
    <t>Castro</t>
  </si>
  <si>
    <t>Zapata</t>
  </si>
  <si>
    <t>Yoakum</t>
  </si>
  <si>
    <t>Dallam</t>
  </si>
  <si>
    <t>Motley</t>
  </si>
  <si>
    <t>San Saba</t>
  </si>
  <si>
    <t>Donley</t>
  </si>
  <si>
    <t>Blanco</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</si>
  <si>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</si>
  <si>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</si>
  <si>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</si>
  <si>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</si>
  <si>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</si>
  <si>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</si>
  <si>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</si>
  <si>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</si>
  <si>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</si>
  <si>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</si>
  <si>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</si>
  <si>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</si>
  <si>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</si>
  <si>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</si>
  <si>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</si>
  <si>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</si>
  <si>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</si>
  <si>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</si>
  <si>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</si>
  <si>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</si>
  <si>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</si>
  <si>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</si>
  <si>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</si>
  <si>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</si>
  <si>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</si>
  <si>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</si>
  <si>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</si>
  <si>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</si>
  <si>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</si>
  <si>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</si>
  <si>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</si>
  <si>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</si>
  <si>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</si>
  <si>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</si>
  <si>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</si>
  <si>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</si>
  <si>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</si>
  <si>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</si>
  <si>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</si>
  <si>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</si>
  <si>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</si>
  <si>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</si>
  <si>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</si>
  <si>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</si>
  <si>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</si>
  <si>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</si>
  <si>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</si>
  <si>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</si>
  <si>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</si>
  <si>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</si>
  <si>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</si>
  <si>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State</t>
  </si>
  <si>
    <t>Provider Number</t>
  </si>
  <si>
    <t>County</t>
  </si>
  <si>
    <t>City</t>
  </si>
  <si>
    <t>MDS Census</t>
  </si>
  <si>
    <t>RN DON</t>
  </si>
  <si>
    <t>RN Admin</t>
  </si>
  <si>
    <t>LPN Admin</t>
  </si>
  <si>
    <t>Total Nurse Staff HPRD</t>
  </si>
  <si>
    <t>Total Nurse Staff</t>
  </si>
  <si>
    <t>Total RN Staff HPRD</t>
  </si>
  <si>
    <t>Total Direct Care Staff HPRD</t>
  </si>
  <si>
    <t>CMS Region Number</t>
  </si>
  <si>
    <t>Total Census</t>
  </si>
  <si>
    <t>Rank: Total Nurse Staff HPRD</t>
  </si>
  <si>
    <t>RN Staff HPRD</t>
  </si>
  <si>
    <t>Rank: RN Staff HPRD</t>
  </si>
  <si>
    <t>Staffing Category</t>
  </si>
  <si>
    <t>Percentage of Total</t>
  </si>
  <si>
    <t>HPRD</t>
  </si>
  <si>
    <t>Facility MDS Census Average</t>
  </si>
  <si>
    <t>Total Nurse Staffing</t>
  </si>
  <si>
    <t>*</t>
  </si>
  <si>
    <t>Direct Care Staffing</t>
  </si>
  <si>
    <t>Direct Care Staff HPRD</t>
  </si>
  <si>
    <t>Total RN</t>
  </si>
  <si>
    <t>RN (excl. Admin, DON)</t>
  </si>
  <si>
    <t>RN HPRD (excl. Admin, DON)</t>
  </si>
  <si>
    <t>Total Facilities</t>
  </si>
  <si>
    <t>Total Residents</t>
  </si>
  <si>
    <t>Total LPN</t>
  </si>
  <si>
    <t>LPN (excl. Admin)</t>
  </si>
  <si>
    <t>Total CNA, NA TR, Med Aide/Tech</t>
  </si>
  <si>
    <t>CNA</t>
  </si>
  <si>
    <t>NA TR</t>
  </si>
  <si>
    <t>Med Aide/Tech</t>
  </si>
  <si>
    <t>Contract Hours</t>
  </si>
  <si>
    <t xml:space="preserve">RN </t>
  </si>
  <si>
    <t xml:space="preserve">RN Admin </t>
  </si>
  <si>
    <t xml:space="preserve">RN DON </t>
  </si>
  <si>
    <t xml:space="preserve">LPN </t>
  </si>
  <si>
    <t xml:space="preserve">LPN Admin </t>
  </si>
  <si>
    <t xml:space="preserve">CNA </t>
  </si>
  <si>
    <t xml:space="preserve">NA TR </t>
  </si>
  <si>
    <t xml:space="preserve">Med Aide </t>
  </si>
  <si>
    <t>Total Contract</t>
  </si>
  <si>
    <t>Total Contract %</t>
  </si>
  <si>
    <t>Total Nurse Staff Hours</t>
  </si>
  <si>
    <t>Total RN Hours (w/ Admin, DON)</t>
  </si>
  <si>
    <t>Total Direct Care Staff Hours</t>
  </si>
  <si>
    <t>RN Hours (excl. Admin, DON)</t>
  </si>
  <si>
    <t>RN Admin Hours</t>
  </si>
  <si>
    <t>RN DON Hours</t>
  </si>
  <si>
    <t>LPN Admin Hours</t>
  </si>
  <si>
    <t>CNA Hours</t>
  </si>
  <si>
    <t>NA TR Hours</t>
  </si>
  <si>
    <t>Med Aide/Tech Hours</t>
  </si>
  <si>
    <t>Total LPN Hours (w/ Admin)</t>
  </si>
  <si>
    <t>LPN Hours (excl. Admin)</t>
  </si>
  <si>
    <t>RN Admin Hours Contract</t>
  </si>
  <si>
    <t>RN Hours Contract (excl. Admin, DON)</t>
  </si>
  <si>
    <t>RN DON Hours Contract</t>
  </si>
  <si>
    <t>LPN Admin Hours Contract</t>
  </si>
  <si>
    <t>CNA Hours Contract</t>
  </si>
  <si>
    <t>NA TR Hours Contract</t>
  </si>
  <si>
    <t>Med Aide/Tech Hours Contract</t>
  </si>
  <si>
    <t>Total Hours</t>
  </si>
  <si>
    <t>Provider</t>
  </si>
  <si>
    <t>Total RN Care Staff HPRD (excl. Admin/DON)</t>
  </si>
  <si>
    <t>Total CNA, NA TR, Med Aide/Tech Hours</t>
  </si>
  <si>
    <t>Total Contract Hours</t>
  </si>
  <si>
    <t>LPN Hours Contract (excl. Admin)</t>
  </si>
  <si>
    <t>Percent Contract Hours</t>
  </si>
  <si>
    <t>Total Contract RN Hours (w/ Admin, DON)</t>
  </si>
  <si>
    <t>Percent Contract RN Hours (w/ Admin, DON)</t>
  </si>
  <si>
    <t>Percent RN Hours Contract (excl. Admin, DON)</t>
  </si>
  <si>
    <t>Percent RN Admin Hours Contract</t>
  </si>
  <si>
    <t>Percent RN DON Hours Contract</t>
  </si>
  <si>
    <t>Percent LPN Hours Contract (excl. Admin)</t>
  </si>
  <si>
    <t>Percent LPN Admin Hours Contract</t>
  </si>
  <si>
    <t>Percent CNA Hours Contract</t>
  </si>
  <si>
    <t>Percent NA TR Hours Contract</t>
  </si>
  <si>
    <t>Percent Med Aide/Tech Hours Contract</t>
  </si>
  <si>
    <t>Glossary</t>
  </si>
  <si>
    <t>Certified Nursing Assistant</t>
  </si>
  <si>
    <t>Hours Per Resident Day</t>
  </si>
  <si>
    <t>LPN</t>
  </si>
  <si>
    <t>Licensed Practical Nurse</t>
  </si>
  <si>
    <t>Medication Aide</t>
  </si>
  <si>
    <t>Nurse Aide in Training</t>
  </si>
  <si>
    <t>NP</t>
  </si>
  <si>
    <t>Nurse Practitioner</t>
  </si>
  <si>
    <t>Nurse Aides</t>
  </si>
  <si>
    <t>Includes CNA, Nurse Aide in Training, Med Aide/Tech</t>
  </si>
  <si>
    <t>OT</t>
  </si>
  <si>
    <t>Occupational Therapist</t>
  </si>
  <si>
    <t>Physician Assistant</t>
  </si>
  <si>
    <t>PT</t>
  </si>
  <si>
    <t>Physical Therapist</t>
  </si>
  <si>
    <t>Phsyician Assistant</t>
  </si>
  <si>
    <t>Calculations/Metrics</t>
  </si>
  <si>
    <r>
      <t xml:space="preserve">Staff hours </t>
    </r>
    <r>
      <rPr>
        <sz val="12"/>
        <color theme="1"/>
        <rFont val="Calibri"/>
        <family val="2"/>
      </rPr>
      <t>÷</t>
    </r>
    <r>
      <rPr>
        <sz val="8.4"/>
        <color theme="1"/>
        <rFont val="Calibri"/>
        <family val="2"/>
      </rPr>
      <t xml:space="preserve"> </t>
    </r>
    <r>
      <rPr>
        <sz val="12"/>
        <color theme="1"/>
        <rFont val="Calibri"/>
        <family val="2"/>
      </rPr>
      <t>Resident Census</t>
    </r>
  </si>
  <si>
    <t>RN (incl. Admin/DON) + LPN (incl. Admin) + CNA + Med Aide + NA TR</t>
  </si>
  <si>
    <t>Total Direct Care Staff</t>
  </si>
  <si>
    <t>RN + LPN + CNA + Med Aide + NA in Training</t>
  </si>
  <si>
    <t xml:space="preserve">Combined Activities </t>
  </si>
  <si>
    <t>Qualified Activities Professional + Other Activities Staff</t>
  </si>
  <si>
    <t>Total OT</t>
  </si>
  <si>
    <t>OT + OT Assistant + OT Aide</t>
  </si>
  <si>
    <t>Total PT</t>
  </si>
  <si>
    <t>PT + PT Assistant + PT Aide</t>
  </si>
  <si>
    <t>Total Social Work</t>
  </si>
  <si>
    <t>Qualified Social Worker + Other Social Worker</t>
  </si>
  <si>
    <t>Registered Nurse (incl. RN Admin, DON)</t>
  </si>
  <si>
    <t>Admin Hours</t>
  </si>
  <si>
    <t>Medical Director Hours</t>
  </si>
  <si>
    <t>Pharmacist Hours</t>
  </si>
  <si>
    <t>Dietician Hours</t>
  </si>
  <si>
    <t>Physician Assistant Hours</t>
  </si>
  <si>
    <t>Nurse Practictioner Hours</t>
  </si>
  <si>
    <t>Speech/Language Pathologist Hours</t>
  </si>
  <si>
    <t>Qualified Social Work Staff Hours</t>
  </si>
  <si>
    <t>Other Social Work Staff Hours</t>
  </si>
  <si>
    <t xml:space="preserve">HPRD: Total Social Work </t>
  </si>
  <si>
    <t>Qualified Activities Professional Hours</t>
  </si>
  <si>
    <t>Other Activities Professional Hours</t>
  </si>
  <si>
    <t>HPRD: Combined Activities</t>
  </si>
  <si>
    <t>Occupational Therapist Hours</t>
  </si>
  <si>
    <t>OT Assistant Hours</t>
  </si>
  <si>
    <t>OT Aide Hours</t>
  </si>
  <si>
    <t>HPRD: OT (incl. Assistant &amp; Aide)</t>
  </si>
  <si>
    <t>Physical Therapist (PT) Hours</t>
  </si>
  <si>
    <t>PT Assistant Hours</t>
  </si>
  <si>
    <t>PT Aide Hours</t>
  </si>
  <si>
    <t>HPRD: PT (incl. Assistant &amp; Aide)</t>
  </si>
  <si>
    <t>Mental Health Service Worker Hours</t>
  </si>
  <si>
    <t>Therapeutic Recreation Specialist</t>
  </si>
  <si>
    <t>Clinical Nurse Specialist Hours</t>
  </si>
  <si>
    <t>Feeding Assistant Hours</t>
  </si>
  <si>
    <t>Respiratory Therapist Hours</t>
  </si>
  <si>
    <t>Respiratory Therapy Technician Hours</t>
  </si>
  <si>
    <t>Other Physician Hours</t>
  </si>
  <si>
    <t>CMS Region</t>
  </si>
  <si>
    <t>N/A</t>
  </si>
  <si>
    <t>State - Q3 2021</t>
  </si>
  <si>
    <t>US</t>
  </si>
  <si>
    <t>State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</si>
</sst>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1"/>
      <color rgb="FF000000"/>
      <name val="Calibri"/>
      <family val="2"/>
    </font>
    <font>
      <sz val="11"/>
      <color rgb="FF000000"/>
      <name val="Calibri"/>
      <family val="2"/>
    </font>
    <font>
      <b/>
      <sz val="11"/>
      <color theme="1"/>
      <name val="Calibri"/>
      <family val="2"/>
    </font>
    <font>
      <sz val="11"/>
      <color theme="1"/>
      <name val="Calibri"/>
      <family val="2"/>
    </font>
    <font>
      <i/>
      <sz val="12"/>
      <color theme="1"/>
      <name val="Calibri"/>
      <family val="2"/>
      <scheme val="minor"/>
    </font>
    <font>
      <b/>
      <sz val="18"/>
      <color theme="1"/>
      <name val="Calibri"/>
      <family val="2"/>
      <scheme val="minor"/>
    </font>
    <font>
      <sz val="12"/>
      <color rgb="FF000000"/>
      <name val="Calibri"/>
      <family val="2"/>
    </font>
    <font>
      <sz val="12"/>
      <color theme="1"/>
      <name val="Calibri"/>
      <family val="2"/>
    </font>
    <font>
      <sz val="8.4"/>
      <color theme="1"/>
      <name val="Calibri"/>
      <family val="2"/>
    </font>
    <font>
      <sz val="8"/>
      <name val="Calibri"/>
      <family val="2"/>
      <scheme val="minor"/>
    </font>
  </fonts>
  <fills count="4">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s>
  <borders count="1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double">
        <color indexed="64"/>
      </bottom>
      <diagonal/>
    </border>
    <border>
      <left style="thin">
        <color theme="1"/>
      </left>
      <right/>
      <top style="thin">
        <color theme="1"/>
      </top>
      <bottom/>
      <diagonal/>
    </border>
    <border>
      <left/>
      <right style="thin">
        <color theme="1"/>
      </right>
      <top style="thin">
        <color theme="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xf numFmtId="9" fontId="1" fillId="0" borderId="0" applyFont="0" applyFill="0" applyBorder="0" applyAlignment="0" applyProtection="0"/>
  </cellStyleXfs>
  <cellXfs count="55">
    <xf numFmtId="0" fontId="0" fillId="0" borderId="0" xfId="0"/>
    <xf numFmtId="0" fontId="0" fillId="0" borderId="0" xfId="0" applyAlignment="1">
      <alignment wrapText="1"/>
    </xf>
    <xf numFmtId="2" fontId="0" fillId="0" borderId="0" xfId="0" applyNumberFormat="1"/>
    <xf numFmtId="2" fontId="3" fillId="2" borderId="0" xfId="0" applyNumberFormat="1" applyFont="1" applyFill="1" applyAlignment="1">
      <alignment horizontal="left" wrapText="1"/>
    </xf>
    <xf numFmtId="0" fontId="0" fillId="0" borderId="0" xfId="0" applyAlignment="1">
      <alignment horizontal="left" wrapText="1"/>
    </xf>
    <xf numFmtId="0" fontId="4" fillId="0" borderId="0" xfId="0" applyFont="1" applyAlignment="1">
      <alignment horizontal="left" wrapText="1"/>
    </xf>
    <xf numFmtId="1" fontId="4" fillId="0" borderId="0" xfId="0" applyNumberFormat="1" applyFont="1" applyAlignment="1">
      <alignment horizontal="left" wrapText="1"/>
    </xf>
    <xf numFmtId="0" fontId="4" fillId="0" borderId="0" xfId="0" applyFont="1"/>
    <xf numFmtId="0" fontId="4" fillId="0" borderId="0" xfId="0" applyFont="1" applyAlignment="1">
      <alignment wrapText="1"/>
    </xf>
    <xf numFmtId="0" fontId="5" fillId="0" borderId="1" xfId="1" applyFont="1" applyBorder="1" applyAlignment="1">
      <alignment vertical="top" wrapText="1"/>
    </xf>
    <xf numFmtId="2" fontId="6" fillId="0" borderId="0" xfId="1" applyNumberFormat="1" applyFont="1" applyAlignment="1">
      <alignment vertical="top"/>
    </xf>
    <xf numFmtId="3" fontId="4" fillId="0" borderId="0" xfId="0" applyNumberFormat="1" applyFont="1"/>
    <xf numFmtId="4" fontId="4" fillId="0" borderId="0" xfId="0" applyNumberFormat="1" applyFont="1"/>
    <xf numFmtId="2" fontId="4" fillId="0" borderId="0" xfId="0" applyNumberFormat="1" applyFont="1"/>
    <xf numFmtId="1" fontId="4" fillId="0" borderId="0" xfId="0" applyNumberFormat="1" applyFont="1"/>
    <xf numFmtId="3" fontId="3" fillId="0" borderId="0" xfId="0" applyNumberFormat="1" applyFont="1"/>
    <xf numFmtId="10" fontId="4" fillId="0" borderId="0" xfId="0" applyNumberFormat="1" applyFont="1"/>
    <xf numFmtId="0" fontId="7" fillId="0" borderId="1" xfId="1" applyFont="1" applyBorder="1" applyAlignment="1">
      <alignment vertical="top" wrapText="1"/>
    </xf>
    <xf numFmtId="2" fontId="6" fillId="0" borderId="2" xfId="1" applyNumberFormat="1" applyFont="1" applyBorder="1" applyAlignment="1">
      <alignment vertical="top"/>
    </xf>
    <xf numFmtId="0" fontId="7" fillId="0" borderId="3" xfId="1" applyFont="1" applyBorder="1" applyAlignment="1">
      <alignment vertical="top" wrapText="1"/>
    </xf>
    <xf numFmtId="2" fontId="6" fillId="0" borderId="4" xfId="1" applyNumberFormat="1" applyFont="1" applyBorder="1" applyAlignment="1">
      <alignment vertical="top"/>
    </xf>
    <xf numFmtId="2" fontId="8" fillId="0" borderId="0" xfId="1" applyNumberFormat="1" applyFont="1" applyAlignment="1">
      <alignment vertical="top"/>
    </xf>
    <xf numFmtId="0" fontId="4" fillId="0" borderId="0" xfId="0" applyFont="1" applyAlignment="1">
      <alignment vertical="top" wrapText="1"/>
    </xf>
    <xf numFmtId="0" fontId="7" fillId="0" borderId="5" xfId="1" applyFont="1" applyBorder="1" applyAlignment="1">
      <alignment vertical="top" wrapText="1"/>
    </xf>
    <xf numFmtId="3" fontId="9" fillId="0" borderId="0" xfId="0" applyNumberFormat="1" applyFont="1"/>
    <xf numFmtId="0" fontId="7" fillId="0" borderId="6" xfId="1" applyFont="1" applyBorder="1" applyAlignment="1">
      <alignment vertical="top" wrapText="1"/>
    </xf>
    <xf numFmtId="0" fontId="2" fillId="0" borderId="1" xfId="0" applyFont="1" applyBorder="1"/>
    <xf numFmtId="3" fontId="6" fillId="0" borderId="2" xfId="1" applyNumberFormat="1" applyFont="1" applyBorder="1" applyAlignment="1">
      <alignment vertical="top"/>
    </xf>
    <xf numFmtId="3" fontId="9" fillId="0" borderId="7" xfId="0" applyNumberFormat="1" applyFont="1" applyBorder="1"/>
    <xf numFmtId="3" fontId="4" fillId="0" borderId="8" xfId="0" applyNumberFormat="1" applyFont="1" applyBorder="1"/>
    <xf numFmtId="164" fontId="3" fillId="0" borderId="0" xfId="0" applyNumberFormat="1" applyFont="1"/>
    <xf numFmtId="4" fontId="0" fillId="0" borderId="0" xfId="0" applyNumberFormat="1"/>
    <xf numFmtId="1" fontId="0" fillId="0" borderId="0" xfId="0" applyNumberFormat="1"/>
    <xf numFmtId="3" fontId="9" fillId="0" borderId="0" xfId="0" applyNumberFormat="1" applyFont="1" applyBorder="1"/>
    <xf numFmtId="3" fontId="4" fillId="0" borderId="0" xfId="0" applyNumberFormat="1" applyFont="1" applyBorder="1"/>
    <xf numFmtId="10" fontId="0" fillId="0" borderId="0" xfId="2" applyNumberFormat="1" applyFont="1" applyAlignment="1">
      <alignment wrapText="1"/>
    </xf>
    <xf numFmtId="10" fontId="0" fillId="0" borderId="0" xfId="2" applyNumberFormat="1" applyFont="1"/>
    <xf numFmtId="0" fontId="0" fillId="0" borderId="0" xfId="0" applyNumberFormat="1"/>
    <xf numFmtId="2" fontId="0" fillId="0" borderId="0" xfId="0" applyNumberFormat="1" applyAlignment="1">
      <alignment wrapText="1"/>
    </xf>
    <xf numFmtId="0" fontId="10" fillId="3" borderId="9" xfId="0" applyFont="1" applyFill="1" applyBorder="1"/>
    <xf numFmtId="0" fontId="4" fillId="3" borderId="10" xfId="0" applyFont="1" applyFill="1" applyBorder="1"/>
    <xf numFmtId="0" fontId="4" fillId="0" borderId="11" xfId="0" applyFont="1" applyBorder="1"/>
    <xf numFmtId="0" fontId="4" fillId="0" borderId="5" xfId="0" applyFont="1" applyBorder="1"/>
    <xf numFmtId="0" fontId="4" fillId="0" borderId="12" xfId="0" applyFont="1" applyBorder="1"/>
    <xf numFmtId="0" fontId="4" fillId="0" borderId="1" xfId="0" applyFont="1" applyBorder="1"/>
    <xf numFmtId="0" fontId="4" fillId="0" borderId="2" xfId="0" applyFont="1" applyBorder="1"/>
    <xf numFmtId="0" fontId="11" fillId="0" borderId="0" xfId="1" applyFont="1" applyAlignment="1">
      <alignment horizontal="left" vertical="top" wrapText="1"/>
    </xf>
    <xf numFmtId="0" fontId="4" fillId="0" borderId="13" xfId="0" applyFont="1" applyBorder="1"/>
    <xf numFmtId="0" fontId="4" fillId="0" borderId="14" xfId="0" applyFont="1" applyBorder="1"/>
    <xf numFmtId="0" fontId="4" fillId="0" borderId="0" xfId="0" applyFont="1" applyFill="1" applyBorder="1"/>
    <xf numFmtId="0" fontId="4" fillId="0" borderId="0" xfId="0" applyFont="1" applyFill="1" applyBorder="1" applyAlignment="1">
      <alignment wrapText="1"/>
    </xf>
    <xf numFmtId="3" fontId="3" fillId="0" borderId="0" xfId="0" applyNumberFormat="1" applyFont="1" applyFill="1" applyBorder="1"/>
    <xf numFmtId="4" fontId="4" fillId="0" borderId="0" xfId="0" applyNumberFormat="1" applyFont="1" applyFill="1" applyBorder="1"/>
    <xf numFmtId="3" fontId="4" fillId="0" borderId="0" xfId="0" applyNumberFormat="1" applyFont="1" applyFill="1" applyBorder="1"/>
    <xf numFmtId="2" fontId="6" fillId="0" borderId="0" xfId="1" applyNumberFormat="1" applyFont="1" applyFill="1" applyBorder="1" applyAlignment="1">
      <alignment vertical="top"/>
    </xf>
  </cellXfs>
  <cellStyles count="3">
    <cellStyle name="Normal" xfId="0" builtinId="0"/>
    <cellStyle name="Normal 2 2" xfId="1" xr:uid="{59799FEF-402E-4691-9359-970103B6140D}"/>
    <cellStyle name="Percent" xfId="2" builtinId="5"/>
  </cellStyles>
  <dxfs count="126">
    <dxf>
      <font>
        <strike val="0"/>
        <outline val="0"/>
        <shadow val="0"/>
        <u val="none"/>
        <vertAlign val="baseline"/>
        <sz val="12"/>
        <color theme="1"/>
        <name val="Calibri"/>
        <family val="2"/>
        <scheme val="minor"/>
      </font>
      <numFmt numFmtId="3" formatCode="#,##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4" formatCode="#,##0.00"/>
    </dxf>
    <dxf>
      <font>
        <b val="0"/>
        <i val="0"/>
        <strike val="0"/>
        <condense val="0"/>
        <extend val="0"/>
        <outline val="0"/>
        <shadow val="0"/>
        <u val="none"/>
        <vertAlign val="baseline"/>
        <sz val="12"/>
        <color theme="1"/>
        <name val="Calibri"/>
        <family val="2"/>
        <scheme val="minor"/>
      </font>
      <numFmt numFmtId="14"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strike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2" formatCode="0.0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4"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2"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4"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2" formatCode="0.00"/>
      <fill>
        <patternFill patternType="none">
          <fgColor indexed="64"/>
          <bgColor auto="1"/>
        </patternFill>
      </fill>
      <alignment horizontal="general" vertical="top" textRotation="0" wrapText="0" indent="0" justifyLastLine="0" shrinkToFit="0" readingOrder="0"/>
      <border diagonalUp="0" diagonalDown="0">
        <left style="thin">
          <color indexed="64"/>
        </left>
        <right/>
        <top/>
        <bottom/>
      </border>
    </dxf>
    <dxf>
      <font>
        <b/>
        <i val="0"/>
        <strike val="0"/>
        <condense val="0"/>
        <extend val="0"/>
        <outline val="0"/>
        <shadow val="0"/>
        <u val="none"/>
        <vertAlign val="baseline"/>
        <sz val="11"/>
        <color rgb="FF000000"/>
        <name val="Calibri"/>
        <family val="2"/>
        <scheme val="none"/>
      </font>
      <numFmt numFmtId="2" formatCode="0.00"/>
      <alignment horizontal="general" vertical="top" textRotation="0" wrapText="0" indent="0" justifyLastLine="0" shrinkToFit="0" readingOrder="0"/>
      <border diagonalUp="0" diagonalDown="0">
        <left style="thin">
          <color indexed="64"/>
        </left>
        <right/>
        <top/>
        <bottom style="thin">
          <color indexed="64"/>
        </bottom>
        <vertical/>
        <horizontal/>
      </border>
    </dxf>
    <dxf>
      <fill>
        <patternFill patternType="none">
          <fgColor indexed="64"/>
          <bgColor auto="1"/>
        </patternFill>
      </fill>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2"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general" vertical="bottom" textRotation="0" wrapText="1" indent="0" justifyLastLine="0" shrinkToFit="0" readingOrder="0"/>
    </dxf>
    <dxf>
      <numFmt numFmtId="0" formatCode="General"/>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4" formatCode="#,##0.00"/>
    </dxf>
    <dxf>
      <alignment horizontal="general" vertical="bottom" textRotation="0" wrapText="1" indent="0" justifyLastLine="0" shrinkToFit="0" readingOrder="0"/>
    </dxf>
    <dxf>
      <numFmt numFmtId="1"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xdr:col>
      <xdr:colOff>616323</xdr:colOff>
      <xdr:row>0</xdr:row>
      <xdr:rowOff>78440</xdr:rowOff>
    </xdr:from>
    <xdr:to>
      <xdr:col>7</xdr:col>
      <xdr:colOff>291353</xdr:colOff>
      <xdr:row>0</xdr:row>
      <xdr:rowOff>1277471</xdr:rowOff>
    </xdr:to>
    <xdr:sp macro="" textlink="">
      <xdr:nvSpPr>
        <xdr:cNvPr id="2" name="TextBox 1">
          <a:extLst>
            <a:ext uri="{FF2B5EF4-FFF2-40B4-BE49-F238E27FC236}">
              <a16:creationId xmlns:a16="http://schemas.microsoft.com/office/drawing/2014/main" id="{DFE945A3-1D48-4C57-96E4-732915658F04}"/>
            </a:ext>
          </a:extLst>
        </xdr:cNvPr>
        <xdr:cNvSpPr txBox="1"/>
      </xdr:nvSpPr>
      <xdr:spPr>
        <a:xfrm>
          <a:off x="5233147" y="78440"/>
          <a:ext cx="5726206" cy="1199031"/>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Staff </a:t>
          </a:r>
          <a:r>
            <a:rPr lang="en-US" sz="1100" b="1"/>
            <a:t>HPRD</a:t>
          </a:r>
          <a:r>
            <a:rPr lang="en-US" sz="1100" b="0" baseline="0"/>
            <a:t> (Hours Per Resident Day) is</a:t>
          </a:r>
          <a:r>
            <a:rPr lang="en-US" sz="1100" b="0" baseline="0">
              <a:solidFill>
                <a:schemeClr val="dk1"/>
              </a:solidFill>
              <a:effectLst/>
              <a:latin typeface="+mn-lt"/>
              <a:ea typeface="+mn-ea"/>
              <a:cs typeface="+mn-cs"/>
            </a:rPr>
            <a:t> the nursing home's daily staff hours divided </a:t>
          </a:r>
          <a:r>
            <a:rPr lang="en-US" sz="1100" b="0" baseline="0"/>
            <a:t>by its MDS census. </a:t>
          </a:r>
          <a:r>
            <a:rPr lang="en-US" sz="1100" b="0" i="1" baseline="0"/>
            <a:t>Example: A nursing home averaging 300 total nurse staff hours and 100 residents per day would have a 3.0 Total Nurse Staff HPRD (300/100 = 3.0).</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Total Hours </a:t>
          </a:r>
          <a:r>
            <a:rPr lang="en-US" sz="1100" b="0" baseline="0">
              <a:solidFill>
                <a:schemeClr val="dk1"/>
              </a:solidFill>
              <a:effectLst/>
              <a:latin typeface="+mn-lt"/>
              <a:ea typeface="+mn-ea"/>
              <a:cs typeface="+mn-cs"/>
            </a:rPr>
            <a:t>are the nursing home's average daily staff hours in a given category for the quarter. </a:t>
          </a:r>
          <a:r>
            <a:rPr lang="en-US" sz="1100" b="0" i="1" baseline="0">
              <a:solidFill>
                <a:schemeClr val="dk1"/>
              </a:solidFill>
              <a:effectLst/>
              <a:latin typeface="+mn-lt"/>
              <a:ea typeface="+mn-ea"/>
              <a:cs typeface="+mn-cs"/>
            </a:rPr>
            <a:t>Example: A nursing home with 22.5 RN care staff hours provides 22.5 RN care staff hours per day. </a:t>
          </a:r>
          <a:endParaRPr lang="en-US">
            <a:effectLst/>
          </a:endParaRPr>
        </a:p>
        <a:p>
          <a:endParaRPr lang="en-US" sz="1100" b="0" i="1" baseline="0"/>
        </a:p>
      </xdr:txBody>
    </xdr:sp>
    <xdr:clientData/>
  </xdr:twoCellAnchor>
  <xdr:twoCellAnchor editAs="oneCell">
    <xdr:from>
      <xdr:col>9</xdr:col>
      <xdr:colOff>71437</xdr:colOff>
      <xdr:row>0</xdr:row>
      <xdr:rowOff>214313</xdr:rowOff>
    </xdr:from>
    <xdr:to>
      <xdr:col>31</xdr:col>
      <xdr:colOff>520702</xdr:colOff>
      <xdr:row>0</xdr:row>
      <xdr:rowOff>679451</xdr:rowOff>
    </xdr:to>
    <xdr:sp macro="" textlink="">
      <xdr:nvSpPr>
        <xdr:cNvPr id="3" name="TextBox 2">
          <a:extLst>
            <a:ext uri="{FF2B5EF4-FFF2-40B4-BE49-F238E27FC236}">
              <a16:creationId xmlns:a16="http://schemas.microsoft.com/office/drawing/2014/main" id="{7C20B406-42B5-40FC-8578-1AC91285A118}"/>
            </a:ext>
          </a:extLst>
        </xdr:cNvPr>
        <xdr:cNvSpPr txBox="1">
          <a:spLocks noChangeAspect="1"/>
        </xdr:cNvSpPr>
      </xdr:nvSpPr>
      <xdr:spPr>
        <a:xfrm>
          <a:off x="12453937" y="214313"/>
          <a:ext cx="23499765" cy="465138"/>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plus</a:t>
          </a:r>
          <a:r>
            <a:rPr lang="en-US" sz="1100" baseline="0"/>
            <a:t> signs (+) above to expand data categories.</a:t>
          </a:r>
          <a:endParaRPr lang="en-US" sz="1100"/>
        </a:p>
      </xdr:txBody>
    </xdr:sp>
    <xdr:clientData/>
  </xdr:twoCellAnchor>
  <xdr:twoCellAnchor editAs="oneCell">
    <xdr:from>
      <xdr:col>33</xdr:col>
      <xdr:colOff>702469</xdr:colOff>
      <xdr:row>0</xdr:row>
      <xdr:rowOff>559593</xdr:rowOff>
    </xdr:from>
    <xdr:to>
      <xdr:col>37</xdr:col>
      <xdr:colOff>1122702</xdr:colOff>
      <xdr:row>37</xdr:row>
      <xdr:rowOff>93542</xdr:rowOff>
    </xdr:to>
    <xdr:sp macro="" textlink="">
      <xdr:nvSpPr>
        <xdr:cNvPr id="6" name="TextBox 5">
          <a:extLst>
            <a:ext uri="{FF2B5EF4-FFF2-40B4-BE49-F238E27FC236}">
              <a16:creationId xmlns:a16="http://schemas.microsoft.com/office/drawing/2014/main" id="{05F81A24-BAAE-44CA-A3E9-B06C65892DC8}"/>
            </a:ext>
          </a:extLst>
        </xdr:cNvPr>
        <xdr:cNvSpPr txBox="1"/>
      </xdr:nvSpPr>
      <xdr:spPr>
        <a:xfrm>
          <a:off x="37783294" y="559593"/>
          <a:ext cx="6401934" cy="8801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Q3 2021 staffing report, visit https://nursinghome411.org/staffing-q3-2021/.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Q3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Q3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editAs="absolute">
    <xdr:from>
      <xdr:col>1</xdr:col>
      <xdr:colOff>75079</xdr:colOff>
      <xdr:row>0</xdr:row>
      <xdr:rowOff>160245</xdr:rowOff>
    </xdr:from>
    <xdr:to>
      <xdr:col>1</xdr:col>
      <xdr:colOff>1903879</xdr:colOff>
      <xdr:row>0</xdr:row>
      <xdr:rowOff>1604997</xdr:rowOff>
    </xdr:to>
    <mc:AlternateContent xmlns:mc="http://schemas.openxmlformats.org/markup-compatibility/2006" xmlns:sle15="http://schemas.microsoft.com/office/drawing/2012/slicer">
      <mc:Choice Requires="sle15">
        <xdr:graphicFrame macro="">
          <xdr:nvGraphicFramePr>
            <xdr:cNvPr id="5" name="County">
              <a:extLst>
                <a:ext uri="{FF2B5EF4-FFF2-40B4-BE49-F238E27FC236}">
                  <a16:creationId xmlns:a16="http://schemas.microsoft.com/office/drawing/2014/main" id="{73A18C0F-8355-47D7-80EA-1A264A29A602}"/>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646579" y="160245"/>
              <a:ext cx="1828800" cy="144475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336175</xdr:colOff>
      <xdr:row>0</xdr:row>
      <xdr:rowOff>292756</xdr:rowOff>
    </xdr:from>
    <xdr:to>
      <xdr:col>36</xdr:col>
      <xdr:colOff>666240</xdr:colOff>
      <xdr:row>0</xdr:row>
      <xdr:rowOff>593914</xdr:rowOff>
    </xdr:to>
    <xdr:sp macro="" textlink="">
      <xdr:nvSpPr>
        <xdr:cNvPr id="2" name="TextBox 1">
          <a:extLst>
            <a:ext uri="{FF2B5EF4-FFF2-40B4-BE49-F238E27FC236}">
              <a16:creationId xmlns:a16="http://schemas.microsoft.com/office/drawing/2014/main" id="{55A5017C-F7A1-474B-B0CB-9A597CB20FED}"/>
            </a:ext>
          </a:extLst>
        </xdr:cNvPr>
        <xdr:cNvSpPr txBox="1">
          <a:spLocks noChangeAspect="1"/>
        </xdr:cNvSpPr>
      </xdr:nvSpPr>
      <xdr:spPr>
        <a:xfrm>
          <a:off x="9950822" y="292756"/>
          <a:ext cx="3165153" cy="301158"/>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plus</a:t>
          </a:r>
          <a:r>
            <a:rPr lang="en-US" sz="1100" baseline="0"/>
            <a:t> sign (+) above for more contract data.</a:t>
          </a:r>
          <a:endParaRPr lang="en-US" sz="1100"/>
        </a:p>
      </xdr:txBody>
    </xdr:sp>
    <xdr:clientData/>
  </xdr:twoCellAnchor>
  <xdr:twoCellAnchor>
    <xdr:from>
      <xdr:col>37</xdr:col>
      <xdr:colOff>862853</xdr:colOff>
      <xdr:row>0</xdr:row>
      <xdr:rowOff>829235</xdr:rowOff>
    </xdr:from>
    <xdr:to>
      <xdr:col>43</xdr:col>
      <xdr:colOff>944670</xdr:colOff>
      <xdr:row>1</xdr:row>
      <xdr:rowOff>0</xdr:rowOff>
    </xdr:to>
    <xdr:sp macro="" textlink="">
      <xdr:nvSpPr>
        <xdr:cNvPr id="5" name="TextBox 4">
          <a:extLst>
            <a:ext uri="{FF2B5EF4-FFF2-40B4-BE49-F238E27FC236}">
              <a16:creationId xmlns:a16="http://schemas.microsoft.com/office/drawing/2014/main" id="{7E92A313-1D5E-4961-814D-6015A512A8F3}"/>
            </a:ext>
          </a:extLst>
        </xdr:cNvPr>
        <xdr:cNvSpPr txBox="1"/>
      </xdr:nvSpPr>
      <xdr:spPr>
        <a:xfrm>
          <a:off x="13845428" y="829235"/>
          <a:ext cx="6368317" cy="8801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Q3 2021 staffing report, visit https://nursinghome411.org/staffing-q3-2021/.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Q3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Q3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xdr:from>
      <xdr:col>1</xdr:col>
      <xdr:colOff>2711824</xdr:colOff>
      <xdr:row>0</xdr:row>
      <xdr:rowOff>168088</xdr:rowOff>
    </xdr:from>
    <xdr:to>
      <xdr:col>3</xdr:col>
      <xdr:colOff>1288677</xdr:colOff>
      <xdr:row>0</xdr:row>
      <xdr:rowOff>862852</xdr:rowOff>
    </xdr:to>
    <xdr:sp macro="" textlink="">
      <xdr:nvSpPr>
        <xdr:cNvPr id="7" name="TextBox 6">
          <a:extLst>
            <a:ext uri="{FF2B5EF4-FFF2-40B4-BE49-F238E27FC236}">
              <a16:creationId xmlns:a16="http://schemas.microsoft.com/office/drawing/2014/main" id="{B1B05BA3-5F4F-4B11-8903-4315292AED15}"/>
            </a:ext>
          </a:extLst>
        </xdr:cNvPr>
        <xdr:cNvSpPr txBox="1"/>
      </xdr:nvSpPr>
      <xdr:spPr>
        <a:xfrm>
          <a:off x="3283324" y="168088"/>
          <a:ext cx="4067735" cy="694764"/>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Total Hours </a:t>
          </a:r>
          <a:r>
            <a:rPr lang="en-US" sz="1100" b="0" baseline="0">
              <a:solidFill>
                <a:schemeClr val="dk1"/>
              </a:solidFill>
              <a:effectLst/>
              <a:latin typeface="+mn-lt"/>
              <a:ea typeface="+mn-ea"/>
              <a:cs typeface="+mn-cs"/>
            </a:rPr>
            <a:t>are the nursing home's average daily staff hours in a given category for the quarter. </a:t>
          </a:r>
          <a:r>
            <a:rPr lang="en-US" sz="1100" b="0" i="1" baseline="0">
              <a:solidFill>
                <a:schemeClr val="dk1"/>
              </a:solidFill>
              <a:effectLst/>
              <a:latin typeface="+mn-lt"/>
              <a:ea typeface="+mn-ea"/>
              <a:cs typeface="+mn-cs"/>
            </a:rPr>
            <a:t>Example: A nursing home with 22.5 RN care staff hours provides 22.5 RN care staff hours per day. </a:t>
          </a:r>
          <a:endParaRPr lang="en-US">
            <a:effectLst/>
          </a:endParaRPr>
        </a:p>
        <a:p>
          <a:endParaRPr lang="en-US" sz="1100" b="0" i="1" baseline="0"/>
        </a:p>
      </xdr:txBody>
    </xdr:sp>
    <xdr:clientData/>
  </xdr:twoCellAnchor>
  <xdr:twoCellAnchor editAs="absolute">
    <xdr:from>
      <xdr:col>1</xdr:col>
      <xdr:colOff>15128</xdr:colOff>
      <xdr:row>0</xdr:row>
      <xdr:rowOff>171450</xdr:rowOff>
    </xdr:from>
    <xdr:to>
      <xdr:col>1</xdr:col>
      <xdr:colOff>1843928</xdr:colOff>
      <xdr:row>0</xdr:row>
      <xdr:rowOff>1613647</xdr:rowOff>
    </xdr:to>
    <mc:AlternateContent xmlns:mc="http://schemas.openxmlformats.org/markup-compatibility/2006" xmlns:sle15="http://schemas.microsoft.com/office/drawing/2012/slicer">
      <mc:Choice Requires="sle15">
        <xdr:graphicFrame macro="">
          <xdr:nvGraphicFramePr>
            <xdr:cNvPr id="4" name="County 1">
              <a:extLst>
                <a:ext uri="{FF2B5EF4-FFF2-40B4-BE49-F238E27FC236}">
                  <a16:creationId xmlns:a16="http://schemas.microsoft.com/office/drawing/2014/main" id="{17708844-BECE-4074-A8AA-A45CB8C09650}"/>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586628" y="171450"/>
              <a:ext cx="1828800" cy="144219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14</xdr:col>
      <xdr:colOff>48696</xdr:colOff>
      <xdr:row>0</xdr:row>
      <xdr:rowOff>211186</xdr:rowOff>
    </xdr:from>
    <xdr:to>
      <xdr:col>25</xdr:col>
      <xdr:colOff>793890</xdr:colOff>
      <xdr:row>0</xdr:row>
      <xdr:rowOff>535829</xdr:rowOff>
    </xdr:to>
    <xdr:sp macro="" textlink="">
      <xdr:nvSpPr>
        <xdr:cNvPr id="2" name="TextBox 1">
          <a:extLst>
            <a:ext uri="{FF2B5EF4-FFF2-40B4-BE49-F238E27FC236}">
              <a16:creationId xmlns:a16="http://schemas.microsoft.com/office/drawing/2014/main" id="{27E0DBF7-A077-47E6-9AC9-F5BC825DD469}"/>
            </a:ext>
          </a:extLst>
        </xdr:cNvPr>
        <xdr:cNvSpPr txBox="1">
          <a:spLocks noChangeAspect="1"/>
        </xdr:cNvSpPr>
      </xdr:nvSpPr>
      <xdr:spPr>
        <a:xfrm>
          <a:off x="14280167" y="211186"/>
          <a:ext cx="3266517" cy="324643"/>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plus</a:t>
          </a:r>
          <a:r>
            <a:rPr lang="en-US" sz="1100" baseline="0"/>
            <a:t> signs (+) above to expand data categories</a:t>
          </a:r>
        </a:p>
        <a:p>
          <a:r>
            <a:rPr lang="en-US" sz="1100" baseline="0"/>
            <a:t>.</a:t>
          </a:r>
          <a:endParaRPr lang="en-US" sz="1100"/>
        </a:p>
      </xdr:txBody>
    </xdr:sp>
    <xdr:clientData/>
  </xdr:twoCellAnchor>
  <xdr:twoCellAnchor editAs="oneCell">
    <xdr:from>
      <xdr:col>35</xdr:col>
      <xdr:colOff>547688</xdr:colOff>
      <xdr:row>0</xdr:row>
      <xdr:rowOff>773906</xdr:rowOff>
    </xdr:from>
    <xdr:to>
      <xdr:col>44</xdr:col>
      <xdr:colOff>2722</xdr:colOff>
      <xdr:row>38</xdr:row>
      <xdr:rowOff>120530</xdr:rowOff>
    </xdr:to>
    <xdr:sp macro="" textlink="">
      <xdr:nvSpPr>
        <xdr:cNvPr id="4" name="TextBox 3">
          <a:extLst>
            <a:ext uri="{FF2B5EF4-FFF2-40B4-BE49-F238E27FC236}">
              <a16:creationId xmlns:a16="http://schemas.microsoft.com/office/drawing/2014/main" id="{EDDBFDE1-355E-4584-AD73-1AB8161C1561}"/>
            </a:ext>
          </a:extLst>
        </xdr:cNvPr>
        <xdr:cNvSpPr txBox="1">
          <a:spLocks noChangeAspect="1"/>
        </xdr:cNvSpPr>
      </xdr:nvSpPr>
      <xdr:spPr>
        <a:xfrm>
          <a:off x="22902863" y="773906"/>
          <a:ext cx="6425746" cy="8801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Q3 2021 staffing report, visit https://nursinghome411.org/staffing-q3-2021/.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Q3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Q3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editAs="absolute">
    <xdr:from>
      <xdr:col>2</xdr:col>
      <xdr:colOff>603389</xdr:colOff>
      <xdr:row>0</xdr:row>
      <xdr:rowOff>99126</xdr:rowOff>
    </xdr:from>
    <xdr:to>
      <xdr:col>3</xdr:col>
      <xdr:colOff>952500</xdr:colOff>
      <xdr:row>0</xdr:row>
      <xdr:rowOff>1277472</xdr:rowOff>
    </xdr:to>
    <xdr:sp macro="" textlink="">
      <xdr:nvSpPr>
        <xdr:cNvPr id="5" name="TextBox 4">
          <a:extLst>
            <a:ext uri="{FF2B5EF4-FFF2-40B4-BE49-F238E27FC236}">
              <a16:creationId xmlns:a16="http://schemas.microsoft.com/office/drawing/2014/main" id="{67D7A814-9CA0-4E22-BB69-E84E9F78E9B8}"/>
            </a:ext>
          </a:extLst>
        </xdr:cNvPr>
        <xdr:cNvSpPr txBox="1">
          <a:spLocks noChangeAspect="1"/>
        </xdr:cNvSpPr>
      </xdr:nvSpPr>
      <xdr:spPr>
        <a:xfrm>
          <a:off x="5220213" y="99126"/>
          <a:ext cx="1794669" cy="1178346"/>
        </a:xfrm>
        <a:prstGeom prst="rect">
          <a:avLst/>
        </a:prstGeom>
        <a:solidFill>
          <a:schemeClr val="tx1">
            <a:lumMod val="95000"/>
            <a:lumOff val="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a:solidFill>
                <a:schemeClr val="dk1"/>
              </a:solidFill>
              <a:effectLst/>
              <a:latin typeface="+mn-lt"/>
              <a:ea typeface="+mn-ea"/>
              <a:cs typeface="+mn-cs"/>
            </a:rPr>
            <a:t>⚠ </a:t>
          </a:r>
          <a:r>
            <a:rPr lang="en-US" sz="1600" b="1" baseline="0">
              <a:solidFill>
                <a:schemeClr val="bg1"/>
              </a:solidFill>
            </a:rPr>
            <a:t>Hours are total average daily hours unless indicated "HPRD"</a:t>
          </a:r>
        </a:p>
        <a:p>
          <a:endParaRPr lang="en-US" sz="1200" baseline="0">
            <a:solidFill>
              <a:schemeClr val="bg1"/>
            </a:solidFill>
          </a:endParaRPr>
        </a:p>
        <a:p>
          <a:r>
            <a:rPr lang="en-US" sz="1100" baseline="0"/>
            <a:t>.</a:t>
          </a:r>
          <a:endParaRPr lang="en-US" sz="1100"/>
        </a:p>
      </xdr:txBody>
    </xdr:sp>
    <xdr:clientData/>
  </xdr:twoCellAnchor>
  <xdr:twoCellAnchor>
    <xdr:from>
      <xdr:col>4</xdr:col>
      <xdr:colOff>257733</xdr:colOff>
      <xdr:row>0</xdr:row>
      <xdr:rowOff>100855</xdr:rowOff>
    </xdr:from>
    <xdr:to>
      <xdr:col>11</xdr:col>
      <xdr:colOff>414618</xdr:colOff>
      <xdr:row>0</xdr:row>
      <xdr:rowOff>1288677</xdr:rowOff>
    </xdr:to>
    <xdr:sp macro="" textlink="">
      <xdr:nvSpPr>
        <xdr:cNvPr id="7" name="TextBox 6">
          <a:extLst>
            <a:ext uri="{FF2B5EF4-FFF2-40B4-BE49-F238E27FC236}">
              <a16:creationId xmlns:a16="http://schemas.microsoft.com/office/drawing/2014/main" id="{25817BAF-0D1A-4778-94CB-CEAEA406D18D}"/>
            </a:ext>
          </a:extLst>
        </xdr:cNvPr>
        <xdr:cNvSpPr txBox="1"/>
      </xdr:nvSpPr>
      <xdr:spPr>
        <a:xfrm>
          <a:off x="7776880" y="100855"/>
          <a:ext cx="6039973" cy="1187822"/>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Staff </a:t>
          </a:r>
          <a:r>
            <a:rPr lang="en-US" sz="1100" b="1"/>
            <a:t>HPRD</a:t>
          </a:r>
          <a:r>
            <a:rPr lang="en-US" sz="1100" b="0" baseline="0"/>
            <a:t> (Hours Per Resident Day) is the nursing home's daily staff hours divided by its MDS census. </a:t>
          </a:r>
          <a:r>
            <a:rPr lang="en-US" sz="1100" b="0" i="1" baseline="0"/>
            <a:t>Example: A nursing home averaging 300 total nurse staff hours and 100 residents per day would have a 3.0 Total Nurse Staff HPRD (300/100 = 3.0).</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Total Hours </a:t>
          </a:r>
          <a:r>
            <a:rPr lang="en-US" sz="1100" b="0" baseline="0">
              <a:solidFill>
                <a:schemeClr val="dk1"/>
              </a:solidFill>
              <a:effectLst/>
              <a:latin typeface="+mn-lt"/>
              <a:ea typeface="+mn-ea"/>
              <a:cs typeface="+mn-cs"/>
            </a:rPr>
            <a:t>are the nursing home's average daily staff hours in a given category for the quarter. </a:t>
          </a:r>
          <a:r>
            <a:rPr lang="en-US" sz="1100" b="0" i="1" baseline="0">
              <a:solidFill>
                <a:schemeClr val="dk1"/>
              </a:solidFill>
              <a:effectLst/>
              <a:latin typeface="+mn-lt"/>
              <a:ea typeface="+mn-ea"/>
              <a:cs typeface="+mn-cs"/>
            </a:rPr>
            <a:t>Example: A nursing home with 22.5 RN care staff hours provides 22.5 RN care staff hours per day. </a:t>
          </a:r>
          <a:endParaRPr lang="en-US">
            <a:effectLst/>
          </a:endParaRPr>
        </a:p>
        <a:p>
          <a:endParaRPr lang="en-US" sz="1100" b="0" i="1" baseline="0"/>
        </a:p>
      </xdr:txBody>
    </xdr:sp>
    <xdr:clientData/>
  </xdr:twoCellAnchor>
  <xdr:twoCellAnchor editAs="absolute">
    <xdr:from>
      <xdr:col>1</xdr:col>
      <xdr:colOff>15128</xdr:colOff>
      <xdr:row>0</xdr:row>
      <xdr:rowOff>216274</xdr:rowOff>
    </xdr:from>
    <xdr:to>
      <xdr:col>1</xdr:col>
      <xdr:colOff>1843928</xdr:colOff>
      <xdr:row>0</xdr:row>
      <xdr:rowOff>1661026</xdr:rowOff>
    </xdr:to>
    <mc:AlternateContent xmlns:mc="http://schemas.openxmlformats.org/markup-compatibility/2006" xmlns:sle15="http://schemas.microsoft.com/office/drawing/2012/slicer">
      <mc:Choice Requires="sle15">
        <xdr:graphicFrame macro="">
          <xdr:nvGraphicFramePr>
            <xdr:cNvPr id="8" name="County 2">
              <a:extLst>
                <a:ext uri="{FF2B5EF4-FFF2-40B4-BE49-F238E27FC236}">
                  <a16:creationId xmlns:a16="http://schemas.microsoft.com/office/drawing/2014/main" id="{B4E1BF41-3207-4ADF-A00C-A6A5468B04A4}"/>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586628" y="216274"/>
              <a:ext cx="1828800" cy="144475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23813</xdr:colOff>
      <xdr:row>14</xdr:row>
      <xdr:rowOff>178593</xdr:rowOff>
    </xdr:from>
    <xdr:to>
      <xdr:col>10</xdr:col>
      <xdr:colOff>305934</xdr:colOff>
      <xdr:row>60</xdr:row>
      <xdr:rowOff>145369</xdr:rowOff>
    </xdr:to>
    <xdr:sp macro="" textlink="">
      <xdr:nvSpPr>
        <xdr:cNvPr id="2" name="TextBox 1">
          <a:extLst>
            <a:ext uri="{FF2B5EF4-FFF2-40B4-BE49-F238E27FC236}">
              <a16:creationId xmlns:a16="http://schemas.microsoft.com/office/drawing/2014/main" id="{FB6010FE-CF8A-405C-B45A-B1D4ABFD4C51}"/>
            </a:ext>
          </a:extLst>
        </xdr:cNvPr>
        <xdr:cNvSpPr txBox="1"/>
      </xdr:nvSpPr>
      <xdr:spPr>
        <a:xfrm>
          <a:off x="223838" y="3750468"/>
          <a:ext cx="6397171" cy="878692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Q3 2021 staffing report, visit https://nursinghome411.org/staffing-q3-2021/.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Q3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Q3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163286</xdr:colOff>
      <xdr:row>0</xdr:row>
      <xdr:rowOff>95250</xdr:rowOff>
    </xdr:from>
    <xdr:to>
      <xdr:col>0</xdr:col>
      <xdr:colOff>6667500</xdr:colOff>
      <xdr:row>42</xdr:row>
      <xdr:rowOff>160678</xdr:rowOff>
    </xdr:to>
    <xdr:sp macro="" textlink="">
      <xdr:nvSpPr>
        <xdr:cNvPr id="2" name="TextBox 1">
          <a:extLst>
            <a:ext uri="{FF2B5EF4-FFF2-40B4-BE49-F238E27FC236}">
              <a16:creationId xmlns:a16="http://schemas.microsoft.com/office/drawing/2014/main" id="{FCA0AF53-0CB2-4DBE-811D-5F0B9CB12581}"/>
            </a:ext>
          </a:extLst>
        </xdr:cNvPr>
        <xdr:cNvSpPr txBox="1"/>
      </xdr:nvSpPr>
      <xdr:spPr>
        <a:xfrm>
          <a:off x="163286" y="95250"/>
          <a:ext cx="6504214" cy="863792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Q3 2021 staffing report, visit https://nursinghome411.org/staffing-q3-2021/.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Q3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Q3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D690897B-F577-4D95-9B0B-8E8B889DAF5C}" sourceName="County">
  <extLst>
    <x:ext xmlns:x15="http://schemas.microsoft.com/office/spreadsheetml/2010/11/main" uri="{2F2917AC-EB37-4324-AD4E-5DD8C200BD13}">
      <x15:tableSlicerCache tableId="8"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10316FE5-B117-43E5-B051-F2AB8B7719CE}" sourceName="County">
  <extLst>
    <x:ext xmlns:x15="http://schemas.microsoft.com/office/spreadsheetml/2010/11/main" uri="{2F2917AC-EB37-4324-AD4E-5DD8C200BD13}">
      <x15:tableSlicerCache tableId="9" column="4"/>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2" xr10:uid="{AB88A2DA-596E-45FB-AD35-44DC5F4F1917}" sourceName="County">
  <extLst>
    <x:ext xmlns:x15="http://schemas.microsoft.com/office/spreadsheetml/2010/11/main" uri="{2F2917AC-EB37-4324-AD4E-5DD8C200BD13}">
      <x15:tableSlicerCache tableId="1"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55340B29-17E9-4B9B-A1A2-EAE5E97A2170}" cache="Slicer_County" caption="Filter by County"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1" xr10:uid="{84386EC3-945B-4A17-8581-737036F4F2B2}" cache="Slicer_County1" caption="Filter by County"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2" xr10:uid="{86D2A531-947F-4547-B666-CA520BBCE415}" cache="Slicer_County2" caption="Filter by County"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55FF4EC-9B3A-40E9-B5FD-85C86C960AD6}" name="Nurse" displayName="Nurse" ref="A1:AG1185" totalsRowShown="0" headerRowDxfId="125">
  <autoFilter ref="A1:AG1185" xr:uid="{F6C3CB19-CE12-4B14-8BE9-BE2DA56924F3}"/>
  <tableColumns count="33">
    <tableColumn id="1" xr3:uid="{ABAB593D-FD5B-4419-BBAB-CDC37CE62275}" name="State"/>
    <tableColumn id="2" xr3:uid="{DA8E9A76-9E14-4421-A6E8-72FB71874B77}" name="Provider"/>
    <tableColumn id="3" xr3:uid="{E0670A18-519F-4752-B4D8-B80732CE0847}" name="City"/>
    <tableColumn id="4" xr3:uid="{F6684E0C-4732-40BB-A2E7-7B9F555D1DFD}" name="County"/>
    <tableColumn id="6" xr3:uid="{5A4961F2-56B7-4443-AC8D-934642A0DC8B}" name="MDS Census" dataDxfId="124"/>
    <tableColumn id="32" xr3:uid="{66272861-FA08-4F8B-B9DC-AF244774BF67}" name="Total Nurse Staff HPRD" dataDxfId="123"/>
    <tableColumn id="33" xr3:uid="{D526BB60-FCF9-4D45-AFF8-902DD350258B}" name="Total Direct Care Staff HPRD" dataDxfId="122"/>
    <tableColumn id="37" xr3:uid="{49D55EAB-7C36-4BB6-B4DF-3DE0B180339E}" name="Total RN Staff HPRD" dataDxfId="121"/>
    <tableColumn id="36" xr3:uid="{FB380080-9A90-4908-A7CD-B0A074D0E774}" name="Total RN Care Staff HPRD (excl. Admin/DON)" dataDxfId="120"/>
    <tableColumn id="35" xr3:uid="{E7B0245D-2779-4151-9D48-443001E945AF}" name="Total Nurse Staff Hours" dataDxfId="119"/>
    <tableColumn id="34" xr3:uid="{91E09CF7-ED5D-48FF-B42A-A6995E78FF22}" name="Total Direct Care Staff Hours" dataDxfId="118"/>
    <tableColumn id="38" xr3:uid="{E618867F-F71F-4D0C-A9AB-509FF462CD6A}" name="Total RN Hours (w/ Admin, DON)" dataDxfId="117"/>
    <tableColumn id="7" xr3:uid="{9C984810-5FF2-46DC-8107-0BEBDBAAF414}" name="RN Hours (excl. Admin, DON)" dataDxfId="116"/>
    <tableColumn id="10" xr3:uid="{9795729A-775B-4BC8-A6E7-974DF71DC74A}" name="RN Admin Hours" dataDxfId="115"/>
    <tableColumn id="13" xr3:uid="{7E8DA4B1-DAEC-4432-B6FF-711C0904E23D}" name="RN DON Hours" dataDxfId="114"/>
    <tableColumn id="11" xr3:uid="{71ADF6CB-AC28-4E20-9E1F-F90B131B9686}" name="Total LPN Hours (w/ Admin)" dataDxfId="113"/>
    <tableColumn id="16" xr3:uid="{8B96F6BD-BD28-4B99-AE8F-6941DDF94360}" name="LPN Hours (excl. Admin)" dataDxfId="112"/>
    <tableColumn id="19" xr3:uid="{54009ADA-DBC7-4F2A-8A3B-0A1B020EAA2E}" name="LPN Admin Hours" dataDxfId="111"/>
    <tableColumn id="8" xr3:uid="{A8C7447C-9FBB-4D92-A8DA-985CF9A4AEB7}" name="Total CNA, NA TR, Med Aide/Tech Hours" dataDxfId="110"/>
    <tableColumn id="22" xr3:uid="{1E5C08E0-1E52-41F9-B813-77A9CC9E9EFB}" name="CNA Hours" dataDxfId="109"/>
    <tableColumn id="25" xr3:uid="{540B2205-7F03-4ECE-8816-47B471F7E4D0}" name="NA TR Hours" dataDxfId="108"/>
    <tableColumn id="28" xr3:uid="{6A5DE319-9D11-4A99-BF11-8A9FF6A44A23}" name="Med Aide/Tech Hours" dataDxfId="107"/>
    <tableColumn id="39" xr3:uid="{C3740951-8F0B-435E-83B9-EF1AE533765A}" name="Total Contract Hours" dataDxfId="106"/>
    <tableColumn id="9" xr3:uid="{3CD9C4BC-96BB-4A6F-8602-17D5BBE6614F}" name="RN Hours Contract (excl. Admin, DON)" dataDxfId="105"/>
    <tableColumn id="12" xr3:uid="{5C5ECD7F-E3FF-44F3-B01F-D177E837990B}" name="RN Admin Hours Contract" dataDxfId="104"/>
    <tableColumn id="15" xr3:uid="{28C766FD-54F3-4AFC-8EBC-B9DC71ADD946}" name="RN DON Hours Contract" dataDxfId="103"/>
    <tableColumn id="18" xr3:uid="{3B93067E-F01D-44CD-94FC-A4D9DA8304C6}" name="LPN Hours Contract (excl. Admin)" dataDxfId="102"/>
    <tableColumn id="21" xr3:uid="{00302D4D-05CE-410F-9C04-CCAB4C1F3712}" name="LPN Admin Hours Contract" dataDxfId="101"/>
    <tableColumn id="24" xr3:uid="{BC87E103-389E-4A87-B788-4C1276CFEF94}" name="CNA Hours Contract" dataDxfId="100"/>
    <tableColumn id="27" xr3:uid="{666EA0DC-051F-4DB5-A3F6-37CCDD29175B}" name="NA TR Hours Contract" dataDxfId="99"/>
    <tableColumn id="30" xr3:uid="{53EC9CC0-5A45-472B-ABF7-538921248B00}" name="Med Aide/Tech Hours Contract" dataDxfId="98"/>
    <tableColumn id="5" xr3:uid="{74923E22-8814-4FC6-897F-B0E4561F5E95}" name="Provider Number"/>
    <tableColumn id="14" xr3:uid="{DDF0366C-9E7D-4372-96E2-1CC4C1CC2436}" name="CMS Region Number" dataDxfId="97"/>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74CAC0-93C7-477B-84AE-E0225124820E}" name="Contract" displayName="Contract" ref="A1:AK1185" totalsRowShown="0" headerRowDxfId="96">
  <autoFilter ref="A1:AK1185" xr:uid="{F6C3CB19-CE12-4B14-8BE9-BE2DA56924F3}"/>
  <sortState xmlns:xlrd2="http://schemas.microsoft.com/office/spreadsheetml/2017/richdata2" ref="A2:AK1185">
    <sortCondition ref="A1:A1185"/>
  </sortState>
  <tableColumns count="37">
    <tableColumn id="1" xr3:uid="{3099AC13-4CF4-4F50-BF77-7E7B801F4549}" name="State"/>
    <tableColumn id="2" xr3:uid="{FCBE0EDA-645B-4C59-A1E4-160E77EF59C9}" name="Provider"/>
    <tableColumn id="3" xr3:uid="{9AA6D93B-FA78-4E14-975A-535F96D2E8DF}" name="City"/>
    <tableColumn id="4" xr3:uid="{FBD7A3C3-26CB-49BB-A0F6-52A6682883A0}" name="County"/>
    <tableColumn id="6" xr3:uid="{E8A1A9E6-7E7B-478A-9E91-6CFC4FE5418F}" name="MDS Census" dataDxfId="95"/>
    <tableColumn id="35" xr3:uid="{50533234-BE3E-43B1-8B60-54F346C439BF}" name="Total Nurse Staff Hours" dataDxfId="94"/>
    <tableColumn id="39" xr3:uid="{5D1C01B5-8707-4C8E-996E-AFA84EAED5D1}" name="Total Contract Hours" dataDxfId="93"/>
    <tableColumn id="8" xr3:uid="{AEE5F0E3-73F2-4D6A-9BA2-DCED3E222F78}" name="Percent Contract Hours" dataDxfId="92" dataCellStyle="Percent"/>
    <tableColumn id="38" xr3:uid="{F467BE27-9DC9-4D9F-A7A0-1CC873B50845}" name="Total RN Hours (w/ Admin, DON)" dataDxfId="91"/>
    <tableColumn id="14" xr3:uid="{E9A34D48-053E-4785-B707-7CC4FAEFE0F6}" name="Total Contract RN Hours (w/ Admin, DON)" dataDxfId="90"/>
    <tableColumn id="11" xr3:uid="{B9C99171-231B-47E2-A2A0-1F3F8D6C3DE8}" name="Percent Contract RN Hours (w/ Admin, DON)" dataDxfId="89" dataCellStyle="Percent"/>
    <tableColumn id="7" xr3:uid="{DDA69880-6339-431D-B4B7-E5AE333C7FB1}" name="RN Hours (excl. Admin, DON)" dataDxfId="88"/>
    <tableColumn id="9" xr3:uid="{06977362-E4AE-41A5-9AAB-2DADCF15884C}" name="RN Hours Contract (excl. Admin, DON)" dataDxfId="87"/>
    <tableColumn id="33" xr3:uid="{4A9B5286-CAA7-4518-8B83-462FF51B4224}" name="Percent RN Hours Contract (excl. Admin, DON)" dataDxfId="86" dataCellStyle="Percent"/>
    <tableColumn id="10" xr3:uid="{82609618-B70F-4EF8-B67D-F26460BE073B}" name="RN Admin Hours" dataDxfId="85"/>
    <tableColumn id="12" xr3:uid="{C16A789D-C6A4-4EE3-9404-FABE2AC285E9}" name="RN Admin Hours Contract" dataDxfId="84"/>
    <tableColumn id="32" xr3:uid="{8C6CBAB1-4AEB-4A22-A1DF-B772224433E2}" name="Percent RN Admin Hours Contract" dataDxfId="83" dataCellStyle="Percent"/>
    <tableColumn id="13" xr3:uid="{3CC4890B-29D5-405E-B12F-ED29AA275D75}" name="RN DON Hours" dataDxfId="82"/>
    <tableColumn id="15" xr3:uid="{ADA3164A-3BE5-4D30-A8A5-130B9BA6F15D}" name="RN DON Hours Contract" dataDxfId="81"/>
    <tableColumn id="29" xr3:uid="{B407741D-1DF4-45B1-AD85-71A6757D3B16}" name="Percent RN DON Hours Contract" dataDxfId="80" dataCellStyle="Percent"/>
    <tableColumn id="16" xr3:uid="{DDDDD5A2-7EED-4F69-9A27-891F4137656D}" name="LPN Hours (excl. Admin)" dataDxfId="79"/>
    <tableColumn id="18" xr3:uid="{75DE175A-D827-44BD-8876-62D88FE47947}" name="LPN Hours Contract (excl. Admin)" dataDxfId="78"/>
    <tableColumn id="26" xr3:uid="{2217C8F1-CE73-4D84-9E5E-6BCA418A40AC}" name="Percent LPN Hours Contract (excl. Admin)" dataDxfId="77" dataCellStyle="Percent"/>
    <tableColumn id="19" xr3:uid="{C639186E-EFFC-47B1-9A04-BF13538E4467}" name="LPN Admin Hours" dataDxfId="76"/>
    <tableColumn id="21" xr3:uid="{E2FFCC4A-45ED-4365-9EC0-99EDE467A1EB}" name="LPN Admin Hours Contract" dataDxfId="75"/>
    <tableColumn id="23" xr3:uid="{4259FA0C-4FC5-489B-AC74-DA49990A00A5}" name="Percent LPN Admin Hours Contract" dataDxfId="74" dataCellStyle="Percent"/>
    <tableColumn id="22" xr3:uid="{34D6C111-6B44-48C9-B68E-E7AE3E8B6FA0}" name="CNA Hours" dataDxfId="73"/>
    <tableColumn id="24" xr3:uid="{43294E2D-82E6-421B-ABB5-165E262D7AF7}" name="CNA Hours Contract" dataDxfId="72"/>
    <tableColumn id="20" xr3:uid="{D9A8D736-4730-4F00-A3DF-FDB1C396CDAF}" name="Percent CNA Hours Contract" dataDxfId="71" dataCellStyle="Percent"/>
    <tableColumn id="25" xr3:uid="{E034D994-B1A2-4C9C-BE1B-DAA4D5492B69}" name="NA TR Hours" dataDxfId="70"/>
    <tableColumn id="27" xr3:uid="{22C7895F-619D-426D-A9BC-ECC4AFA8724A}" name="NA TR Hours Contract" dataDxfId="69"/>
    <tableColumn id="17" xr3:uid="{5CFFA5D4-590F-4A24-9812-846632059B8F}" name="Percent NA TR Hours Contract" dataDxfId="68" dataCellStyle="Percent"/>
    <tableColumn id="28" xr3:uid="{26340B62-57E4-4038-B254-C599EABBBEC8}" name="Med Aide/Tech Hours" dataDxfId="67"/>
    <tableColumn id="30" xr3:uid="{3DB296A4-87E4-4B46-864C-D4855A8F0401}" name="Med Aide/Tech Hours Contract" dataDxfId="66"/>
    <tableColumn id="34" xr3:uid="{A567A3F9-969E-4DE3-8A4A-EC0548B2A58F}" name="Percent Med Aide/Tech Hours Contract" dataDxfId="65" dataCellStyle="Percent"/>
    <tableColumn id="5" xr3:uid="{58783FEB-1F51-4E21-BED4-8EB994EB78D3}" name="Provider Number"/>
    <tableColumn id="36" xr3:uid="{0981507B-F19D-491C-AB86-78CCFCB332CA}" name="CMS Region Number" dataDxfId="64"/>
  </tableColumns>
  <tableStyleInfo name="TableStyleMedium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B00724-C2D5-44E8-8DCC-4AB86B4BD42C}" name="NonNurse" displayName="NonNurse" ref="A1:AI1185" totalsRowShown="0" headerRowDxfId="63">
  <autoFilter ref="A1:AI1185" xr:uid="{0BC5ADF1-15D4-4F74-902E-CBC634AC45F1}"/>
  <sortState xmlns:xlrd2="http://schemas.microsoft.com/office/spreadsheetml/2017/richdata2" ref="A2:AI1185">
    <sortCondition ref="A1:A1185"/>
  </sortState>
  <tableColumns count="35">
    <tableColumn id="1" xr3:uid="{746F0C10-7290-4FF1-BC14-CF6AF8A5F2CB}" name="State"/>
    <tableColumn id="3" xr3:uid="{F15BC00C-BC48-4813-B69F-C4AA65DD6B2B}" name="Provider"/>
    <tableColumn id="4" xr3:uid="{74B73170-B727-43EE-85DC-66CB63DA906F}" name="City"/>
    <tableColumn id="5" xr3:uid="{68A40A24-BC18-4890-8492-9C56AC6CA963}" name="County"/>
    <tableColumn id="6" xr3:uid="{A8C1C2AE-4EF2-4B03-98AB-FA239D7B1F53}" name="MDS Census" dataDxfId="62"/>
    <tableColumn id="7" xr3:uid="{6A0E2DCC-C50F-4D8F-B0AB-5962BE365EF0}" name="Admin Hours" dataDxfId="61"/>
    <tableColumn id="30" xr3:uid="{60B0C3F7-5874-491B-9124-3A5677A99DB0}" name="Medical Director Hours" dataDxfId="60"/>
    <tableColumn id="8" xr3:uid="{7CBABF30-8897-40CD-9327-E47D10E5B195}" name="Pharmacist Hours" dataDxfId="59"/>
    <tableColumn id="10" xr3:uid="{08B319C7-FFEC-48D6-8926-4870D636C1D6}" name="Dietician Hours" dataDxfId="58"/>
    <tableColumn id="28" xr3:uid="{358F62EA-72B6-4EFA-BDBF-8476A114EB9C}" name="Physician Assistant Hours" dataDxfId="57"/>
    <tableColumn id="29" xr3:uid="{98137460-45FB-47C2-862E-CC3BD98DC229}" name="Nurse Practictioner Hours" dataDxfId="56"/>
    <tableColumn id="20" xr3:uid="{9AE39622-D442-41F2-BB09-775FCF98BA02}" name="Speech/Language Pathologist Hours" dataDxfId="55"/>
    <tableColumn id="17" xr3:uid="{C02EFD25-4D91-4DF8-B171-32057799B77B}" name="Qualified Social Work Staff Hours" dataDxfId="54"/>
    <tableColumn id="15" xr3:uid="{24764CA9-0B3D-4615-A103-C5C884C5B8E0}" name="Other Social Work Staff Hours" dataDxfId="53"/>
    <tableColumn id="34" xr3:uid="{6C67C646-E924-46F2-8EFE-8038F6A1F6A7}" name="HPRD: Total Social Work " dataDxfId="52"/>
    <tableColumn id="18" xr3:uid="{F7B08F7C-DBDB-4382-A5A0-4A091A983BD0}" name="Qualified Activities Professional Hours" dataDxfId="51"/>
    <tableColumn id="16" xr3:uid="{8D97232C-593A-456E-8EF5-F0C87A782681}" name="Other Activities Professional Hours" dataDxfId="50"/>
    <tableColumn id="33" xr3:uid="{49C5A5D2-8045-4019-97ED-F5A6ECB317E2}" name="HPRD: Combined Activities" dataDxfId="49"/>
    <tableColumn id="12" xr3:uid="{4F225DA5-6252-46C2-9E62-4D8A0EC7600D}" name="Occupational Therapist Hours" dataDxfId="48"/>
    <tableColumn id="13" xr3:uid="{E0096331-D677-4901-A299-7AFB172C1D35}" name="OT Assistant Hours" dataDxfId="47"/>
    <tableColumn id="22" xr3:uid="{5CBD9D9F-12E2-476A-B650-765AC5D7A708}" name="OT Aide Hours" dataDxfId="46"/>
    <tableColumn id="35" xr3:uid="{B1974E73-0766-4E42-8F50-68E333AB5147}" name="HPRD: OT (incl. Assistant &amp; Aide)" dataDxfId="45"/>
    <tableColumn id="23" xr3:uid="{92D6DA82-4A39-4FF0-9B2D-6C59D13D4588}" name="Physical Therapist (PT) Hours" dataDxfId="44"/>
    <tableColumn id="24" xr3:uid="{82AD846A-C1C0-41C4-BF7D-25240175783C}" name="PT Assistant Hours" dataDxfId="43"/>
    <tableColumn id="25" xr3:uid="{357463A7-4748-4CA2-92CD-77CEDAFC737F}" name="PT Aide Hours" dataDxfId="42"/>
    <tableColumn id="36" xr3:uid="{FEC8E97C-A1F1-44ED-8235-1FE99A7B20F4}" name="HPRD: PT (incl. Assistant &amp; Aide)" dataDxfId="41"/>
    <tableColumn id="14" xr3:uid="{5C7AEA02-E85C-4537-A480-A33AA27F64A9}" name="Mental Health Service Worker Hours" dataDxfId="40"/>
    <tableColumn id="21" xr3:uid="{EAB130F4-F9CC-4796-AB2C-30BA9C9E01E5}" name="Therapeutic Recreation Specialist" dataDxfId="39"/>
    <tableColumn id="9" xr3:uid="{73077007-0751-4EB7-B368-1B06E88C15DF}" name="Clinical Nurse Specialist Hours" dataDxfId="38"/>
    <tableColumn id="11" xr3:uid="{1DE77FC7-A1AC-4679-9835-5F44B686832F}" name="Feeding Assistant Hours" dataDxfId="37"/>
    <tableColumn id="26" xr3:uid="{4788FCC0-D5D1-4D65-96A7-D15FE00312E9}" name="Respiratory Therapist Hours" dataDxfId="36"/>
    <tableColumn id="27" xr3:uid="{793D6F67-C5EF-4E12-93BC-5D015C052104}" name="Respiratory Therapy Technician Hours" dataDxfId="35"/>
    <tableColumn id="31" xr3:uid="{393FEDBD-DAB9-482C-9752-19B1C344360A}" name="Other Physician Hours" dataDxfId="34"/>
    <tableColumn id="2" xr3:uid="{5FF8734A-65A3-4A12-B1FE-14FE8B85CAD6}" name="Provider Number" dataDxfId="33"/>
    <tableColumn id="32" xr3:uid="{6A583A4B-EE1A-419E-AFD6-FB81DC367144}" name="CMS Region" dataDxfId="32"/>
  </tableColumns>
  <tableStyleInfo name="TableStyleMedium2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24AE48-B7D7-4CF2-A2C6-292B212A88DA}" name="Summary" displayName="Summary" ref="B2:D9" totalsRowShown="0" headerRowDxfId="31" dataDxfId="30" tableBorderDxfId="29">
  <autoFilter ref="B2:D9" xr:uid="{1ED771D8-DBF2-4B5C-9F7D-A59FBB047463}"/>
  <tableColumns count="3">
    <tableColumn id="1" xr3:uid="{BEE65606-42EC-4533-8BC4-0D2AAD5D9ED3}" name="State - Q3 2021" dataDxfId="28"/>
    <tableColumn id="3" xr3:uid="{71157121-1164-4F88-ABD2-CBD850580EBE}" name="State" dataDxfId="27" dataCellStyle="Normal 2 2"/>
    <tableColumn id="2" xr3:uid="{48FB7CBE-DB51-43B4-AD75-168CF89B7321}" name="US" dataDxfId="26" dataCellStyle="Normal 2 2"/>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C4ADF57-F564-48E7-8375-DF5DD58231DB}" name="CMSRegion" displayName="CMSRegion" ref="F2:K12" totalsRowShown="0" headerRowDxfId="25" dataDxfId="24">
  <autoFilter ref="F2:K12" xr:uid="{8DA5A7B1-12B2-4B6A-ACD1-897DD9C7A713}"/>
  <tableColumns count="6">
    <tableColumn id="1" xr3:uid="{BD3BF801-A5BD-4CB0-8EC9-4C21629CD26C}" name="CMS Region Number" dataDxfId="23"/>
    <tableColumn id="2" xr3:uid="{73D72707-2AA2-4446-9D65-01C7C6B140DC}" name="Total Census" dataDxfId="22"/>
    <tableColumn id="7" xr3:uid="{CCF9C743-1504-4D7B-AD4E-483AF55735FC}" name="Total Nurse Staff HPRD" dataDxfId="21"/>
    <tableColumn id="3" xr3:uid="{F17BFE24-7208-4F5F-B7BC-279B7EF09C59}" name="Rank: Total Nurse Staff HPRD" dataDxfId="20"/>
    <tableColumn id="5" xr3:uid="{D4424C81-7971-4806-AEEA-05351BA501AA}" name="RN Staff HPRD" dataDxfId="19"/>
    <tableColumn id="6" xr3:uid="{79BED424-59AA-491F-B6E2-52CFB95D7257}" name="Rank: RN Staff HPRD" dataDxfId="18"/>
  </tableColumns>
  <tableStyleInfo name="TableStyleMedium1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15E6BDE-78DE-4F9E-BD06-E28C7F00A573}" name="State" displayName="State" ref="M2:R53" totalsRowShown="0" headerRowDxfId="17" dataDxfId="16">
  <autoFilter ref="M2:R53" xr:uid="{3A6DC66B-51AF-4021-A205-FEA1BCFE532F}"/>
  <tableColumns count="6">
    <tableColumn id="1" xr3:uid="{FE0144D0-54C9-4A4B-B736-73152791E03F}" name="State" dataDxfId="15"/>
    <tableColumn id="2" xr3:uid="{580D95B7-9797-46FF-A3BE-C12A7C5E9978}" name="Total Census" dataDxfId="14"/>
    <tableColumn id="4" xr3:uid="{A077B7D3-3889-4BB3-B067-85147DA80B08}" name="Total Nurse Staff HPRD" dataDxfId="13"/>
    <tableColumn id="3" xr3:uid="{9012E4B1-5055-45F2-831A-19069D7EE5CA}" name="Rank: Total Nurse Staff HPRD" dataDxfId="12"/>
    <tableColumn id="5" xr3:uid="{7E5296A0-E32D-4CA8-9D06-58E1632CB648}" name="RN Staff HPRD" dataDxfId="11"/>
    <tableColumn id="6" xr3:uid="{054EF975-8A04-431E-ACC5-D7BC0FC543CC}" name="Rank: RN Staff HPRD" dataDxfId="10"/>
  </tableColumns>
  <tableStyleInfo name="TableStyleMedium1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FC91A02-3297-4BE2-A62C-2E85F394FCC0}" name="Category" displayName="Category" ref="T2:W15" totalsRowShown="0" headerRowDxfId="9" dataDxfId="8">
  <tableColumns count="4">
    <tableColumn id="1" xr3:uid="{6A55453E-8305-4658-934D-968C33897C8D}" name="Staffing Category" dataDxfId="7"/>
    <tableColumn id="2" xr3:uid="{80796A6E-A20D-4851-8698-64E87CD22DFD}" name="State Total" dataDxfId="6"/>
    <tableColumn id="3" xr3:uid="{1AF800B7-EB57-4437-B379-629881B5B796}" name="Percentage of Total" dataDxfId="5">
      <calculatedColumnFormula>Category[[#This Row],[State Total]]/U1</calculatedColumnFormula>
    </tableColumn>
    <tableColumn id="4" xr3:uid="{152CBEE7-B844-46D8-AA51-29477A45D584}" name="HPRD" dataDxfId="4">
      <calculatedColumnFormula>Category[[#This Row],[State Total]]/D8</calculatedColumnFormula>
    </tableColumn>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42DE3F7-1CA0-42D4-852B-EEF2488DB027}" name="ContractSummary" displayName="ContractSummary" ref="T18:U29" totalsRowShown="0" headerRowDxfId="3" dataDxfId="2">
  <tableColumns count="2">
    <tableColumn id="1" xr3:uid="{0B23A447-33EC-42D9-B0A0-B78286680E80}" name="Contract Hours" dataDxfId="1"/>
    <tableColumn id="2" xr3:uid="{ED6396CB-DF28-415F-9527-37ED31F7E67F}" name="State Total" dataDxfId="0">
      <calculatedColumnFormula>SUM(#REF!)</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AF6A5-CBB7-4715-A07B-251BB4843A83}">
  <sheetPr codeName="Sheet1">
    <outlinePr summaryRight="0"/>
  </sheetPr>
  <dimension ref="A1:AH1197"/>
  <sheetViews>
    <sheetView tabSelected="1" zoomScale="85" zoomScaleNormal="85" workbookViewId="0">
      <pane xSplit="4" ySplit="1" topLeftCell="E2" activePane="bottomRight" state="frozen"/>
      <selection pane="topRight" activeCell="E1" sqref="E1"/>
      <selection pane="bottomLeft" activeCell="A2" sqref="A2"/>
      <selection pane="bottomRight"/>
    </sheetView>
  </sheetViews>
  <sheetFormatPr defaultRowHeight="15" outlineLevelCol="1" x14ac:dyDescent="0.25"/>
  <cols>
    <col min="1" max="1" width="8.5703125" customWidth="1"/>
    <col min="2" max="2" width="60.7109375" customWidth="1"/>
    <col min="3" max="3" width="21.7109375" customWidth="1"/>
    <col min="4" max="4" width="21.7109375" bestFit="1" customWidth="1"/>
    <col min="5" max="9" width="15.7109375" customWidth="1"/>
    <col min="10" max="10" width="15.7109375" customWidth="1" collapsed="1"/>
    <col min="11" max="22" width="15.7109375" hidden="1" customWidth="1" outlineLevel="1"/>
    <col min="23" max="23" width="15.7109375" customWidth="1" collapsed="1"/>
    <col min="24" max="31" width="15.7109375" hidden="1" customWidth="1" outlineLevel="1"/>
    <col min="32" max="32" width="10.85546875" bestFit="1" customWidth="1"/>
    <col min="33" max="33" width="10.85546875" style="2" customWidth="1"/>
    <col min="34" max="34" width="15.7109375" style="32" customWidth="1"/>
    <col min="35" max="35" width="25.42578125" customWidth="1"/>
    <col min="36" max="36" width="18.42578125" customWidth="1"/>
    <col min="37" max="37" width="30.140625" customWidth="1"/>
    <col min="38" max="38" width="28.42578125" customWidth="1"/>
    <col min="39" max="39" width="27" customWidth="1"/>
    <col min="40" max="40" width="31" customWidth="1"/>
    <col min="41" max="41" width="23.7109375" customWidth="1"/>
    <col min="44" max="44" width="29.28515625" customWidth="1"/>
    <col min="45" max="45" width="25.85546875" customWidth="1"/>
    <col min="46" max="46" width="24.140625" customWidth="1"/>
    <col min="47" max="48" width="27.28515625" customWidth="1"/>
    <col min="49" max="49" width="25.5703125" customWidth="1"/>
    <col min="50" max="50" width="25.140625" customWidth="1"/>
    <col min="52" max="52" width="9.42578125" customWidth="1"/>
    <col min="53" max="53" width="30.140625" customWidth="1"/>
    <col min="54" max="54" width="28.42578125" customWidth="1"/>
  </cols>
  <sheetData>
    <row r="1" spans="1:34" s="1" customFormat="1" ht="189.95" customHeight="1" x14ac:dyDescent="0.25">
      <c r="A1" s="1" t="s">
        <v>3064</v>
      </c>
      <c r="B1" s="1" t="s">
        <v>3131</v>
      </c>
      <c r="C1" s="1" t="s">
        <v>3067</v>
      </c>
      <c r="D1" s="1" t="s">
        <v>3066</v>
      </c>
      <c r="E1" s="1" t="s">
        <v>3068</v>
      </c>
      <c r="F1" s="1" t="s">
        <v>3072</v>
      </c>
      <c r="G1" s="1" t="s">
        <v>3075</v>
      </c>
      <c r="H1" s="1" t="s">
        <v>3074</v>
      </c>
      <c r="I1" s="1" t="s">
        <v>3132</v>
      </c>
      <c r="J1" s="1" t="s">
        <v>3111</v>
      </c>
      <c r="K1" s="1" t="s">
        <v>3113</v>
      </c>
      <c r="L1" s="1" t="s">
        <v>3112</v>
      </c>
      <c r="M1" s="1" t="s">
        <v>3114</v>
      </c>
      <c r="N1" s="1" t="s">
        <v>3115</v>
      </c>
      <c r="O1" s="1" t="s">
        <v>3116</v>
      </c>
      <c r="P1" s="1" t="s">
        <v>3121</v>
      </c>
      <c r="Q1" s="1" t="s">
        <v>3122</v>
      </c>
      <c r="R1" s="1" t="s">
        <v>3117</v>
      </c>
      <c r="S1" s="1" t="s">
        <v>3133</v>
      </c>
      <c r="T1" s="1" t="s">
        <v>3118</v>
      </c>
      <c r="U1" s="1" t="s">
        <v>3119</v>
      </c>
      <c r="V1" s="1" t="s">
        <v>3120</v>
      </c>
      <c r="W1" s="1" t="s">
        <v>3134</v>
      </c>
      <c r="X1" s="1" t="s">
        <v>3124</v>
      </c>
      <c r="Y1" s="1" t="s">
        <v>3123</v>
      </c>
      <c r="Z1" s="1" t="s">
        <v>3125</v>
      </c>
      <c r="AA1" s="1" t="s">
        <v>3135</v>
      </c>
      <c r="AB1" s="1" t="s">
        <v>3126</v>
      </c>
      <c r="AC1" s="1" t="s">
        <v>3127</v>
      </c>
      <c r="AD1" s="1" t="s">
        <v>3128</v>
      </c>
      <c r="AE1" s="1" t="s">
        <v>3129</v>
      </c>
      <c r="AF1" s="1" t="s">
        <v>3065</v>
      </c>
      <c r="AG1" s="38" t="s">
        <v>3076</v>
      </c>
    </row>
    <row r="2" spans="1:34" x14ac:dyDescent="0.25">
      <c r="A2" t="s">
        <v>3056</v>
      </c>
      <c r="B2" t="s">
        <v>2165</v>
      </c>
      <c r="C2" t="s">
        <v>2600</v>
      </c>
      <c r="D2" t="s">
        <v>2844</v>
      </c>
      <c r="E2" s="31">
        <v>44.521739130434781</v>
      </c>
      <c r="F2" s="31">
        <v>3.4391064453124991</v>
      </c>
      <c r="G2" s="31">
        <v>3.097204589843749</v>
      </c>
      <c r="H2" s="31">
        <v>0.75266113281250036</v>
      </c>
      <c r="I2" s="31">
        <v>0.58585205078125024</v>
      </c>
      <c r="J2" s="31">
        <v>153.11499999999995</v>
      </c>
      <c r="K2" s="31">
        <v>137.89293478260865</v>
      </c>
      <c r="L2" s="31">
        <v>33.509782608695666</v>
      </c>
      <c r="M2" s="31">
        <v>26.083152173913053</v>
      </c>
      <c r="N2" s="31">
        <v>1.6878260869565218</v>
      </c>
      <c r="O2" s="31">
        <v>5.7388043478260871</v>
      </c>
      <c r="P2" s="31">
        <v>48.351956521739112</v>
      </c>
      <c r="Q2" s="31">
        <v>40.556521739130417</v>
      </c>
      <c r="R2" s="31">
        <v>7.7954347826086954</v>
      </c>
      <c r="S2" s="31">
        <v>71.253260869565196</v>
      </c>
      <c r="T2" s="31">
        <v>61.986195652173897</v>
      </c>
      <c r="U2" s="31">
        <v>3.4534782608695656</v>
      </c>
      <c r="V2" s="31">
        <v>5.8135869565217382</v>
      </c>
      <c r="W2" s="31">
        <v>0</v>
      </c>
      <c r="X2" s="31">
        <v>0</v>
      </c>
      <c r="Y2" s="31">
        <v>0</v>
      </c>
      <c r="Z2" s="31">
        <v>0</v>
      </c>
      <c r="AA2" s="31">
        <v>0</v>
      </c>
      <c r="AB2" s="31">
        <v>0</v>
      </c>
      <c r="AC2" s="31">
        <v>0</v>
      </c>
      <c r="AD2" s="31">
        <v>0</v>
      </c>
      <c r="AE2" s="31">
        <v>0</v>
      </c>
      <c r="AF2" t="s">
        <v>984</v>
      </c>
      <c r="AG2" s="32">
        <v>6</v>
      </c>
      <c r="AH2"/>
    </row>
    <row r="3" spans="1:34" x14ac:dyDescent="0.25">
      <c r="A3" t="s">
        <v>3056</v>
      </c>
      <c r="B3" t="s">
        <v>2224</v>
      </c>
      <c r="C3" t="s">
        <v>2665</v>
      </c>
      <c r="D3" t="s">
        <v>2890</v>
      </c>
      <c r="E3" s="31">
        <v>69.619565217391298</v>
      </c>
      <c r="F3" s="31">
        <v>3.4929039812646372</v>
      </c>
      <c r="G3" s="31">
        <v>3.1035269320843093</v>
      </c>
      <c r="H3" s="31">
        <v>0.20246838407494144</v>
      </c>
      <c r="I3" s="31">
        <v>3.2602654176424675E-2</v>
      </c>
      <c r="J3" s="31">
        <v>243.17445652173913</v>
      </c>
      <c r="K3" s="31">
        <v>216.06619565217392</v>
      </c>
      <c r="L3" s="31">
        <v>14.095760869565215</v>
      </c>
      <c r="M3" s="31">
        <v>2.2697826086956523</v>
      </c>
      <c r="N3" s="31">
        <v>6.086847826086955</v>
      </c>
      <c r="O3" s="31">
        <v>5.7391304347826084</v>
      </c>
      <c r="P3" s="31">
        <v>89.500760869565212</v>
      </c>
      <c r="Q3" s="31">
        <v>74.21847826086956</v>
      </c>
      <c r="R3" s="31">
        <v>15.282282608695651</v>
      </c>
      <c r="S3" s="31">
        <v>139.57793478260871</v>
      </c>
      <c r="T3" s="31">
        <v>121.7888043478261</v>
      </c>
      <c r="U3" s="31">
        <v>1.9049999999999998</v>
      </c>
      <c r="V3" s="31">
        <v>15.884130434782611</v>
      </c>
      <c r="W3" s="31">
        <v>0</v>
      </c>
      <c r="X3" s="31">
        <v>0</v>
      </c>
      <c r="Y3" s="31">
        <v>0</v>
      </c>
      <c r="Z3" s="31">
        <v>0</v>
      </c>
      <c r="AA3" s="31">
        <v>0</v>
      </c>
      <c r="AB3" s="31">
        <v>0</v>
      </c>
      <c r="AC3" s="31">
        <v>0</v>
      </c>
      <c r="AD3" s="31">
        <v>0</v>
      </c>
      <c r="AE3" s="31">
        <v>0</v>
      </c>
      <c r="AF3" t="s">
        <v>1044</v>
      </c>
      <c r="AG3" s="32">
        <v>6</v>
      </c>
      <c r="AH3"/>
    </row>
    <row r="4" spans="1:34" x14ac:dyDescent="0.25">
      <c r="A4" t="s">
        <v>3056</v>
      </c>
      <c r="B4" t="s">
        <v>1380</v>
      </c>
      <c r="C4" t="s">
        <v>2551</v>
      </c>
      <c r="D4" t="s">
        <v>2915</v>
      </c>
      <c r="E4" s="31">
        <v>76.032608695652172</v>
      </c>
      <c r="F4" s="31">
        <v>2.8297412437455329</v>
      </c>
      <c r="G4" s="31">
        <v>2.5265589706933529</v>
      </c>
      <c r="H4" s="31">
        <v>0.65323516797712666</v>
      </c>
      <c r="I4" s="31">
        <v>0.42983416726233042</v>
      </c>
      <c r="J4" s="31">
        <v>215.15260869565219</v>
      </c>
      <c r="K4" s="31">
        <v>192.10086956521741</v>
      </c>
      <c r="L4" s="31">
        <v>49.667173913043484</v>
      </c>
      <c r="M4" s="31">
        <v>32.681413043478273</v>
      </c>
      <c r="N4" s="31">
        <v>11.246630434782606</v>
      </c>
      <c r="O4" s="31">
        <v>5.7391304347826084</v>
      </c>
      <c r="P4" s="31">
        <v>58.722499999999997</v>
      </c>
      <c r="Q4" s="31">
        <v>52.656521739130433</v>
      </c>
      <c r="R4" s="31">
        <v>6.0659782608695618</v>
      </c>
      <c r="S4" s="31">
        <v>106.76293478260874</v>
      </c>
      <c r="T4" s="31">
        <v>60.303913043478282</v>
      </c>
      <c r="U4" s="31">
        <v>30.30934782608697</v>
      </c>
      <c r="V4" s="31">
        <v>16.149673913043479</v>
      </c>
      <c r="W4" s="31">
        <v>4.5489130434782608</v>
      </c>
      <c r="X4" s="31">
        <v>0</v>
      </c>
      <c r="Y4" s="31">
        <v>0</v>
      </c>
      <c r="Z4" s="31">
        <v>0</v>
      </c>
      <c r="AA4" s="31">
        <v>0</v>
      </c>
      <c r="AB4" s="31">
        <v>0</v>
      </c>
      <c r="AC4" s="31">
        <v>4.5489130434782608</v>
      </c>
      <c r="AD4" s="31">
        <v>0</v>
      </c>
      <c r="AE4" s="31">
        <v>0</v>
      </c>
      <c r="AF4" t="s">
        <v>180</v>
      </c>
      <c r="AG4" s="32">
        <v>6</v>
      </c>
      <c r="AH4"/>
    </row>
    <row r="5" spans="1:34" x14ac:dyDescent="0.25">
      <c r="A5" t="s">
        <v>3056</v>
      </c>
      <c r="B5" t="s">
        <v>2305</v>
      </c>
      <c r="C5" t="s">
        <v>2530</v>
      </c>
      <c r="D5" t="s">
        <v>2883</v>
      </c>
      <c r="E5" s="31">
        <v>111.08695652173913</v>
      </c>
      <c r="F5" s="31">
        <v>3.4855234833659496</v>
      </c>
      <c r="G5" s="31">
        <v>3.4362084148727994</v>
      </c>
      <c r="H5" s="31">
        <v>0.27515655577299419</v>
      </c>
      <c r="I5" s="31">
        <v>0.22584148727984352</v>
      </c>
      <c r="J5" s="31">
        <v>387.19619565217397</v>
      </c>
      <c r="K5" s="31">
        <v>381.71793478260878</v>
      </c>
      <c r="L5" s="31">
        <v>30.566304347826094</v>
      </c>
      <c r="M5" s="31">
        <v>25.088043478260875</v>
      </c>
      <c r="N5" s="31">
        <v>0</v>
      </c>
      <c r="O5" s="31">
        <v>5.4782608695652177</v>
      </c>
      <c r="P5" s="31">
        <v>122.16630434782614</v>
      </c>
      <c r="Q5" s="31">
        <v>122.16630434782614</v>
      </c>
      <c r="R5" s="31">
        <v>0</v>
      </c>
      <c r="S5" s="31">
        <v>234.46358695652179</v>
      </c>
      <c r="T5" s="31">
        <v>200.67826086956526</v>
      </c>
      <c r="U5" s="31">
        <v>0</v>
      </c>
      <c r="V5" s="31">
        <v>33.785326086956516</v>
      </c>
      <c r="W5" s="31">
        <v>0</v>
      </c>
      <c r="X5" s="31">
        <v>0</v>
      </c>
      <c r="Y5" s="31">
        <v>0</v>
      </c>
      <c r="Z5" s="31">
        <v>0</v>
      </c>
      <c r="AA5" s="31">
        <v>0</v>
      </c>
      <c r="AB5" s="31">
        <v>0</v>
      </c>
      <c r="AC5" s="31">
        <v>0</v>
      </c>
      <c r="AD5" s="31">
        <v>0</v>
      </c>
      <c r="AE5" s="31">
        <v>0</v>
      </c>
      <c r="AF5" t="s">
        <v>1125</v>
      </c>
      <c r="AG5" s="32">
        <v>6</v>
      </c>
      <c r="AH5"/>
    </row>
    <row r="6" spans="1:34" x14ac:dyDescent="0.25">
      <c r="A6" t="s">
        <v>3056</v>
      </c>
      <c r="B6" t="s">
        <v>2227</v>
      </c>
      <c r="C6" t="s">
        <v>2563</v>
      </c>
      <c r="D6" t="s">
        <v>2921</v>
      </c>
      <c r="E6" s="31">
        <v>86.565217391304344</v>
      </c>
      <c r="F6" s="31">
        <v>4.0651167754897033</v>
      </c>
      <c r="G6" s="31">
        <v>3.5678879959819185</v>
      </c>
      <c r="H6" s="31">
        <v>0.72556504269211464</v>
      </c>
      <c r="I6" s="31">
        <v>0.47413862380713212</v>
      </c>
      <c r="J6" s="31">
        <v>351.8977173913043</v>
      </c>
      <c r="K6" s="31">
        <v>308.85499999999996</v>
      </c>
      <c r="L6" s="31">
        <v>62.808695652173917</v>
      </c>
      <c r="M6" s="31">
        <v>41.043913043478263</v>
      </c>
      <c r="N6" s="31">
        <v>16.551086956521743</v>
      </c>
      <c r="O6" s="31">
        <v>5.2136956521739135</v>
      </c>
      <c r="P6" s="31">
        <v>105.10282608695651</v>
      </c>
      <c r="Q6" s="31">
        <v>83.824891304347815</v>
      </c>
      <c r="R6" s="31">
        <v>21.277934782608696</v>
      </c>
      <c r="S6" s="31">
        <v>183.98619565217388</v>
      </c>
      <c r="T6" s="31">
        <v>136.62749999999997</v>
      </c>
      <c r="U6" s="31">
        <v>23.549565217391304</v>
      </c>
      <c r="V6" s="31">
        <v>23.80913043478261</v>
      </c>
      <c r="W6" s="31">
        <v>0</v>
      </c>
      <c r="X6" s="31">
        <v>0</v>
      </c>
      <c r="Y6" s="31">
        <v>0</v>
      </c>
      <c r="Z6" s="31">
        <v>0</v>
      </c>
      <c r="AA6" s="31">
        <v>0</v>
      </c>
      <c r="AB6" s="31">
        <v>0</v>
      </c>
      <c r="AC6" s="31">
        <v>0</v>
      </c>
      <c r="AD6" s="31">
        <v>0</v>
      </c>
      <c r="AE6" s="31">
        <v>0</v>
      </c>
      <c r="AF6" t="s">
        <v>1047</v>
      </c>
      <c r="AG6" s="32">
        <v>6</v>
      </c>
      <c r="AH6"/>
    </row>
    <row r="7" spans="1:34" x14ac:dyDescent="0.25">
      <c r="A7" t="s">
        <v>3056</v>
      </c>
      <c r="B7" t="s">
        <v>2319</v>
      </c>
      <c r="C7" t="s">
        <v>2405</v>
      </c>
      <c r="D7" t="s">
        <v>2802</v>
      </c>
      <c r="E7" s="31">
        <v>51.445652173913047</v>
      </c>
      <c r="F7" s="31">
        <v>5.1456285653919283</v>
      </c>
      <c r="G7" s="31">
        <v>4.1819585886330017</v>
      </c>
      <c r="H7" s="31">
        <v>0.91977815339108415</v>
      </c>
      <c r="I7" s="31">
        <v>0.48122543841115595</v>
      </c>
      <c r="J7" s="31">
        <v>264.72021739130435</v>
      </c>
      <c r="K7" s="31">
        <v>215.14358695652172</v>
      </c>
      <c r="L7" s="31">
        <v>47.318586956521756</v>
      </c>
      <c r="M7" s="31">
        <v>24.756956521739145</v>
      </c>
      <c r="N7" s="31">
        <v>15.994565217391305</v>
      </c>
      <c r="O7" s="31">
        <v>6.5670652173913027</v>
      </c>
      <c r="P7" s="31">
        <v>104.03391304347822</v>
      </c>
      <c r="Q7" s="31">
        <v>77.018913043478236</v>
      </c>
      <c r="R7" s="31">
        <v>27.01499999999999</v>
      </c>
      <c r="S7" s="31">
        <v>113.36771739130434</v>
      </c>
      <c r="T7" s="31">
        <v>112.53967391304347</v>
      </c>
      <c r="U7" s="31">
        <v>0.82804347826086966</v>
      </c>
      <c r="V7" s="31">
        <v>0</v>
      </c>
      <c r="W7" s="31">
        <v>6.4011956521739126</v>
      </c>
      <c r="X7" s="31">
        <v>0</v>
      </c>
      <c r="Y7" s="31">
        <v>0</v>
      </c>
      <c r="Z7" s="31">
        <v>0</v>
      </c>
      <c r="AA7" s="31">
        <v>4.5307608695652171</v>
      </c>
      <c r="AB7" s="31">
        <v>0</v>
      </c>
      <c r="AC7" s="31">
        <v>1.8704347826086956</v>
      </c>
      <c r="AD7" s="31">
        <v>0</v>
      </c>
      <c r="AE7" s="31">
        <v>0</v>
      </c>
      <c r="AF7" t="s">
        <v>1139</v>
      </c>
      <c r="AG7" s="32">
        <v>6</v>
      </c>
      <c r="AH7"/>
    </row>
    <row r="8" spans="1:34" x14ac:dyDescent="0.25">
      <c r="A8" t="s">
        <v>3056</v>
      </c>
      <c r="B8" t="s">
        <v>1319</v>
      </c>
      <c r="C8" t="s">
        <v>2549</v>
      </c>
      <c r="D8" t="s">
        <v>2802</v>
      </c>
      <c r="E8" s="31">
        <v>107.8804347826087</v>
      </c>
      <c r="F8" s="31">
        <v>3.5202216624685132</v>
      </c>
      <c r="G8" s="31">
        <v>3.2747002518891684</v>
      </c>
      <c r="H8" s="31">
        <v>0.27212090680100759</v>
      </c>
      <c r="I8" s="31">
        <v>0.22134005037783377</v>
      </c>
      <c r="J8" s="31">
        <v>379.76304347826084</v>
      </c>
      <c r="K8" s="31">
        <v>353.27608695652174</v>
      </c>
      <c r="L8" s="31">
        <v>29.356521739130439</v>
      </c>
      <c r="M8" s="31">
        <v>23.878260869565221</v>
      </c>
      <c r="N8" s="31">
        <v>0</v>
      </c>
      <c r="O8" s="31">
        <v>5.4782608695652177</v>
      </c>
      <c r="P8" s="31">
        <v>119.23695652173909</v>
      </c>
      <c r="Q8" s="31">
        <v>98.228260869565176</v>
      </c>
      <c r="R8" s="31">
        <v>21.008695652173916</v>
      </c>
      <c r="S8" s="31">
        <v>231.16956521739132</v>
      </c>
      <c r="T8" s="31">
        <v>193.95217391304351</v>
      </c>
      <c r="U8" s="31">
        <v>0</v>
      </c>
      <c r="V8" s="31">
        <v>37.217391304347828</v>
      </c>
      <c r="W8" s="31">
        <v>0</v>
      </c>
      <c r="X8" s="31">
        <v>0</v>
      </c>
      <c r="Y8" s="31">
        <v>0</v>
      </c>
      <c r="Z8" s="31">
        <v>0</v>
      </c>
      <c r="AA8" s="31">
        <v>0</v>
      </c>
      <c r="AB8" s="31">
        <v>0</v>
      </c>
      <c r="AC8" s="31">
        <v>0</v>
      </c>
      <c r="AD8" s="31">
        <v>0</v>
      </c>
      <c r="AE8" s="31">
        <v>0</v>
      </c>
      <c r="AF8" t="s">
        <v>119</v>
      </c>
      <c r="AG8" s="32">
        <v>6</v>
      </c>
      <c r="AH8"/>
    </row>
    <row r="9" spans="1:34" x14ac:dyDescent="0.25">
      <c r="A9" t="s">
        <v>3056</v>
      </c>
      <c r="B9" t="s">
        <v>2361</v>
      </c>
      <c r="C9" t="s">
        <v>2554</v>
      </c>
      <c r="D9" t="s">
        <v>2817</v>
      </c>
      <c r="E9" s="31">
        <v>65.239130434782609</v>
      </c>
      <c r="F9" s="31">
        <v>3.6514828390536502</v>
      </c>
      <c r="G9" s="31">
        <v>3.3941519493502179</v>
      </c>
      <c r="H9" s="31">
        <v>0.39806731089636788</v>
      </c>
      <c r="I9" s="31">
        <v>0.23485504831722767</v>
      </c>
      <c r="J9" s="31">
        <v>238.21956521739139</v>
      </c>
      <c r="K9" s="31">
        <v>221.43152173913052</v>
      </c>
      <c r="L9" s="31">
        <v>25.969565217391306</v>
      </c>
      <c r="M9" s="31">
        <v>15.321739130434787</v>
      </c>
      <c r="N9" s="31">
        <v>6.3869565217391298</v>
      </c>
      <c r="O9" s="31">
        <v>4.2608695652173916</v>
      </c>
      <c r="P9" s="31">
        <v>77.360869565217428</v>
      </c>
      <c r="Q9" s="31">
        <v>71.220652173913081</v>
      </c>
      <c r="R9" s="31">
        <v>6.1402173913043461</v>
      </c>
      <c r="S9" s="31">
        <v>134.88913043478266</v>
      </c>
      <c r="T9" s="31">
        <v>120.57500000000003</v>
      </c>
      <c r="U9" s="31">
        <v>0</v>
      </c>
      <c r="V9" s="31">
        <v>14.314130434782612</v>
      </c>
      <c r="W9" s="31">
        <v>0</v>
      </c>
      <c r="X9" s="31">
        <v>0</v>
      </c>
      <c r="Y9" s="31">
        <v>0</v>
      </c>
      <c r="Z9" s="31">
        <v>0</v>
      </c>
      <c r="AA9" s="31">
        <v>0</v>
      </c>
      <c r="AB9" s="31">
        <v>0</v>
      </c>
      <c r="AC9" s="31">
        <v>0</v>
      </c>
      <c r="AD9" s="31">
        <v>0</v>
      </c>
      <c r="AE9" s="31">
        <v>0</v>
      </c>
      <c r="AF9" t="s">
        <v>1181</v>
      </c>
      <c r="AG9" s="32">
        <v>6</v>
      </c>
      <c r="AH9"/>
    </row>
    <row r="10" spans="1:34" x14ac:dyDescent="0.25">
      <c r="A10" t="s">
        <v>3056</v>
      </c>
      <c r="B10" t="s">
        <v>1641</v>
      </c>
      <c r="C10" t="s">
        <v>1192</v>
      </c>
      <c r="D10" t="s">
        <v>2884</v>
      </c>
      <c r="E10" s="31">
        <v>82.478260869565219</v>
      </c>
      <c r="F10" s="31">
        <v>3.0583816552451233</v>
      </c>
      <c r="G10" s="31">
        <v>2.7883236689509752</v>
      </c>
      <c r="H10" s="31">
        <v>0.29023458091723758</v>
      </c>
      <c r="I10" s="31">
        <v>0.23248550342646271</v>
      </c>
      <c r="J10" s="31">
        <v>252.24999999999997</v>
      </c>
      <c r="K10" s="31">
        <v>229.97608695652173</v>
      </c>
      <c r="L10" s="31">
        <v>23.938043478260859</v>
      </c>
      <c r="M10" s="31">
        <v>19.17499999999999</v>
      </c>
      <c r="N10" s="31">
        <v>0.4804347826086956</v>
      </c>
      <c r="O10" s="31">
        <v>4.2826086956521738</v>
      </c>
      <c r="P10" s="31">
        <v>81.62934782608697</v>
      </c>
      <c r="Q10" s="31">
        <v>64.11847826086958</v>
      </c>
      <c r="R10" s="31">
        <v>17.510869565217387</v>
      </c>
      <c r="S10" s="31">
        <v>146.68260869565216</v>
      </c>
      <c r="T10" s="31">
        <v>138.45760869565217</v>
      </c>
      <c r="U10" s="31">
        <v>0</v>
      </c>
      <c r="V10" s="31">
        <v>8.225000000000005</v>
      </c>
      <c r="W10" s="31">
        <v>0</v>
      </c>
      <c r="X10" s="31">
        <v>0</v>
      </c>
      <c r="Y10" s="31">
        <v>0</v>
      </c>
      <c r="Z10" s="31">
        <v>0</v>
      </c>
      <c r="AA10" s="31">
        <v>0</v>
      </c>
      <c r="AB10" s="31">
        <v>0</v>
      </c>
      <c r="AC10" s="31">
        <v>0</v>
      </c>
      <c r="AD10" s="31">
        <v>0</v>
      </c>
      <c r="AE10" s="31">
        <v>0</v>
      </c>
      <c r="AF10" t="s">
        <v>443</v>
      </c>
      <c r="AG10" s="32">
        <v>6</v>
      </c>
      <c r="AH10"/>
    </row>
    <row r="11" spans="1:34" x14ac:dyDescent="0.25">
      <c r="A11" t="s">
        <v>3056</v>
      </c>
      <c r="B11" t="s">
        <v>1636</v>
      </c>
      <c r="C11" t="s">
        <v>2364</v>
      </c>
      <c r="D11" t="s">
        <v>2849</v>
      </c>
      <c r="E11" s="31">
        <v>86.380434782608702</v>
      </c>
      <c r="F11" s="31">
        <v>3.5515288788221961</v>
      </c>
      <c r="G11" s="31">
        <v>3.1827985403296837</v>
      </c>
      <c r="H11" s="31">
        <v>0.46027431735245999</v>
      </c>
      <c r="I11" s="31">
        <v>0.36048823455391976</v>
      </c>
      <c r="J11" s="31">
        <v>306.78260869565213</v>
      </c>
      <c r="K11" s="31">
        <v>274.9315217391304</v>
      </c>
      <c r="L11" s="31">
        <v>39.758695652173913</v>
      </c>
      <c r="M11" s="31">
        <v>31.139130434782615</v>
      </c>
      <c r="N11" s="31">
        <v>3.0543478260869561</v>
      </c>
      <c r="O11" s="31">
        <v>5.5652173913043477</v>
      </c>
      <c r="P11" s="31">
        <v>67.814130434782598</v>
      </c>
      <c r="Q11" s="31">
        <v>44.582608695652169</v>
      </c>
      <c r="R11" s="31">
        <v>23.231521739130432</v>
      </c>
      <c r="S11" s="31">
        <v>199.20978260869563</v>
      </c>
      <c r="T11" s="31">
        <v>144.87717391304344</v>
      </c>
      <c r="U11" s="31">
        <v>0</v>
      </c>
      <c r="V11" s="31">
        <v>54.332608695652191</v>
      </c>
      <c r="W11" s="31">
        <v>0</v>
      </c>
      <c r="X11" s="31">
        <v>0</v>
      </c>
      <c r="Y11" s="31">
        <v>0</v>
      </c>
      <c r="Z11" s="31">
        <v>0</v>
      </c>
      <c r="AA11" s="31">
        <v>0</v>
      </c>
      <c r="AB11" s="31">
        <v>0</v>
      </c>
      <c r="AC11" s="31">
        <v>0</v>
      </c>
      <c r="AD11" s="31">
        <v>0</v>
      </c>
      <c r="AE11" s="31">
        <v>0</v>
      </c>
      <c r="AF11" t="s">
        <v>438</v>
      </c>
      <c r="AG11" s="32">
        <v>6</v>
      </c>
      <c r="AH11"/>
    </row>
    <row r="12" spans="1:34" x14ac:dyDescent="0.25">
      <c r="A12" t="s">
        <v>3056</v>
      </c>
      <c r="B12" t="s">
        <v>1359</v>
      </c>
      <c r="C12" t="s">
        <v>2455</v>
      </c>
      <c r="D12" t="s">
        <v>2919</v>
      </c>
      <c r="E12" s="31">
        <v>131.39130434782609</v>
      </c>
      <c r="F12" s="31">
        <v>3.0396508934480466</v>
      </c>
      <c r="G12" s="31">
        <v>2.8110274652547975</v>
      </c>
      <c r="H12" s="31">
        <v>0.16231800132362673</v>
      </c>
      <c r="I12" s="31">
        <v>0.12062375909993381</v>
      </c>
      <c r="J12" s="31">
        <v>399.3836956521738</v>
      </c>
      <c r="K12" s="31">
        <v>369.34456521739122</v>
      </c>
      <c r="L12" s="31">
        <v>21.327173913043477</v>
      </c>
      <c r="M12" s="31">
        <v>15.848913043478261</v>
      </c>
      <c r="N12" s="31">
        <v>0</v>
      </c>
      <c r="O12" s="31">
        <v>5.4782608695652177</v>
      </c>
      <c r="P12" s="31">
        <v>154.445652173913</v>
      </c>
      <c r="Q12" s="31">
        <v>129.88478260869562</v>
      </c>
      <c r="R12" s="31">
        <v>24.560869565217395</v>
      </c>
      <c r="S12" s="31">
        <v>223.61086956521731</v>
      </c>
      <c r="T12" s="31">
        <v>210.0739130434782</v>
      </c>
      <c r="U12" s="31">
        <v>0</v>
      </c>
      <c r="V12" s="31">
        <v>13.536956521739125</v>
      </c>
      <c r="W12" s="31">
        <v>0</v>
      </c>
      <c r="X12" s="31">
        <v>0</v>
      </c>
      <c r="Y12" s="31">
        <v>0</v>
      </c>
      <c r="Z12" s="31">
        <v>0</v>
      </c>
      <c r="AA12" s="31">
        <v>0</v>
      </c>
      <c r="AB12" s="31">
        <v>0</v>
      </c>
      <c r="AC12" s="31">
        <v>0</v>
      </c>
      <c r="AD12" s="31">
        <v>0</v>
      </c>
      <c r="AE12" s="31">
        <v>0</v>
      </c>
      <c r="AF12" t="s">
        <v>159</v>
      </c>
      <c r="AG12" s="32">
        <v>6</v>
      </c>
      <c r="AH12"/>
    </row>
    <row r="13" spans="1:34" x14ac:dyDescent="0.25">
      <c r="A13" t="s">
        <v>3056</v>
      </c>
      <c r="B13" t="s">
        <v>1390</v>
      </c>
      <c r="C13" t="s">
        <v>2373</v>
      </c>
      <c r="D13" t="s">
        <v>2926</v>
      </c>
      <c r="E13" s="31">
        <v>103.15217391304348</v>
      </c>
      <c r="F13" s="31">
        <v>3.321622760800842</v>
      </c>
      <c r="G13" s="31">
        <v>3.0738356164383553</v>
      </c>
      <c r="H13" s="31">
        <v>0.55201264488935708</v>
      </c>
      <c r="I13" s="31">
        <v>0.31208640674394095</v>
      </c>
      <c r="J13" s="31">
        <v>342.6326086956521</v>
      </c>
      <c r="K13" s="31">
        <v>317.07282608695647</v>
      </c>
      <c r="L13" s="31">
        <v>56.941304347826076</v>
      </c>
      <c r="M13" s="31">
        <v>32.192391304347822</v>
      </c>
      <c r="N13" s="31">
        <v>19.183695652173913</v>
      </c>
      <c r="O13" s="31">
        <v>5.5652173913043477</v>
      </c>
      <c r="P13" s="31">
        <v>88.958695652173915</v>
      </c>
      <c r="Q13" s="31">
        <v>88.147826086956528</v>
      </c>
      <c r="R13" s="31">
        <v>0.8108695652173914</v>
      </c>
      <c r="S13" s="31">
        <v>196.73260869565212</v>
      </c>
      <c r="T13" s="31">
        <v>196.73260869565212</v>
      </c>
      <c r="U13" s="31">
        <v>0</v>
      </c>
      <c r="V13" s="31">
        <v>0</v>
      </c>
      <c r="W13" s="31">
        <v>1.7717391304347827</v>
      </c>
      <c r="X13" s="31">
        <v>1.5543478260869565</v>
      </c>
      <c r="Y13" s="31">
        <v>0</v>
      </c>
      <c r="Z13" s="31">
        <v>0</v>
      </c>
      <c r="AA13" s="31">
        <v>0</v>
      </c>
      <c r="AB13" s="31">
        <v>0.15217391304347827</v>
      </c>
      <c r="AC13" s="31">
        <v>6.5217391304347824E-2</v>
      </c>
      <c r="AD13" s="31">
        <v>0</v>
      </c>
      <c r="AE13" s="31">
        <v>0</v>
      </c>
      <c r="AF13" t="s">
        <v>190</v>
      </c>
      <c r="AG13" s="32">
        <v>6</v>
      </c>
      <c r="AH13"/>
    </row>
    <row r="14" spans="1:34" x14ac:dyDescent="0.25">
      <c r="A14" t="s">
        <v>3056</v>
      </c>
      <c r="B14" t="s">
        <v>1834</v>
      </c>
      <c r="C14" t="s">
        <v>2571</v>
      </c>
      <c r="D14" t="s">
        <v>2859</v>
      </c>
      <c r="E14" s="31">
        <v>156.30434782608697</v>
      </c>
      <c r="F14" s="31">
        <v>3.7078164116828929</v>
      </c>
      <c r="G14" s="31">
        <v>3.5044158553546594</v>
      </c>
      <c r="H14" s="31">
        <v>0.51586230876216987</v>
      </c>
      <c r="I14" s="31">
        <v>0.42260083449235064</v>
      </c>
      <c r="J14" s="31">
        <v>579.54782608695655</v>
      </c>
      <c r="K14" s="31">
        <v>547.75543478260875</v>
      </c>
      <c r="L14" s="31">
        <v>80.631521739130463</v>
      </c>
      <c r="M14" s="31">
        <v>66.054347826086982</v>
      </c>
      <c r="N14" s="31">
        <v>9.881521739130438</v>
      </c>
      <c r="O14" s="31">
        <v>4.6956521739130439</v>
      </c>
      <c r="P14" s="31">
        <v>148.97173913043477</v>
      </c>
      <c r="Q14" s="31">
        <v>131.75652173913042</v>
      </c>
      <c r="R14" s="31">
        <v>17.215217391304343</v>
      </c>
      <c r="S14" s="31">
        <v>349.94456521739136</v>
      </c>
      <c r="T14" s="31">
        <v>349.94456521739136</v>
      </c>
      <c r="U14" s="31">
        <v>0</v>
      </c>
      <c r="V14" s="31">
        <v>0</v>
      </c>
      <c r="W14" s="31">
        <v>0</v>
      </c>
      <c r="X14" s="31">
        <v>0</v>
      </c>
      <c r="Y14" s="31">
        <v>0</v>
      </c>
      <c r="Z14" s="31">
        <v>0</v>
      </c>
      <c r="AA14" s="31">
        <v>0</v>
      </c>
      <c r="AB14" s="31">
        <v>0</v>
      </c>
      <c r="AC14" s="31">
        <v>0</v>
      </c>
      <c r="AD14" s="31">
        <v>0</v>
      </c>
      <c r="AE14" s="31">
        <v>0</v>
      </c>
      <c r="AF14" t="s">
        <v>646</v>
      </c>
      <c r="AG14" s="32">
        <v>6</v>
      </c>
      <c r="AH14"/>
    </row>
    <row r="15" spans="1:34" x14ac:dyDescent="0.25">
      <c r="A15" t="s">
        <v>3056</v>
      </c>
      <c r="B15" t="s">
        <v>1332</v>
      </c>
      <c r="C15" t="s">
        <v>2554</v>
      </c>
      <c r="D15" t="s">
        <v>2817</v>
      </c>
      <c r="E15" s="31">
        <v>72.141304347826093</v>
      </c>
      <c r="F15" s="31">
        <v>4.5592888353171599</v>
      </c>
      <c r="G15" s="31">
        <v>4.0303992767816776</v>
      </c>
      <c r="H15" s="31">
        <v>0.41698960373662791</v>
      </c>
      <c r="I15" s="31">
        <v>0.26835317161368089</v>
      </c>
      <c r="J15" s="31">
        <v>328.91304347826082</v>
      </c>
      <c r="K15" s="31">
        <v>290.75826086956516</v>
      </c>
      <c r="L15" s="31">
        <v>30.082173913043476</v>
      </c>
      <c r="M15" s="31">
        <v>19.359347826086957</v>
      </c>
      <c r="N15" s="31">
        <v>5.3315217391304346</v>
      </c>
      <c r="O15" s="31">
        <v>5.3913043478260869</v>
      </c>
      <c r="P15" s="31">
        <v>116.18641304347823</v>
      </c>
      <c r="Q15" s="31">
        <v>88.754456521739087</v>
      </c>
      <c r="R15" s="31">
        <v>27.431956521739139</v>
      </c>
      <c r="S15" s="31">
        <v>182.64445652173913</v>
      </c>
      <c r="T15" s="31">
        <v>182.64445652173913</v>
      </c>
      <c r="U15" s="31">
        <v>0</v>
      </c>
      <c r="V15" s="31">
        <v>0</v>
      </c>
      <c r="W15" s="31">
        <v>0</v>
      </c>
      <c r="X15" s="31">
        <v>0</v>
      </c>
      <c r="Y15" s="31">
        <v>0</v>
      </c>
      <c r="Z15" s="31">
        <v>0</v>
      </c>
      <c r="AA15" s="31">
        <v>0</v>
      </c>
      <c r="AB15" s="31">
        <v>0</v>
      </c>
      <c r="AC15" s="31">
        <v>0</v>
      </c>
      <c r="AD15" s="31">
        <v>0</v>
      </c>
      <c r="AE15" s="31">
        <v>0</v>
      </c>
      <c r="AF15" t="s">
        <v>132</v>
      </c>
      <c r="AG15" s="32">
        <v>6</v>
      </c>
      <c r="AH15"/>
    </row>
    <row r="16" spans="1:34" x14ac:dyDescent="0.25">
      <c r="A16" t="s">
        <v>3056</v>
      </c>
      <c r="B16" t="s">
        <v>1299</v>
      </c>
      <c r="C16" t="s">
        <v>2466</v>
      </c>
      <c r="D16" t="s">
        <v>2837</v>
      </c>
      <c r="E16" s="31">
        <v>119.20652173913044</v>
      </c>
      <c r="F16" s="31">
        <v>2.9002124555484632</v>
      </c>
      <c r="G16" s="31">
        <v>2.6403665542080779</v>
      </c>
      <c r="H16" s="31">
        <v>0.57835324154281009</v>
      </c>
      <c r="I16" s="31">
        <v>0.36673566153004461</v>
      </c>
      <c r="J16" s="31">
        <v>345.72423913043474</v>
      </c>
      <c r="K16" s="31">
        <v>314.74891304347818</v>
      </c>
      <c r="L16" s="31">
        <v>68.943478260869554</v>
      </c>
      <c r="M16" s="31">
        <v>43.717282608695648</v>
      </c>
      <c r="N16" s="31">
        <v>19.660978260869566</v>
      </c>
      <c r="O16" s="31">
        <v>5.5652173913043477</v>
      </c>
      <c r="P16" s="31">
        <v>89.10086956521738</v>
      </c>
      <c r="Q16" s="31">
        <v>83.35173913043478</v>
      </c>
      <c r="R16" s="31">
        <v>5.7491304347826073</v>
      </c>
      <c r="S16" s="31">
        <v>187.67989130434776</v>
      </c>
      <c r="T16" s="31">
        <v>128.79336956521732</v>
      </c>
      <c r="U16" s="31">
        <v>42.127173913043485</v>
      </c>
      <c r="V16" s="31">
        <v>16.759347826086962</v>
      </c>
      <c r="W16" s="31">
        <v>2.5244565217391304</v>
      </c>
      <c r="X16" s="31">
        <v>0</v>
      </c>
      <c r="Y16" s="31">
        <v>1.0380434782608696</v>
      </c>
      <c r="Z16" s="31">
        <v>0</v>
      </c>
      <c r="AA16" s="31">
        <v>1.3994565217391304</v>
      </c>
      <c r="AB16" s="31">
        <v>0</v>
      </c>
      <c r="AC16" s="31">
        <v>8.6956521739130432E-2</v>
      </c>
      <c r="AD16" s="31">
        <v>0</v>
      </c>
      <c r="AE16" s="31">
        <v>0</v>
      </c>
      <c r="AF16" t="s">
        <v>99</v>
      </c>
      <c r="AG16" s="32">
        <v>6</v>
      </c>
      <c r="AH16"/>
    </row>
    <row r="17" spans="1:34" x14ac:dyDescent="0.25">
      <c r="A17" t="s">
        <v>3056</v>
      </c>
      <c r="B17" t="s">
        <v>1302</v>
      </c>
      <c r="C17" t="s">
        <v>2523</v>
      </c>
      <c r="D17" t="s">
        <v>2900</v>
      </c>
      <c r="E17" s="31">
        <v>53.108695652173914</v>
      </c>
      <c r="F17" s="31">
        <v>3.0359128121162509</v>
      </c>
      <c r="G17" s="31">
        <v>2.6237003683995086</v>
      </c>
      <c r="H17" s="31">
        <v>0.65891117478510008</v>
      </c>
      <c r="I17" s="31">
        <v>0.43449447400736779</v>
      </c>
      <c r="J17" s="31">
        <v>161.2333695652174</v>
      </c>
      <c r="K17" s="31">
        <v>139.34130434782608</v>
      </c>
      <c r="L17" s="31">
        <v>34.993913043478251</v>
      </c>
      <c r="M17" s="31">
        <v>23.075434782608685</v>
      </c>
      <c r="N17" s="31">
        <v>6.3532608695652177</v>
      </c>
      <c r="O17" s="31">
        <v>5.5652173913043477</v>
      </c>
      <c r="P17" s="31">
        <v>56.56717391304349</v>
      </c>
      <c r="Q17" s="31">
        <v>46.593586956521747</v>
      </c>
      <c r="R17" s="31">
        <v>9.9735869565217392</v>
      </c>
      <c r="S17" s="31">
        <v>69.672282608695639</v>
      </c>
      <c r="T17" s="31">
        <v>59.14065217391304</v>
      </c>
      <c r="U17" s="31">
        <v>5.2523913043478272</v>
      </c>
      <c r="V17" s="31">
        <v>5.2792391304347817</v>
      </c>
      <c r="W17" s="31">
        <v>2.527173913043478</v>
      </c>
      <c r="X17" s="31">
        <v>0</v>
      </c>
      <c r="Y17" s="31">
        <v>2.527173913043478</v>
      </c>
      <c r="Z17" s="31">
        <v>0</v>
      </c>
      <c r="AA17" s="31">
        <v>0</v>
      </c>
      <c r="AB17" s="31">
        <v>0</v>
      </c>
      <c r="AC17" s="31">
        <v>0</v>
      </c>
      <c r="AD17" s="31">
        <v>0</v>
      </c>
      <c r="AE17" s="31">
        <v>0</v>
      </c>
      <c r="AF17" t="s">
        <v>102</v>
      </c>
      <c r="AG17" s="32">
        <v>6</v>
      </c>
      <c r="AH17"/>
    </row>
    <row r="18" spans="1:34" x14ac:dyDescent="0.25">
      <c r="A18" t="s">
        <v>3056</v>
      </c>
      <c r="B18" t="s">
        <v>1234</v>
      </c>
      <c r="C18" t="s">
        <v>2504</v>
      </c>
      <c r="D18" t="s">
        <v>2884</v>
      </c>
      <c r="E18" s="31">
        <v>31.989130434782609</v>
      </c>
      <c r="F18" s="31">
        <v>3.4335779816513758</v>
      </c>
      <c r="G18" s="31">
        <v>3.1073802242609578</v>
      </c>
      <c r="H18" s="31">
        <v>0.67916072035338071</v>
      </c>
      <c r="I18" s="31">
        <v>0.35296296296296276</v>
      </c>
      <c r="J18" s="31">
        <v>109.83717391304347</v>
      </c>
      <c r="K18" s="31">
        <v>99.402391304347816</v>
      </c>
      <c r="L18" s="31">
        <v>21.72576086956521</v>
      </c>
      <c r="M18" s="31">
        <v>11.29097826086956</v>
      </c>
      <c r="N18" s="31">
        <v>5.2989130434782608</v>
      </c>
      <c r="O18" s="31">
        <v>5.1358695652173916</v>
      </c>
      <c r="P18" s="31">
        <v>36.792173913043477</v>
      </c>
      <c r="Q18" s="31">
        <v>36.792173913043477</v>
      </c>
      <c r="R18" s="31">
        <v>0</v>
      </c>
      <c r="S18" s="31">
        <v>51.319239130434788</v>
      </c>
      <c r="T18" s="31">
        <v>51.319239130434788</v>
      </c>
      <c r="U18" s="31">
        <v>0</v>
      </c>
      <c r="V18" s="31">
        <v>0</v>
      </c>
      <c r="W18" s="31">
        <v>0</v>
      </c>
      <c r="X18" s="31">
        <v>0</v>
      </c>
      <c r="Y18" s="31">
        <v>0</v>
      </c>
      <c r="Z18" s="31">
        <v>0</v>
      </c>
      <c r="AA18" s="31">
        <v>0</v>
      </c>
      <c r="AB18" s="31">
        <v>0</v>
      </c>
      <c r="AC18" s="31">
        <v>0</v>
      </c>
      <c r="AD18" s="31">
        <v>0</v>
      </c>
      <c r="AE18" s="31">
        <v>0</v>
      </c>
      <c r="AF18" t="s">
        <v>32</v>
      </c>
      <c r="AG18" s="32">
        <v>6</v>
      </c>
      <c r="AH18"/>
    </row>
    <row r="19" spans="1:34" x14ac:dyDescent="0.25">
      <c r="A19" t="s">
        <v>3056</v>
      </c>
      <c r="B19" t="s">
        <v>1218</v>
      </c>
      <c r="C19" t="s">
        <v>2504</v>
      </c>
      <c r="D19" t="s">
        <v>2884</v>
      </c>
      <c r="E19" s="31">
        <v>95.195652173913047</v>
      </c>
      <c r="F19" s="31">
        <v>3.3420598310116456</v>
      </c>
      <c r="G19" s="31">
        <v>3.0650388216487774</v>
      </c>
      <c r="H19" s="31">
        <v>0.17470883763416303</v>
      </c>
      <c r="I19" s="31">
        <v>0.1217287051838319</v>
      </c>
      <c r="J19" s="31">
        <v>318.14956521739123</v>
      </c>
      <c r="K19" s="31">
        <v>291.7783695652173</v>
      </c>
      <c r="L19" s="31">
        <v>16.631521739130434</v>
      </c>
      <c r="M19" s="31">
        <v>11.588043478260868</v>
      </c>
      <c r="N19" s="31">
        <v>0</v>
      </c>
      <c r="O19" s="31">
        <v>5.0434782608695654</v>
      </c>
      <c r="P19" s="31">
        <v>120.23880434782609</v>
      </c>
      <c r="Q19" s="31">
        <v>98.911086956521743</v>
      </c>
      <c r="R19" s="31">
        <v>21.327717391304354</v>
      </c>
      <c r="S19" s="31">
        <v>181.27923913043472</v>
      </c>
      <c r="T19" s="31">
        <v>138.60239130434775</v>
      </c>
      <c r="U19" s="31">
        <v>0</v>
      </c>
      <c r="V19" s="31">
        <v>42.676847826086963</v>
      </c>
      <c r="W19" s="31">
        <v>0</v>
      </c>
      <c r="X19" s="31">
        <v>0</v>
      </c>
      <c r="Y19" s="31">
        <v>0</v>
      </c>
      <c r="Z19" s="31">
        <v>0</v>
      </c>
      <c r="AA19" s="31">
        <v>0</v>
      </c>
      <c r="AB19" s="31">
        <v>0</v>
      </c>
      <c r="AC19" s="31">
        <v>0</v>
      </c>
      <c r="AD19" s="31">
        <v>0</v>
      </c>
      <c r="AE19" s="31">
        <v>0</v>
      </c>
      <c r="AF19" t="s">
        <v>16</v>
      </c>
      <c r="AG19" s="32">
        <v>6</v>
      </c>
      <c r="AH19"/>
    </row>
    <row r="20" spans="1:34" x14ac:dyDescent="0.25">
      <c r="A20" t="s">
        <v>3056</v>
      </c>
      <c r="B20" t="s">
        <v>1991</v>
      </c>
      <c r="C20" t="s">
        <v>2524</v>
      </c>
      <c r="D20" t="s">
        <v>2890</v>
      </c>
      <c r="E20" s="31">
        <v>137.58695652173913</v>
      </c>
      <c r="F20" s="31">
        <v>3.6616764101753838</v>
      </c>
      <c r="G20" s="31">
        <v>3.3191064939168911</v>
      </c>
      <c r="H20" s="31">
        <v>0.39868067625217263</v>
      </c>
      <c r="I20" s="31">
        <v>9.5038710696792539E-2</v>
      </c>
      <c r="J20" s="31">
        <v>503.79891304347831</v>
      </c>
      <c r="K20" s="31">
        <v>456.66576086956525</v>
      </c>
      <c r="L20" s="31">
        <v>54.853260869565226</v>
      </c>
      <c r="M20" s="31">
        <v>13.076086956521738</v>
      </c>
      <c r="N20" s="31">
        <v>36.638586956521742</v>
      </c>
      <c r="O20" s="31">
        <v>5.1385869565217392</v>
      </c>
      <c r="P20" s="31">
        <v>140.44021739130434</v>
      </c>
      <c r="Q20" s="31">
        <v>135.08423913043478</v>
      </c>
      <c r="R20" s="31">
        <v>5.3559782608695654</v>
      </c>
      <c r="S20" s="31">
        <v>308.50543478260869</v>
      </c>
      <c r="T20" s="31">
        <v>199.57065217391303</v>
      </c>
      <c r="U20" s="31">
        <v>67.532608695652172</v>
      </c>
      <c r="V20" s="31">
        <v>41.402173913043477</v>
      </c>
      <c r="W20" s="31">
        <v>0.17391304347826086</v>
      </c>
      <c r="X20" s="31">
        <v>0</v>
      </c>
      <c r="Y20" s="31">
        <v>0.17391304347826086</v>
      </c>
      <c r="Z20" s="31">
        <v>0</v>
      </c>
      <c r="AA20" s="31">
        <v>0</v>
      </c>
      <c r="AB20" s="31">
        <v>0</v>
      </c>
      <c r="AC20" s="31">
        <v>0</v>
      </c>
      <c r="AD20" s="31">
        <v>0</v>
      </c>
      <c r="AE20" s="31">
        <v>0</v>
      </c>
      <c r="AF20" t="s">
        <v>806</v>
      </c>
      <c r="AG20" s="32">
        <v>6</v>
      </c>
      <c r="AH20"/>
    </row>
    <row r="21" spans="1:34" x14ac:dyDescent="0.25">
      <c r="A21" t="s">
        <v>3056</v>
      </c>
      <c r="B21" t="s">
        <v>2320</v>
      </c>
      <c r="C21" t="s">
        <v>2451</v>
      </c>
      <c r="D21" t="s">
        <v>2886</v>
      </c>
      <c r="E21" s="31">
        <v>30.467391304347824</v>
      </c>
      <c r="F21" s="31">
        <v>4.1661505529789506</v>
      </c>
      <c r="G21" s="31">
        <v>3.8828505173028893</v>
      </c>
      <c r="H21" s="31">
        <v>0.56675347841598289</v>
      </c>
      <c r="I21" s="31">
        <v>0.38980021405636817</v>
      </c>
      <c r="J21" s="31">
        <v>126.93173913043476</v>
      </c>
      <c r="K21" s="31">
        <v>118.3003260869565</v>
      </c>
      <c r="L21" s="31">
        <v>17.267499999999998</v>
      </c>
      <c r="M21" s="31">
        <v>11.876195652173912</v>
      </c>
      <c r="N21" s="31">
        <v>0</v>
      </c>
      <c r="O21" s="31">
        <v>5.3913043478260869</v>
      </c>
      <c r="P21" s="31">
        <v>41.489565217391316</v>
      </c>
      <c r="Q21" s="31">
        <v>38.249456521739141</v>
      </c>
      <c r="R21" s="31">
        <v>3.2401086956521743</v>
      </c>
      <c r="S21" s="31">
        <v>68.174673913043449</v>
      </c>
      <c r="T21" s="31">
        <v>53.498586956521706</v>
      </c>
      <c r="U21" s="31">
        <v>6.4521739130434783</v>
      </c>
      <c r="V21" s="31">
        <v>8.2239130434782606</v>
      </c>
      <c r="W21" s="31">
        <v>0</v>
      </c>
      <c r="X21" s="31">
        <v>0</v>
      </c>
      <c r="Y21" s="31">
        <v>0</v>
      </c>
      <c r="Z21" s="31">
        <v>0</v>
      </c>
      <c r="AA21" s="31">
        <v>0</v>
      </c>
      <c r="AB21" s="31">
        <v>0</v>
      </c>
      <c r="AC21" s="31">
        <v>0</v>
      </c>
      <c r="AD21" s="31">
        <v>0</v>
      </c>
      <c r="AE21" s="31">
        <v>0</v>
      </c>
      <c r="AF21" t="s">
        <v>1140</v>
      </c>
      <c r="AG21" s="32">
        <v>6</v>
      </c>
      <c r="AH21"/>
    </row>
    <row r="22" spans="1:34" x14ac:dyDescent="0.25">
      <c r="A22" t="s">
        <v>3056</v>
      </c>
      <c r="B22" t="s">
        <v>1671</v>
      </c>
      <c r="C22" t="s">
        <v>2537</v>
      </c>
      <c r="D22" t="s">
        <v>2907</v>
      </c>
      <c r="E22" s="31">
        <v>43.293478260869563</v>
      </c>
      <c r="F22" s="31">
        <v>3.531634446397188</v>
      </c>
      <c r="G22" s="31">
        <v>3.1122269645995484</v>
      </c>
      <c r="H22" s="31">
        <v>0.71541551594275676</v>
      </c>
      <c r="I22" s="31">
        <v>0.46861662063771031</v>
      </c>
      <c r="J22" s="31">
        <v>152.89673913043478</v>
      </c>
      <c r="K22" s="31">
        <v>134.73913043478262</v>
      </c>
      <c r="L22" s="31">
        <v>30.972826086956523</v>
      </c>
      <c r="M22" s="31">
        <v>20.288043478260871</v>
      </c>
      <c r="N22" s="31">
        <v>5.1195652173913047</v>
      </c>
      <c r="O22" s="31">
        <v>5.5652173913043477</v>
      </c>
      <c r="P22" s="31">
        <v>35.763586956521742</v>
      </c>
      <c r="Q22" s="31">
        <v>28.290760869565219</v>
      </c>
      <c r="R22" s="31">
        <v>7.4728260869565215</v>
      </c>
      <c r="S22" s="31">
        <v>86.160326086956516</v>
      </c>
      <c r="T22" s="31">
        <v>44.350543478260867</v>
      </c>
      <c r="U22" s="31">
        <v>18.206521739130434</v>
      </c>
      <c r="V22" s="31">
        <v>23.603260869565219</v>
      </c>
      <c r="W22" s="31">
        <v>0.78532608695652173</v>
      </c>
      <c r="X22" s="31">
        <v>0.4891304347826087</v>
      </c>
      <c r="Y22" s="31">
        <v>0</v>
      </c>
      <c r="Z22" s="31">
        <v>0</v>
      </c>
      <c r="AA22" s="31">
        <v>0.29619565217391303</v>
      </c>
      <c r="AB22" s="31">
        <v>0</v>
      </c>
      <c r="AC22" s="31">
        <v>0</v>
      </c>
      <c r="AD22" s="31">
        <v>0</v>
      </c>
      <c r="AE22" s="31">
        <v>0</v>
      </c>
      <c r="AF22" t="s">
        <v>477</v>
      </c>
      <c r="AG22" s="32">
        <v>6</v>
      </c>
      <c r="AH22"/>
    </row>
    <row r="23" spans="1:34" x14ac:dyDescent="0.25">
      <c r="A23" t="s">
        <v>3056</v>
      </c>
      <c r="B23" t="s">
        <v>1280</v>
      </c>
      <c r="C23" t="s">
        <v>2447</v>
      </c>
      <c r="D23" t="s">
        <v>2878</v>
      </c>
      <c r="E23" s="31">
        <v>82.847826086956516</v>
      </c>
      <c r="F23" s="31">
        <v>3.0881540278142228</v>
      </c>
      <c r="G23" s="31">
        <v>2.8297625295198117</v>
      </c>
      <c r="H23" s="31">
        <v>0.27059564418787718</v>
      </c>
      <c r="I23" s="31">
        <v>0.153164523747048</v>
      </c>
      <c r="J23" s="31">
        <v>255.84684782608699</v>
      </c>
      <c r="K23" s="31">
        <v>234.43967391304352</v>
      </c>
      <c r="L23" s="31">
        <v>22.418260869565216</v>
      </c>
      <c r="M23" s="31">
        <v>12.689347826086955</v>
      </c>
      <c r="N23" s="31">
        <v>3.9517391304347824</v>
      </c>
      <c r="O23" s="31">
        <v>5.7771739130434785</v>
      </c>
      <c r="P23" s="31">
        <v>65.741304347826116</v>
      </c>
      <c r="Q23" s="31">
        <v>54.063043478260894</v>
      </c>
      <c r="R23" s="31">
        <v>11.678260869565218</v>
      </c>
      <c r="S23" s="31">
        <v>167.68728260869565</v>
      </c>
      <c r="T23" s="31">
        <v>118.00728260869565</v>
      </c>
      <c r="U23" s="31">
        <v>25.127934782608691</v>
      </c>
      <c r="V23" s="31">
        <v>24.552065217391313</v>
      </c>
      <c r="W23" s="31">
        <v>0</v>
      </c>
      <c r="X23" s="31">
        <v>0</v>
      </c>
      <c r="Y23" s="31">
        <v>0</v>
      </c>
      <c r="Z23" s="31">
        <v>0</v>
      </c>
      <c r="AA23" s="31">
        <v>0</v>
      </c>
      <c r="AB23" s="31">
        <v>0</v>
      </c>
      <c r="AC23" s="31">
        <v>0</v>
      </c>
      <c r="AD23" s="31">
        <v>0</v>
      </c>
      <c r="AE23" s="31">
        <v>0</v>
      </c>
      <c r="AF23" t="s">
        <v>79</v>
      </c>
      <c r="AG23" s="32">
        <v>6</v>
      </c>
      <c r="AH23"/>
    </row>
    <row r="24" spans="1:34" x14ac:dyDescent="0.25">
      <c r="A24" t="s">
        <v>3056</v>
      </c>
      <c r="B24" t="s">
        <v>1272</v>
      </c>
      <c r="C24" t="s">
        <v>2533</v>
      </c>
      <c r="D24" t="s">
        <v>2817</v>
      </c>
      <c r="E24" s="31">
        <v>68.847826086956516</v>
      </c>
      <c r="F24" s="31">
        <v>2.9922639722134519</v>
      </c>
      <c r="G24" s="31">
        <v>2.8250742027155047</v>
      </c>
      <c r="H24" s="31">
        <v>0.14502052415535191</v>
      </c>
      <c r="I24" s="31">
        <v>6.2920745184717408E-2</v>
      </c>
      <c r="J24" s="31">
        <v>206.01086956521743</v>
      </c>
      <c r="K24" s="31">
        <v>194.5002173913044</v>
      </c>
      <c r="L24" s="31">
        <v>9.9843478260869443</v>
      </c>
      <c r="M24" s="31">
        <v>4.3319565217391309</v>
      </c>
      <c r="N24" s="31">
        <v>0</v>
      </c>
      <c r="O24" s="31">
        <v>5.6523913043478133</v>
      </c>
      <c r="P24" s="31">
        <v>56.657608695652172</v>
      </c>
      <c r="Q24" s="31">
        <v>50.799347826086958</v>
      </c>
      <c r="R24" s="31">
        <v>5.8582608695652176</v>
      </c>
      <c r="S24" s="31">
        <v>139.3689130434783</v>
      </c>
      <c r="T24" s="31">
        <v>124.98282608695656</v>
      </c>
      <c r="U24" s="31">
        <v>1.0046739130434783</v>
      </c>
      <c r="V24" s="31">
        <v>13.381413043478258</v>
      </c>
      <c r="W24" s="31">
        <v>0.16489130434782609</v>
      </c>
      <c r="X24" s="31">
        <v>0</v>
      </c>
      <c r="Y24" s="31">
        <v>0</v>
      </c>
      <c r="Z24" s="31">
        <v>0</v>
      </c>
      <c r="AA24" s="31">
        <v>0.16489130434782609</v>
      </c>
      <c r="AB24" s="31">
        <v>0</v>
      </c>
      <c r="AC24" s="31">
        <v>0</v>
      </c>
      <c r="AD24" s="31">
        <v>0</v>
      </c>
      <c r="AE24" s="31">
        <v>0</v>
      </c>
      <c r="AF24" t="s">
        <v>70</v>
      </c>
      <c r="AG24" s="32">
        <v>6</v>
      </c>
      <c r="AH24"/>
    </row>
    <row r="25" spans="1:34" x14ac:dyDescent="0.25">
      <c r="A25" t="s">
        <v>3056</v>
      </c>
      <c r="B25" t="s">
        <v>2225</v>
      </c>
      <c r="C25" t="s">
        <v>2510</v>
      </c>
      <c r="D25" t="s">
        <v>2877</v>
      </c>
      <c r="E25" s="31">
        <v>74.706521739130437</v>
      </c>
      <c r="F25" s="31">
        <v>2.1349861777971775</v>
      </c>
      <c r="G25" s="31">
        <v>1.9081783791648479</v>
      </c>
      <c r="H25" s="31">
        <v>0.30447984868325328</v>
      </c>
      <c r="I25" s="31">
        <v>0.15761530627091516</v>
      </c>
      <c r="J25" s="31">
        <v>159.49739130434784</v>
      </c>
      <c r="K25" s="31">
        <v>142.55336956521739</v>
      </c>
      <c r="L25" s="31">
        <v>22.746630434782606</v>
      </c>
      <c r="M25" s="31">
        <v>11.774891304347825</v>
      </c>
      <c r="N25" s="31">
        <v>4.3244565217391298</v>
      </c>
      <c r="O25" s="31">
        <v>6.6472826086956518</v>
      </c>
      <c r="P25" s="31">
        <v>46.048152173913039</v>
      </c>
      <c r="Q25" s="31">
        <v>40.075869565217388</v>
      </c>
      <c r="R25" s="31">
        <v>5.9722826086956511</v>
      </c>
      <c r="S25" s="31">
        <v>90.702608695652174</v>
      </c>
      <c r="T25" s="31">
        <v>57.354673913043477</v>
      </c>
      <c r="U25" s="31">
        <v>21.733152173913048</v>
      </c>
      <c r="V25" s="31">
        <v>11.614782608695652</v>
      </c>
      <c r="W25" s="31">
        <v>40.045543478260868</v>
      </c>
      <c r="X25" s="31">
        <v>3.7231521739130438</v>
      </c>
      <c r="Y25" s="31">
        <v>0</v>
      </c>
      <c r="Z25" s="31">
        <v>0</v>
      </c>
      <c r="AA25" s="31">
        <v>25.224891304347821</v>
      </c>
      <c r="AB25" s="31">
        <v>0</v>
      </c>
      <c r="AC25" s="31">
        <v>8.9644565217391321</v>
      </c>
      <c r="AD25" s="31">
        <v>0</v>
      </c>
      <c r="AE25" s="31">
        <v>2.1330434782608698</v>
      </c>
      <c r="AF25" t="s">
        <v>1045</v>
      </c>
      <c r="AG25" s="32">
        <v>6</v>
      </c>
      <c r="AH25"/>
    </row>
    <row r="26" spans="1:34" x14ac:dyDescent="0.25">
      <c r="A26" t="s">
        <v>3056</v>
      </c>
      <c r="B26" t="s">
        <v>1990</v>
      </c>
      <c r="C26" t="s">
        <v>2416</v>
      </c>
      <c r="D26" t="s">
        <v>2822</v>
      </c>
      <c r="E26" s="31">
        <v>140.42391304347825</v>
      </c>
      <c r="F26" s="31">
        <v>3.6981740072761049</v>
      </c>
      <c r="G26" s="31">
        <v>3.2016990479139253</v>
      </c>
      <c r="H26" s="31">
        <v>0.42281213716231913</v>
      </c>
      <c r="I26" s="31">
        <v>0.16147534638903943</v>
      </c>
      <c r="J26" s="31">
        <v>519.31206521739125</v>
      </c>
      <c r="K26" s="31">
        <v>449.59510869565213</v>
      </c>
      <c r="L26" s="31">
        <v>59.372934782608702</v>
      </c>
      <c r="M26" s="31">
        <v>22.675000000000004</v>
      </c>
      <c r="N26" s="31">
        <v>30.958804347826089</v>
      </c>
      <c r="O26" s="31">
        <v>5.7391304347826084</v>
      </c>
      <c r="P26" s="31">
        <v>166.07489130434786</v>
      </c>
      <c r="Q26" s="31">
        <v>133.05586956521742</v>
      </c>
      <c r="R26" s="31">
        <v>33.019021739130437</v>
      </c>
      <c r="S26" s="31">
        <v>293.86423913043473</v>
      </c>
      <c r="T26" s="31">
        <v>281.50271739130426</v>
      </c>
      <c r="U26" s="31">
        <v>0</v>
      </c>
      <c r="V26" s="31">
        <v>12.361521739130442</v>
      </c>
      <c r="W26" s="31">
        <v>1.3106521739130435</v>
      </c>
      <c r="X26" s="31">
        <v>0</v>
      </c>
      <c r="Y26" s="31">
        <v>1.3106521739130435</v>
      </c>
      <c r="Z26" s="31">
        <v>0</v>
      </c>
      <c r="AA26" s="31">
        <v>0</v>
      </c>
      <c r="AB26" s="31">
        <v>0</v>
      </c>
      <c r="AC26" s="31">
        <v>0</v>
      </c>
      <c r="AD26" s="31">
        <v>0</v>
      </c>
      <c r="AE26" s="31">
        <v>0</v>
      </c>
      <c r="AF26" t="s">
        <v>805</v>
      </c>
      <c r="AG26" s="32">
        <v>6</v>
      </c>
      <c r="AH26"/>
    </row>
    <row r="27" spans="1:34" x14ac:dyDescent="0.25">
      <c r="A27" t="s">
        <v>3056</v>
      </c>
      <c r="B27" t="s">
        <v>1242</v>
      </c>
      <c r="C27" t="s">
        <v>2518</v>
      </c>
      <c r="D27" t="s">
        <v>2897</v>
      </c>
      <c r="E27" s="31">
        <v>82.717391304347828</v>
      </c>
      <c r="F27" s="31">
        <v>3.2479067017082781</v>
      </c>
      <c r="G27" s="31">
        <v>2.8277936925098555</v>
      </c>
      <c r="H27" s="31">
        <v>0.21435873850197112</v>
      </c>
      <c r="I27" s="31">
        <v>0.14949277266754271</v>
      </c>
      <c r="J27" s="31">
        <v>268.65836956521736</v>
      </c>
      <c r="K27" s="31">
        <v>233.90771739130435</v>
      </c>
      <c r="L27" s="31">
        <v>17.731195652173916</v>
      </c>
      <c r="M27" s="31">
        <v>12.365652173913045</v>
      </c>
      <c r="N27" s="31">
        <v>0.15760869565217392</v>
      </c>
      <c r="O27" s="31">
        <v>5.2079347826086968</v>
      </c>
      <c r="P27" s="31">
        <v>107.52478260869566</v>
      </c>
      <c r="Q27" s="31">
        <v>78.139673913043495</v>
      </c>
      <c r="R27" s="31">
        <v>29.385108695652157</v>
      </c>
      <c r="S27" s="31">
        <v>143.40239130434779</v>
      </c>
      <c r="T27" s="31">
        <v>63.747826086956501</v>
      </c>
      <c r="U27" s="31">
        <v>43.757173913043474</v>
      </c>
      <c r="V27" s="31">
        <v>35.897391304347821</v>
      </c>
      <c r="W27" s="31">
        <v>0.24456521739130435</v>
      </c>
      <c r="X27" s="31">
        <v>0</v>
      </c>
      <c r="Y27" s="31">
        <v>0.15760869565217392</v>
      </c>
      <c r="Z27" s="31">
        <v>0</v>
      </c>
      <c r="AA27" s="31">
        <v>0</v>
      </c>
      <c r="AB27" s="31">
        <v>8.6956521739130432E-2</v>
      </c>
      <c r="AC27" s="31">
        <v>0</v>
      </c>
      <c r="AD27" s="31">
        <v>0</v>
      </c>
      <c r="AE27" s="31">
        <v>0</v>
      </c>
      <c r="AF27" t="s">
        <v>40</v>
      </c>
      <c r="AG27" s="32">
        <v>6</v>
      </c>
      <c r="AH27"/>
    </row>
    <row r="28" spans="1:34" x14ac:dyDescent="0.25">
      <c r="A28" t="s">
        <v>3056</v>
      </c>
      <c r="B28" t="s">
        <v>1583</v>
      </c>
      <c r="C28" t="s">
        <v>2635</v>
      </c>
      <c r="D28" t="s">
        <v>2920</v>
      </c>
      <c r="E28" s="31">
        <v>41.326086956521742</v>
      </c>
      <c r="F28" s="31">
        <v>3.140486586007365</v>
      </c>
      <c r="G28" s="31">
        <v>2.7281772751183588</v>
      </c>
      <c r="H28" s="31">
        <v>0.33372435560231445</v>
      </c>
      <c r="I28" s="31">
        <v>4.8942661756970006E-2</v>
      </c>
      <c r="J28" s="31">
        <v>129.78402173913045</v>
      </c>
      <c r="K28" s="31">
        <v>112.74489130434785</v>
      </c>
      <c r="L28" s="31">
        <v>13.791521739130431</v>
      </c>
      <c r="M28" s="31">
        <v>2.0226086956521736</v>
      </c>
      <c r="N28" s="31">
        <v>5.5703260869565208</v>
      </c>
      <c r="O28" s="31">
        <v>6.198586956521738</v>
      </c>
      <c r="P28" s="31">
        <v>32.048913043478272</v>
      </c>
      <c r="Q28" s="31">
        <v>26.778695652173923</v>
      </c>
      <c r="R28" s="31">
        <v>5.2702173913043495</v>
      </c>
      <c r="S28" s="31">
        <v>83.943586956521756</v>
      </c>
      <c r="T28" s="31">
        <v>74.934021739130458</v>
      </c>
      <c r="U28" s="31">
        <v>0</v>
      </c>
      <c r="V28" s="31">
        <v>9.0095652173913052</v>
      </c>
      <c r="W28" s="31">
        <v>7.89641304347826</v>
      </c>
      <c r="X28" s="31">
        <v>0</v>
      </c>
      <c r="Y28" s="31">
        <v>0</v>
      </c>
      <c r="Z28" s="31">
        <v>0</v>
      </c>
      <c r="AA28" s="31">
        <v>0</v>
      </c>
      <c r="AB28" s="31">
        <v>0</v>
      </c>
      <c r="AC28" s="31">
        <v>7.89641304347826</v>
      </c>
      <c r="AD28" s="31">
        <v>0</v>
      </c>
      <c r="AE28" s="31">
        <v>0</v>
      </c>
      <c r="AF28" t="s">
        <v>385</v>
      </c>
      <c r="AG28" s="32">
        <v>6</v>
      </c>
      <c r="AH28"/>
    </row>
    <row r="29" spans="1:34" x14ac:dyDescent="0.25">
      <c r="A29" t="s">
        <v>3056</v>
      </c>
      <c r="B29" t="s">
        <v>1454</v>
      </c>
      <c r="C29" t="s">
        <v>2601</v>
      </c>
      <c r="D29" t="s">
        <v>2949</v>
      </c>
      <c r="E29" s="31">
        <v>69.586956521739125</v>
      </c>
      <c r="F29" s="31">
        <v>2.2614885973133401</v>
      </c>
      <c r="G29" s="31">
        <v>2.2176741643236491</v>
      </c>
      <c r="H29" s="31">
        <v>0.22293189628241175</v>
      </c>
      <c r="I29" s="31">
        <v>0.17911746329272102</v>
      </c>
      <c r="J29" s="31">
        <v>157.37010869565219</v>
      </c>
      <c r="K29" s="31">
        <v>154.32119565217391</v>
      </c>
      <c r="L29" s="31">
        <v>15.513152173913042</v>
      </c>
      <c r="M29" s="31">
        <v>12.46423913043478</v>
      </c>
      <c r="N29" s="31">
        <v>0</v>
      </c>
      <c r="O29" s="31">
        <v>3.0489130434782608</v>
      </c>
      <c r="P29" s="31">
        <v>48.806739130434792</v>
      </c>
      <c r="Q29" s="31">
        <v>48.806739130434792</v>
      </c>
      <c r="R29" s="31">
        <v>0</v>
      </c>
      <c r="S29" s="31">
        <v>93.050217391304358</v>
      </c>
      <c r="T29" s="31">
        <v>81.067717391304356</v>
      </c>
      <c r="U29" s="31">
        <v>1.2096739130434779</v>
      </c>
      <c r="V29" s="31">
        <v>10.772826086956524</v>
      </c>
      <c r="W29" s="31">
        <v>0</v>
      </c>
      <c r="X29" s="31">
        <v>0</v>
      </c>
      <c r="Y29" s="31">
        <v>0</v>
      </c>
      <c r="Z29" s="31">
        <v>0</v>
      </c>
      <c r="AA29" s="31">
        <v>0</v>
      </c>
      <c r="AB29" s="31">
        <v>0</v>
      </c>
      <c r="AC29" s="31">
        <v>0</v>
      </c>
      <c r="AD29" s="31">
        <v>0</v>
      </c>
      <c r="AE29" s="31">
        <v>0</v>
      </c>
      <c r="AF29" t="s">
        <v>253</v>
      </c>
      <c r="AG29" s="32">
        <v>6</v>
      </c>
      <c r="AH29"/>
    </row>
    <row r="30" spans="1:34" x14ac:dyDescent="0.25">
      <c r="A30" t="s">
        <v>3056</v>
      </c>
      <c r="B30" t="s">
        <v>1808</v>
      </c>
      <c r="C30" t="s">
        <v>2706</v>
      </c>
      <c r="D30" t="s">
        <v>2901</v>
      </c>
      <c r="E30" s="31">
        <v>60.760869565217391</v>
      </c>
      <c r="F30" s="31">
        <v>2.9743237924865835</v>
      </c>
      <c r="G30" s="31">
        <v>2.7020071556350627</v>
      </c>
      <c r="H30" s="31">
        <v>0.18555456171735243</v>
      </c>
      <c r="I30" s="31">
        <v>8.2289803220035776E-2</v>
      </c>
      <c r="J30" s="31">
        <v>180.72250000000003</v>
      </c>
      <c r="K30" s="31">
        <v>164.17630434782609</v>
      </c>
      <c r="L30" s="31">
        <v>11.274456521739131</v>
      </c>
      <c r="M30" s="31">
        <v>5</v>
      </c>
      <c r="N30" s="31">
        <v>0</v>
      </c>
      <c r="O30" s="31">
        <v>6.2744565217391308</v>
      </c>
      <c r="P30" s="31">
        <v>75.060760869565243</v>
      </c>
      <c r="Q30" s="31">
        <v>64.789021739130462</v>
      </c>
      <c r="R30" s="31">
        <v>10.271739130434783</v>
      </c>
      <c r="S30" s="31">
        <v>94.387282608695642</v>
      </c>
      <c r="T30" s="31">
        <v>94.387282608695642</v>
      </c>
      <c r="U30" s="31">
        <v>0</v>
      </c>
      <c r="V30" s="31">
        <v>0</v>
      </c>
      <c r="W30" s="31">
        <v>7.3742391304347823</v>
      </c>
      <c r="X30" s="31">
        <v>0</v>
      </c>
      <c r="Y30" s="31">
        <v>0</v>
      </c>
      <c r="Z30" s="31">
        <v>0</v>
      </c>
      <c r="AA30" s="31">
        <v>1.9350000000000001</v>
      </c>
      <c r="AB30" s="31">
        <v>0</v>
      </c>
      <c r="AC30" s="31">
        <v>5.4392391304347827</v>
      </c>
      <c r="AD30" s="31">
        <v>0</v>
      </c>
      <c r="AE30" s="31">
        <v>0</v>
      </c>
      <c r="AF30" t="s">
        <v>619</v>
      </c>
      <c r="AG30" s="32">
        <v>6</v>
      </c>
      <c r="AH30"/>
    </row>
    <row r="31" spans="1:34" x14ac:dyDescent="0.25">
      <c r="A31" t="s">
        <v>3056</v>
      </c>
      <c r="B31" t="s">
        <v>1927</v>
      </c>
      <c r="C31" t="s">
        <v>2737</v>
      </c>
      <c r="D31" t="s">
        <v>2959</v>
      </c>
      <c r="E31" s="31">
        <v>41.836956521739133</v>
      </c>
      <c r="F31" s="31">
        <v>2.7640140296180817</v>
      </c>
      <c r="G31" s="31">
        <v>2.4367861782281106</v>
      </c>
      <c r="H31" s="31">
        <v>0.25734216679657046</v>
      </c>
      <c r="I31" s="31">
        <v>0.10334112756560145</v>
      </c>
      <c r="J31" s="31">
        <v>115.63793478260867</v>
      </c>
      <c r="K31" s="31">
        <v>101.94771739130432</v>
      </c>
      <c r="L31" s="31">
        <v>10.766413043478259</v>
      </c>
      <c r="M31" s="31">
        <v>4.3234782608695648</v>
      </c>
      <c r="N31" s="31">
        <v>0</v>
      </c>
      <c r="O31" s="31">
        <v>6.4429347826086953</v>
      </c>
      <c r="P31" s="31">
        <v>40.378586956521744</v>
      </c>
      <c r="Q31" s="31">
        <v>33.131304347826088</v>
      </c>
      <c r="R31" s="31">
        <v>7.2472826086956523</v>
      </c>
      <c r="S31" s="31">
        <v>64.492934782608671</v>
      </c>
      <c r="T31" s="31">
        <v>64.492934782608671</v>
      </c>
      <c r="U31" s="31">
        <v>0</v>
      </c>
      <c r="V31" s="31">
        <v>0</v>
      </c>
      <c r="W31" s="31">
        <v>13.086413043478267</v>
      </c>
      <c r="X31" s="31">
        <v>0</v>
      </c>
      <c r="Y31" s="31">
        <v>0</v>
      </c>
      <c r="Z31" s="31">
        <v>0</v>
      </c>
      <c r="AA31" s="31">
        <v>0</v>
      </c>
      <c r="AB31" s="31">
        <v>0</v>
      </c>
      <c r="AC31" s="31">
        <v>13.086413043478267</v>
      </c>
      <c r="AD31" s="31">
        <v>0</v>
      </c>
      <c r="AE31" s="31">
        <v>0</v>
      </c>
      <c r="AF31" t="s">
        <v>742</v>
      </c>
      <c r="AG31" s="32">
        <v>6</v>
      </c>
      <c r="AH31"/>
    </row>
    <row r="32" spans="1:34" x14ac:dyDescent="0.25">
      <c r="A32" t="s">
        <v>3056</v>
      </c>
      <c r="B32" t="s">
        <v>2238</v>
      </c>
      <c r="C32" t="s">
        <v>2453</v>
      </c>
      <c r="D32" t="s">
        <v>2992</v>
      </c>
      <c r="E32" s="31">
        <v>47.956521739130437</v>
      </c>
      <c r="F32" s="31">
        <v>3.9037851314596539</v>
      </c>
      <c r="G32" s="31">
        <v>3.6037126019945593</v>
      </c>
      <c r="H32" s="31">
        <v>0.43391432456935625</v>
      </c>
      <c r="I32" s="31">
        <v>0.22939029918404347</v>
      </c>
      <c r="J32" s="31">
        <v>187.21195652173907</v>
      </c>
      <c r="K32" s="31">
        <v>172.82152173913039</v>
      </c>
      <c r="L32" s="31">
        <v>20.809021739130433</v>
      </c>
      <c r="M32" s="31">
        <v>11.000760869565216</v>
      </c>
      <c r="N32" s="31">
        <v>4.5365217391304364</v>
      </c>
      <c r="O32" s="31">
        <v>5.2717391304347823</v>
      </c>
      <c r="P32" s="31">
        <v>49.854456521739124</v>
      </c>
      <c r="Q32" s="31">
        <v>45.272282608695647</v>
      </c>
      <c r="R32" s="31">
        <v>4.5821739130434782</v>
      </c>
      <c r="S32" s="31">
        <v>116.54847826086953</v>
      </c>
      <c r="T32" s="31">
        <v>93.657934782608677</v>
      </c>
      <c r="U32" s="31">
        <v>1.4601086956521738</v>
      </c>
      <c r="V32" s="31">
        <v>21.430434782608685</v>
      </c>
      <c r="W32" s="31">
        <v>0</v>
      </c>
      <c r="X32" s="31">
        <v>0</v>
      </c>
      <c r="Y32" s="31">
        <v>0</v>
      </c>
      <c r="Z32" s="31">
        <v>0</v>
      </c>
      <c r="AA32" s="31">
        <v>0</v>
      </c>
      <c r="AB32" s="31">
        <v>0</v>
      </c>
      <c r="AC32" s="31">
        <v>0</v>
      </c>
      <c r="AD32" s="31">
        <v>0</v>
      </c>
      <c r="AE32" s="31">
        <v>0</v>
      </c>
      <c r="AF32" t="s">
        <v>1058</v>
      </c>
      <c r="AG32" s="32">
        <v>6</v>
      </c>
      <c r="AH32"/>
    </row>
    <row r="33" spans="1:34" x14ac:dyDescent="0.25">
      <c r="A33" t="s">
        <v>3056</v>
      </c>
      <c r="B33" t="s">
        <v>1462</v>
      </c>
      <c r="C33" t="s">
        <v>2505</v>
      </c>
      <c r="D33" t="s">
        <v>2886</v>
      </c>
      <c r="E33" s="31">
        <v>79.228260869565219</v>
      </c>
      <c r="F33" s="31">
        <v>3.2063136232679379</v>
      </c>
      <c r="G33" s="31">
        <v>3.0491288242557273</v>
      </c>
      <c r="H33" s="31">
        <v>0.26838386609960213</v>
      </c>
      <c r="I33" s="31">
        <v>0.1279791466593497</v>
      </c>
      <c r="J33" s="31">
        <v>254.03065217391304</v>
      </c>
      <c r="K33" s="31">
        <v>241.57717391304345</v>
      </c>
      <c r="L33" s="31">
        <v>21.263586956521738</v>
      </c>
      <c r="M33" s="31">
        <v>10.139565217391304</v>
      </c>
      <c r="N33" s="31">
        <v>5.1331521739130439</v>
      </c>
      <c r="O33" s="31">
        <v>5.9908695652173911</v>
      </c>
      <c r="P33" s="31">
        <v>76.2508695652174</v>
      </c>
      <c r="Q33" s="31">
        <v>74.921413043478267</v>
      </c>
      <c r="R33" s="31">
        <v>1.3294565217391305</v>
      </c>
      <c r="S33" s="31">
        <v>156.51619565217388</v>
      </c>
      <c r="T33" s="31">
        <v>115.02945652173911</v>
      </c>
      <c r="U33" s="31">
        <v>4.8305434782608705</v>
      </c>
      <c r="V33" s="31">
        <v>36.656195652173913</v>
      </c>
      <c r="W33" s="31">
        <v>19.880543478260869</v>
      </c>
      <c r="X33" s="31">
        <v>2.4718478260869565</v>
      </c>
      <c r="Y33" s="31">
        <v>5.0054347826086953</v>
      </c>
      <c r="Z33" s="31">
        <v>0</v>
      </c>
      <c r="AA33" s="31">
        <v>3.4279347826086957</v>
      </c>
      <c r="AB33" s="31">
        <v>0.15217391304347827</v>
      </c>
      <c r="AC33" s="31">
        <v>7.9427173913043481</v>
      </c>
      <c r="AD33" s="31">
        <v>0</v>
      </c>
      <c r="AE33" s="31">
        <v>0.88043478260869568</v>
      </c>
      <c r="AF33" t="s">
        <v>261</v>
      </c>
      <c r="AG33" s="32">
        <v>6</v>
      </c>
      <c r="AH33"/>
    </row>
    <row r="34" spans="1:34" x14ac:dyDescent="0.25">
      <c r="A34" t="s">
        <v>3056</v>
      </c>
      <c r="B34" t="s">
        <v>1891</v>
      </c>
      <c r="C34" t="s">
        <v>2542</v>
      </c>
      <c r="D34" t="s">
        <v>2910</v>
      </c>
      <c r="E34" s="31">
        <v>90.945652173913047</v>
      </c>
      <c r="F34" s="31">
        <v>2.9831827417234371</v>
      </c>
      <c r="G34" s="31">
        <v>2.7247699294848813</v>
      </c>
      <c r="H34" s="31">
        <v>0.23515238436715666</v>
      </c>
      <c r="I34" s="31">
        <v>0.22194573921357713</v>
      </c>
      <c r="J34" s="31">
        <v>271.3075</v>
      </c>
      <c r="K34" s="31">
        <v>247.80597826086958</v>
      </c>
      <c r="L34" s="31">
        <v>21.386086956521737</v>
      </c>
      <c r="M34" s="31">
        <v>20.184999999999999</v>
      </c>
      <c r="N34" s="31">
        <v>0.36956521739130432</v>
      </c>
      <c r="O34" s="31">
        <v>0.83152173913043481</v>
      </c>
      <c r="P34" s="31">
        <v>90.441521739130422</v>
      </c>
      <c r="Q34" s="31">
        <v>68.141086956521733</v>
      </c>
      <c r="R34" s="31">
        <v>22.300434782608693</v>
      </c>
      <c r="S34" s="31">
        <v>159.47989130434783</v>
      </c>
      <c r="T34" s="31">
        <v>127.68673913043479</v>
      </c>
      <c r="U34" s="31">
        <v>0</v>
      </c>
      <c r="V34" s="31">
        <v>31.793152173913047</v>
      </c>
      <c r="W34" s="31">
        <v>18.808804347826086</v>
      </c>
      <c r="X34" s="31">
        <v>0</v>
      </c>
      <c r="Y34" s="31">
        <v>0</v>
      </c>
      <c r="Z34" s="31">
        <v>0</v>
      </c>
      <c r="AA34" s="31">
        <v>18.808804347826086</v>
      </c>
      <c r="AB34" s="31">
        <v>0</v>
      </c>
      <c r="AC34" s="31">
        <v>0</v>
      </c>
      <c r="AD34" s="31">
        <v>0</v>
      </c>
      <c r="AE34" s="31">
        <v>0</v>
      </c>
      <c r="AF34" t="s">
        <v>704</v>
      </c>
      <c r="AG34" s="32">
        <v>6</v>
      </c>
      <c r="AH34"/>
    </row>
    <row r="35" spans="1:34" x14ac:dyDescent="0.25">
      <c r="A35" t="s">
        <v>3056</v>
      </c>
      <c r="B35" t="s">
        <v>1797</v>
      </c>
      <c r="C35" t="s">
        <v>2701</v>
      </c>
      <c r="D35" t="s">
        <v>2800</v>
      </c>
      <c r="E35" s="31">
        <v>72.739130434782609</v>
      </c>
      <c r="F35" s="31">
        <v>3.2349506873879252</v>
      </c>
      <c r="G35" s="31">
        <v>2.7363135086670645</v>
      </c>
      <c r="H35" s="31">
        <v>0.24624476987447699</v>
      </c>
      <c r="I35" s="31">
        <v>9.6959055588762721E-2</v>
      </c>
      <c r="J35" s="31">
        <v>235.30749999999995</v>
      </c>
      <c r="K35" s="31">
        <v>199.03706521739124</v>
      </c>
      <c r="L35" s="31">
        <v>17.911630434782609</v>
      </c>
      <c r="M35" s="31">
        <v>7.0527173913043493</v>
      </c>
      <c r="N35" s="31">
        <v>6.1641304347826091</v>
      </c>
      <c r="O35" s="31">
        <v>4.6947826086956521</v>
      </c>
      <c r="P35" s="31">
        <v>77.112717391304329</v>
      </c>
      <c r="Q35" s="31">
        <v>51.701195652173887</v>
      </c>
      <c r="R35" s="31">
        <v>25.411521739130436</v>
      </c>
      <c r="S35" s="31">
        <v>140.28315217391301</v>
      </c>
      <c r="T35" s="31">
        <v>89.108043478260839</v>
      </c>
      <c r="U35" s="31">
        <v>51.175108695652163</v>
      </c>
      <c r="V35" s="31">
        <v>0</v>
      </c>
      <c r="W35" s="31">
        <v>1.3043478260869565</v>
      </c>
      <c r="X35" s="31">
        <v>0</v>
      </c>
      <c r="Y35" s="31">
        <v>1.0434782608695652</v>
      </c>
      <c r="Z35" s="31">
        <v>0</v>
      </c>
      <c r="AA35" s="31">
        <v>0</v>
      </c>
      <c r="AB35" s="31">
        <v>0.2608695652173913</v>
      </c>
      <c r="AC35" s="31">
        <v>0</v>
      </c>
      <c r="AD35" s="31">
        <v>0</v>
      </c>
      <c r="AE35" s="31">
        <v>0</v>
      </c>
      <c r="AF35" t="s">
        <v>608</v>
      </c>
      <c r="AG35" s="32">
        <v>6</v>
      </c>
      <c r="AH35"/>
    </row>
    <row r="36" spans="1:34" x14ac:dyDescent="0.25">
      <c r="A36" t="s">
        <v>3056</v>
      </c>
      <c r="B36" t="s">
        <v>1889</v>
      </c>
      <c r="C36" t="s">
        <v>2457</v>
      </c>
      <c r="D36" t="s">
        <v>2886</v>
      </c>
      <c r="E36" s="31">
        <v>79.739130434782609</v>
      </c>
      <c r="F36" s="31">
        <v>3.7510100872410033</v>
      </c>
      <c r="G36" s="31">
        <v>3.6823077971646669</v>
      </c>
      <c r="H36" s="31">
        <v>0.41766630316248649</v>
      </c>
      <c r="I36" s="31">
        <v>0.3489640130861506</v>
      </c>
      <c r="J36" s="31">
        <v>299.10228260869565</v>
      </c>
      <c r="K36" s="31">
        <v>293.6240217391304</v>
      </c>
      <c r="L36" s="31">
        <v>33.304347826086968</v>
      </c>
      <c r="M36" s="31">
        <v>27.826086956521749</v>
      </c>
      <c r="N36" s="31">
        <v>0</v>
      </c>
      <c r="O36" s="31">
        <v>5.4782608695652177</v>
      </c>
      <c r="P36" s="31">
        <v>108.67467391304348</v>
      </c>
      <c r="Q36" s="31">
        <v>108.67467391304348</v>
      </c>
      <c r="R36" s="31">
        <v>0</v>
      </c>
      <c r="S36" s="31">
        <v>157.1232608695652</v>
      </c>
      <c r="T36" s="31">
        <v>125.11358695652173</v>
      </c>
      <c r="U36" s="31">
        <v>0</v>
      </c>
      <c r="V36" s="31">
        <v>32.009673913043478</v>
      </c>
      <c r="W36" s="31">
        <v>28.169130434782613</v>
      </c>
      <c r="X36" s="31">
        <v>0</v>
      </c>
      <c r="Y36" s="31">
        <v>0</v>
      </c>
      <c r="Z36" s="31">
        <v>0</v>
      </c>
      <c r="AA36" s="31">
        <v>0.26054347826086954</v>
      </c>
      <c r="AB36" s="31">
        <v>0</v>
      </c>
      <c r="AC36" s="31">
        <v>26.521195652173915</v>
      </c>
      <c r="AD36" s="31">
        <v>0</v>
      </c>
      <c r="AE36" s="31">
        <v>1.3873913043478261</v>
      </c>
      <c r="AF36" t="s">
        <v>702</v>
      </c>
      <c r="AG36" s="32">
        <v>6</v>
      </c>
      <c r="AH36"/>
    </row>
    <row r="37" spans="1:34" x14ac:dyDescent="0.25">
      <c r="A37" t="s">
        <v>3056</v>
      </c>
      <c r="B37" t="s">
        <v>1793</v>
      </c>
      <c r="C37" t="s">
        <v>2466</v>
      </c>
      <c r="D37" t="s">
        <v>2837</v>
      </c>
      <c r="E37" s="31">
        <v>135.70652173913044</v>
      </c>
      <c r="F37" s="31">
        <v>3.1889667601121348</v>
      </c>
      <c r="G37" s="31">
        <v>2.9937525030036043</v>
      </c>
      <c r="H37" s="31">
        <v>0.43305967160592712</v>
      </c>
      <c r="I37" s="31">
        <v>0.2739487384861834</v>
      </c>
      <c r="J37" s="31">
        <v>432.76358695652175</v>
      </c>
      <c r="K37" s="31">
        <v>406.27173913043481</v>
      </c>
      <c r="L37" s="31">
        <v>58.769021739130437</v>
      </c>
      <c r="M37" s="31">
        <v>37.176630434782609</v>
      </c>
      <c r="N37" s="31">
        <v>16.983695652173914</v>
      </c>
      <c r="O37" s="31">
        <v>4.6086956521739131</v>
      </c>
      <c r="P37" s="31">
        <v>116.76358695652173</v>
      </c>
      <c r="Q37" s="31">
        <v>111.86413043478261</v>
      </c>
      <c r="R37" s="31">
        <v>4.8994565217391308</v>
      </c>
      <c r="S37" s="31">
        <v>257.23097826086956</v>
      </c>
      <c r="T37" s="31">
        <v>214.03804347826087</v>
      </c>
      <c r="U37" s="31">
        <v>20.567934782608695</v>
      </c>
      <c r="V37" s="31">
        <v>22.625</v>
      </c>
      <c r="W37" s="31">
        <v>0</v>
      </c>
      <c r="X37" s="31">
        <v>0</v>
      </c>
      <c r="Y37" s="31">
        <v>0</v>
      </c>
      <c r="Z37" s="31">
        <v>0</v>
      </c>
      <c r="AA37" s="31">
        <v>0</v>
      </c>
      <c r="AB37" s="31">
        <v>0</v>
      </c>
      <c r="AC37" s="31">
        <v>0</v>
      </c>
      <c r="AD37" s="31">
        <v>0</v>
      </c>
      <c r="AE37" s="31">
        <v>0</v>
      </c>
      <c r="AF37" t="s">
        <v>604</v>
      </c>
      <c r="AG37" s="32">
        <v>6</v>
      </c>
      <c r="AH37"/>
    </row>
    <row r="38" spans="1:34" x14ac:dyDescent="0.25">
      <c r="A38" t="s">
        <v>3056</v>
      </c>
      <c r="B38" t="s">
        <v>1202</v>
      </c>
      <c r="C38" t="s">
        <v>2501</v>
      </c>
      <c r="D38" t="s">
        <v>2797</v>
      </c>
      <c r="E38" s="31">
        <v>106.53260869565217</v>
      </c>
      <c r="F38" s="31">
        <v>3.0664473012957858</v>
      </c>
      <c r="G38" s="31">
        <v>2.8915161718192017</v>
      </c>
      <c r="H38" s="31">
        <v>0.27446178961330475</v>
      </c>
      <c r="I38" s="31">
        <v>0.14575043362922152</v>
      </c>
      <c r="J38" s="31">
        <v>326.67663043478257</v>
      </c>
      <c r="K38" s="31">
        <v>308.04076086956519</v>
      </c>
      <c r="L38" s="31">
        <v>29.239130434782609</v>
      </c>
      <c r="M38" s="31">
        <v>15.527173913043478</v>
      </c>
      <c r="N38" s="31">
        <v>9.1032608695652169</v>
      </c>
      <c r="O38" s="31">
        <v>4.6086956521739131</v>
      </c>
      <c r="P38" s="31">
        <v>110.33152173913044</v>
      </c>
      <c r="Q38" s="31">
        <v>105.40760869565217</v>
      </c>
      <c r="R38" s="31">
        <v>4.9239130434782608</v>
      </c>
      <c r="S38" s="31">
        <v>187.10597826086956</v>
      </c>
      <c r="T38" s="31">
        <v>161.52445652173913</v>
      </c>
      <c r="U38" s="31">
        <v>9.7119565217391308</v>
      </c>
      <c r="V38" s="31">
        <v>15.869565217391305</v>
      </c>
      <c r="W38" s="31">
        <v>0</v>
      </c>
      <c r="X38" s="31">
        <v>0</v>
      </c>
      <c r="Y38" s="31">
        <v>0</v>
      </c>
      <c r="Z38" s="31">
        <v>0</v>
      </c>
      <c r="AA38" s="31">
        <v>0</v>
      </c>
      <c r="AB38" s="31">
        <v>0</v>
      </c>
      <c r="AC38" s="31">
        <v>0</v>
      </c>
      <c r="AD38" s="31">
        <v>0</v>
      </c>
      <c r="AE38" s="31">
        <v>0</v>
      </c>
      <c r="AF38" t="s">
        <v>0</v>
      </c>
      <c r="AG38" s="32">
        <v>6</v>
      </c>
      <c r="AH38"/>
    </row>
    <row r="39" spans="1:34" x14ac:dyDescent="0.25">
      <c r="A39" t="s">
        <v>3056</v>
      </c>
      <c r="B39" t="s">
        <v>1386</v>
      </c>
      <c r="C39" t="s">
        <v>2534</v>
      </c>
      <c r="D39" t="s">
        <v>2906</v>
      </c>
      <c r="E39" s="31">
        <v>67.086956521739125</v>
      </c>
      <c r="F39" s="31">
        <v>3.1244734283862607</v>
      </c>
      <c r="G39" s="31">
        <v>2.8483878807517824</v>
      </c>
      <c r="H39" s="31">
        <v>0.35632696046662349</v>
      </c>
      <c r="I39" s="31">
        <v>0.14253888528839923</v>
      </c>
      <c r="J39" s="31">
        <v>209.61141304347825</v>
      </c>
      <c r="K39" s="31">
        <v>191.08967391304347</v>
      </c>
      <c r="L39" s="31">
        <v>23.904891304347824</v>
      </c>
      <c r="M39" s="31">
        <v>9.5625</v>
      </c>
      <c r="N39" s="31">
        <v>9.0380434782608692</v>
      </c>
      <c r="O39" s="31">
        <v>5.3043478260869561</v>
      </c>
      <c r="P39" s="31">
        <v>63.695652173913039</v>
      </c>
      <c r="Q39" s="31">
        <v>59.516304347826086</v>
      </c>
      <c r="R39" s="31">
        <v>4.1793478260869561</v>
      </c>
      <c r="S39" s="31">
        <v>122.01086956521739</v>
      </c>
      <c r="T39" s="31">
        <v>97.595108695652172</v>
      </c>
      <c r="U39" s="31">
        <v>15.527173913043478</v>
      </c>
      <c r="V39" s="31">
        <v>8.8885869565217384</v>
      </c>
      <c r="W39" s="31">
        <v>0</v>
      </c>
      <c r="X39" s="31">
        <v>0</v>
      </c>
      <c r="Y39" s="31">
        <v>0</v>
      </c>
      <c r="Z39" s="31">
        <v>0</v>
      </c>
      <c r="AA39" s="31">
        <v>0</v>
      </c>
      <c r="AB39" s="31">
        <v>0</v>
      </c>
      <c r="AC39" s="31">
        <v>0</v>
      </c>
      <c r="AD39" s="31">
        <v>0</v>
      </c>
      <c r="AE39" s="31">
        <v>0</v>
      </c>
      <c r="AF39" t="s">
        <v>186</v>
      </c>
      <c r="AG39" s="32">
        <v>6</v>
      </c>
      <c r="AH39"/>
    </row>
    <row r="40" spans="1:34" x14ac:dyDescent="0.25">
      <c r="A40" t="s">
        <v>3056</v>
      </c>
      <c r="B40" t="s">
        <v>1873</v>
      </c>
      <c r="C40" t="s">
        <v>2720</v>
      </c>
      <c r="D40" t="s">
        <v>2886</v>
      </c>
      <c r="E40" s="31">
        <v>79.478260869565219</v>
      </c>
      <c r="F40" s="31">
        <v>2.74335886214442</v>
      </c>
      <c r="G40" s="31">
        <v>2.4954444748358862</v>
      </c>
      <c r="H40" s="31">
        <v>0.35527215536105028</v>
      </c>
      <c r="I40" s="31">
        <v>0.18134573304157547</v>
      </c>
      <c r="J40" s="31">
        <v>218.03739130434781</v>
      </c>
      <c r="K40" s="31">
        <v>198.33358695652174</v>
      </c>
      <c r="L40" s="31">
        <v>28.236413043478258</v>
      </c>
      <c r="M40" s="31">
        <v>14.413043478260869</v>
      </c>
      <c r="N40" s="31">
        <v>8.1711956521739122</v>
      </c>
      <c r="O40" s="31">
        <v>5.6521739130434785</v>
      </c>
      <c r="P40" s="31">
        <v>74.231413043478256</v>
      </c>
      <c r="Q40" s="31">
        <v>68.350978260869567</v>
      </c>
      <c r="R40" s="31">
        <v>5.8804347826086953</v>
      </c>
      <c r="S40" s="31">
        <v>115.5695652173913</v>
      </c>
      <c r="T40" s="31">
        <v>115.5695652173913</v>
      </c>
      <c r="U40" s="31">
        <v>0</v>
      </c>
      <c r="V40" s="31">
        <v>0</v>
      </c>
      <c r="W40" s="31">
        <v>4.2901086956521741</v>
      </c>
      <c r="X40" s="31">
        <v>0</v>
      </c>
      <c r="Y40" s="31">
        <v>0</v>
      </c>
      <c r="Z40" s="31">
        <v>0</v>
      </c>
      <c r="AA40" s="31">
        <v>0.49771739130434789</v>
      </c>
      <c r="AB40" s="31">
        <v>0</v>
      </c>
      <c r="AC40" s="31">
        <v>3.7923913043478259</v>
      </c>
      <c r="AD40" s="31">
        <v>0</v>
      </c>
      <c r="AE40" s="31">
        <v>0</v>
      </c>
      <c r="AF40" t="s">
        <v>686</v>
      </c>
      <c r="AG40" s="32">
        <v>6</v>
      </c>
      <c r="AH40"/>
    </row>
    <row r="41" spans="1:34" x14ac:dyDescent="0.25">
      <c r="A41" t="s">
        <v>3056</v>
      </c>
      <c r="B41" t="s">
        <v>1826</v>
      </c>
      <c r="C41" t="s">
        <v>2709</v>
      </c>
      <c r="D41" t="s">
        <v>2886</v>
      </c>
      <c r="E41" s="31">
        <v>76.771739130434781</v>
      </c>
      <c r="F41" s="31">
        <v>3.0704020954268723</v>
      </c>
      <c r="G41" s="31">
        <v>2.8304898768228801</v>
      </c>
      <c r="H41" s="31">
        <v>0.2934305535891264</v>
      </c>
      <c r="I41" s="31">
        <v>0.15871442729718249</v>
      </c>
      <c r="J41" s="31">
        <v>235.72010869565216</v>
      </c>
      <c r="K41" s="31">
        <v>217.30163043478262</v>
      </c>
      <c r="L41" s="31">
        <v>22.527173913043477</v>
      </c>
      <c r="M41" s="31">
        <v>12.184782608695652</v>
      </c>
      <c r="N41" s="31">
        <v>4.6902173913043477</v>
      </c>
      <c r="O41" s="31">
        <v>5.6521739130434785</v>
      </c>
      <c r="P41" s="31">
        <v>87.701086956521735</v>
      </c>
      <c r="Q41" s="31">
        <v>79.625</v>
      </c>
      <c r="R41" s="31">
        <v>8.0760869565217384</v>
      </c>
      <c r="S41" s="31">
        <v>125.49184782608695</v>
      </c>
      <c r="T41" s="31">
        <v>125.49184782608695</v>
      </c>
      <c r="U41" s="31">
        <v>0</v>
      </c>
      <c r="V41" s="31">
        <v>0</v>
      </c>
      <c r="W41" s="31">
        <v>0</v>
      </c>
      <c r="X41" s="31">
        <v>0</v>
      </c>
      <c r="Y41" s="31">
        <v>0</v>
      </c>
      <c r="Z41" s="31">
        <v>0</v>
      </c>
      <c r="AA41" s="31">
        <v>0</v>
      </c>
      <c r="AB41" s="31">
        <v>0</v>
      </c>
      <c r="AC41" s="31">
        <v>0</v>
      </c>
      <c r="AD41" s="31">
        <v>0</v>
      </c>
      <c r="AE41" s="31">
        <v>0</v>
      </c>
      <c r="AF41" t="s">
        <v>638</v>
      </c>
      <c r="AG41" s="32">
        <v>6</v>
      </c>
      <c r="AH41"/>
    </row>
    <row r="42" spans="1:34" x14ac:dyDescent="0.25">
      <c r="A42" t="s">
        <v>3056</v>
      </c>
      <c r="B42" t="s">
        <v>1791</v>
      </c>
      <c r="C42" t="s">
        <v>2466</v>
      </c>
      <c r="D42" t="s">
        <v>2837</v>
      </c>
      <c r="E42" s="31">
        <v>118.60869565217391</v>
      </c>
      <c r="F42" s="31">
        <v>3.2232175586510268</v>
      </c>
      <c r="G42" s="31">
        <v>3.010378482404692</v>
      </c>
      <c r="H42" s="31">
        <v>0.45543896627565988</v>
      </c>
      <c r="I42" s="31">
        <v>0.40925128299120239</v>
      </c>
      <c r="J42" s="31">
        <v>382.30163043478262</v>
      </c>
      <c r="K42" s="31">
        <v>357.05706521739125</v>
      </c>
      <c r="L42" s="31">
        <v>54.019021739130437</v>
      </c>
      <c r="M42" s="31">
        <v>48.540760869565219</v>
      </c>
      <c r="N42" s="31">
        <v>0</v>
      </c>
      <c r="O42" s="31">
        <v>5.4782608695652177</v>
      </c>
      <c r="P42" s="31">
        <v>143.63043478260869</v>
      </c>
      <c r="Q42" s="31">
        <v>123.86413043478261</v>
      </c>
      <c r="R42" s="31">
        <v>19.766304347826086</v>
      </c>
      <c r="S42" s="31">
        <v>184.65217391304347</v>
      </c>
      <c r="T42" s="31">
        <v>184.65217391304347</v>
      </c>
      <c r="U42" s="31">
        <v>0</v>
      </c>
      <c r="V42" s="31">
        <v>0</v>
      </c>
      <c r="W42" s="31">
        <v>0</v>
      </c>
      <c r="X42" s="31">
        <v>0</v>
      </c>
      <c r="Y42" s="31">
        <v>0</v>
      </c>
      <c r="Z42" s="31">
        <v>0</v>
      </c>
      <c r="AA42" s="31">
        <v>0</v>
      </c>
      <c r="AB42" s="31">
        <v>0</v>
      </c>
      <c r="AC42" s="31">
        <v>0</v>
      </c>
      <c r="AD42" s="31">
        <v>0</v>
      </c>
      <c r="AE42" s="31">
        <v>0</v>
      </c>
      <c r="AF42" t="s">
        <v>602</v>
      </c>
      <c r="AG42" s="32">
        <v>6</v>
      </c>
      <c r="AH42"/>
    </row>
    <row r="43" spans="1:34" x14ac:dyDescent="0.25">
      <c r="A43" t="s">
        <v>3056</v>
      </c>
      <c r="B43" t="s">
        <v>1349</v>
      </c>
      <c r="C43" t="s">
        <v>2505</v>
      </c>
      <c r="D43" t="s">
        <v>2886</v>
      </c>
      <c r="E43" s="31">
        <v>104.91304347826087</v>
      </c>
      <c r="F43" s="31">
        <v>3.8028470783257351</v>
      </c>
      <c r="G43" s="31">
        <v>3.3767436800663075</v>
      </c>
      <c r="H43" s="31">
        <v>0.59039577289680889</v>
      </c>
      <c r="I43" s="31">
        <v>0.34008495648570242</v>
      </c>
      <c r="J43" s="31">
        <v>398.9682608695652</v>
      </c>
      <c r="K43" s="31">
        <v>354.26445652173913</v>
      </c>
      <c r="L43" s="31">
        <v>61.940217391304344</v>
      </c>
      <c r="M43" s="31">
        <v>35.679347826086953</v>
      </c>
      <c r="N43" s="31">
        <v>20.869565217391305</v>
      </c>
      <c r="O43" s="31">
        <v>5.3913043478260869</v>
      </c>
      <c r="P43" s="31">
        <v>91.396521739130435</v>
      </c>
      <c r="Q43" s="31">
        <v>72.953586956521747</v>
      </c>
      <c r="R43" s="31">
        <v>18.442934782608695</v>
      </c>
      <c r="S43" s="31">
        <v>245.63152173913039</v>
      </c>
      <c r="T43" s="31">
        <v>192.9548913043478</v>
      </c>
      <c r="U43" s="31">
        <v>0</v>
      </c>
      <c r="V43" s="31">
        <v>52.676630434782609</v>
      </c>
      <c r="W43" s="31">
        <v>13.095978260869565</v>
      </c>
      <c r="X43" s="31">
        <v>0</v>
      </c>
      <c r="Y43" s="31">
        <v>0</v>
      </c>
      <c r="Z43" s="31">
        <v>0</v>
      </c>
      <c r="AA43" s="31">
        <v>7.1818478260869565</v>
      </c>
      <c r="AB43" s="31">
        <v>0</v>
      </c>
      <c r="AC43" s="31">
        <v>5.9141304347826091</v>
      </c>
      <c r="AD43" s="31">
        <v>0</v>
      </c>
      <c r="AE43" s="31">
        <v>0</v>
      </c>
      <c r="AF43" t="s">
        <v>149</v>
      </c>
      <c r="AG43" s="32">
        <v>6</v>
      </c>
      <c r="AH43"/>
    </row>
    <row r="44" spans="1:34" x14ac:dyDescent="0.25">
      <c r="A44" t="s">
        <v>3056</v>
      </c>
      <c r="B44" t="s">
        <v>1369</v>
      </c>
      <c r="C44" t="s">
        <v>2457</v>
      </c>
      <c r="D44" t="s">
        <v>2886</v>
      </c>
      <c r="E44" s="31">
        <v>66.108695652173907</v>
      </c>
      <c r="F44" s="31">
        <v>2.6195330483393624</v>
      </c>
      <c r="G44" s="31">
        <v>2.4213252219664585</v>
      </c>
      <c r="H44" s="31">
        <v>0.48803847418612306</v>
      </c>
      <c r="I44" s="31">
        <v>0.32772936534034863</v>
      </c>
      <c r="J44" s="31">
        <v>173.17391304347828</v>
      </c>
      <c r="K44" s="31">
        <v>160.07065217391303</v>
      </c>
      <c r="L44" s="31">
        <v>32.263586956521742</v>
      </c>
      <c r="M44" s="31">
        <v>21.665760869565219</v>
      </c>
      <c r="N44" s="31">
        <v>5.2989130434782608</v>
      </c>
      <c r="O44" s="31">
        <v>5.2989130434782608</v>
      </c>
      <c r="P44" s="31">
        <v>47.77</v>
      </c>
      <c r="Q44" s="31">
        <v>45.264565217391308</v>
      </c>
      <c r="R44" s="31">
        <v>2.5054347826086958</v>
      </c>
      <c r="S44" s="31">
        <v>93.14032608695652</v>
      </c>
      <c r="T44" s="31">
        <v>90.436521739130427</v>
      </c>
      <c r="U44" s="31">
        <v>0</v>
      </c>
      <c r="V44" s="31">
        <v>2.7038043478260869</v>
      </c>
      <c r="W44" s="31">
        <v>0</v>
      </c>
      <c r="X44" s="31">
        <v>0</v>
      </c>
      <c r="Y44" s="31">
        <v>0</v>
      </c>
      <c r="Z44" s="31">
        <v>0</v>
      </c>
      <c r="AA44" s="31">
        <v>0</v>
      </c>
      <c r="AB44" s="31">
        <v>0</v>
      </c>
      <c r="AC44" s="31">
        <v>0</v>
      </c>
      <c r="AD44" s="31">
        <v>0</v>
      </c>
      <c r="AE44" s="31">
        <v>0</v>
      </c>
      <c r="AF44" t="s">
        <v>169</v>
      </c>
      <c r="AG44" s="32">
        <v>6</v>
      </c>
      <c r="AH44"/>
    </row>
    <row r="45" spans="1:34" x14ac:dyDescent="0.25">
      <c r="A45" t="s">
        <v>3056</v>
      </c>
      <c r="B45" t="s">
        <v>1635</v>
      </c>
      <c r="C45" t="s">
        <v>2466</v>
      </c>
      <c r="D45" t="s">
        <v>2837</v>
      </c>
      <c r="E45" s="31">
        <v>94.304347826086953</v>
      </c>
      <c r="F45" s="31">
        <v>3.2597441217150775</v>
      </c>
      <c r="G45" s="31">
        <v>3.0338220378054417</v>
      </c>
      <c r="H45" s="31">
        <v>0.18541378515444912</v>
      </c>
      <c r="I45" s="31">
        <v>8.5855232826187219E-2</v>
      </c>
      <c r="J45" s="31">
        <v>307.40804347826099</v>
      </c>
      <c r="K45" s="31">
        <v>286.10260869565229</v>
      </c>
      <c r="L45" s="31">
        <v>17.485326086956526</v>
      </c>
      <c r="M45" s="31">
        <v>8.0965217391304378</v>
      </c>
      <c r="N45" s="31">
        <v>6.3453260869565229</v>
      </c>
      <c r="O45" s="31">
        <v>3.0434782608695654</v>
      </c>
      <c r="P45" s="31">
        <v>112.03750000000004</v>
      </c>
      <c r="Q45" s="31">
        <v>100.12086956521743</v>
      </c>
      <c r="R45" s="31">
        <v>11.916630434782608</v>
      </c>
      <c r="S45" s="31">
        <v>177.88521739130439</v>
      </c>
      <c r="T45" s="31">
        <v>134.39086956521743</v>
      </c>
      <c r="U45" s="31">
        <v>0</v>
      </c>
      <c r="V45" s="31">
        <v>43.494347826086965</v>
      </c>
      <c r="W45" s="31">
        <v>0</v>
      </c>
      <c r="X45" s="31">
        <v>0</v>
      </c>
      <c r="Y45" s="31">
        <v>0</v>
      </c>
      <c r="Z45" s="31">
        <v>0</v>
      </c>
      <c r="AA45" s="31">
        <v>0</v>
      </c>
      <c r="AB45" s="31">
        <v>0</v>
      </c>
      <c r="AC45" s="31">
        <v>0</v>
      </c>
      <c r="AD45" s="31">
        <v>0</v>
      </c>
      <c r="AE45" s="31">
        <v>0</v>
      </c>
      <c r="AF45" t="s">
        <v>437</v>
      </c>
      <c r="AG45" s="32">
        <v>6</v>
      </c>
      <c r="AH45"/>
    </row>
    <row r="46" spans="1:34" x14ac:dyDescent="0.25">
      <c r="A46" t="s">
        <v>3056</v>
      </c>
      <c r="B46" t="s">
        <v>1326</v>
      </c>
      <c r="C46" t="s">
        <v>2552</v>
      </c>
      <c r="D46" t="s">
        <v>2802</v>
      </c>
      <c r="E46" s="31">
        <v>63.369565217391305</v>
      </c>
      <c r="F46" s="31">
        <v>3.298099485420241</v>
      </c>
      <c r="G46" s="31">
        <v>2.9853276157804469</v>
      </c>
      <c r="H46" s="31">
        <v>0.57415780445969122</v>
      </c>
      <c r="I46" s="31">
        <v>0.3199108061749571</v>
      </c>
      <c r="J46" s="31">
        <v>208.99913043478267</v>
      </c>
      <c r="K46" s="31">
        <v>189.17891304347833</v>
      </c>
      <c r="L46" s="31">
        <v>36.384130434782605</v>
      </c>
      <c r="M46" s="31">
        <v>20.272608695652174</v>
      </c>
      <c r="N46" s="31">
        <v>10.726304347826085</v>
      </c>
      <c r="O46" s="31">
        <v>5.3852173913043453</v>
      </c>
      <c r="P46" s="31">
        <v>48.438586956521767</v>
      </c>
      <c r="Q46" s="31">
        <v>44.729891304347852</v>
      </c>
      <c r="R46" s="31">
        <v>3.7086956521739127</v>
      </c>
      <c r="S46" s="31">
        <v>124.17641304347831</v>
      </c>
      <c r="T46" s="31">
        <v>96.7684782608696</v>
      </c>
      <c r="U46" s="31">
        <v>0</v>
      </c>
      <c r="V46" s="31">
        <v>27.407934782608699</v>
      </c>
      <c r="W46" s="31">
        <v>0</v>
      </c>
      <c r="X46" s="31">
        <v>0</v>
      </c>
      <c r="Y46" s="31">
        <v>0</v>
      </c>
      <c r="Z46" s="31">
        <v>0</v>
      </c>
      <c r="AA46" s="31">
        <v>0</v>
      </c>
      <c r="AB46" s="31">
        <v>0</v>
      </c>
      <c r="AC46" s="31">
        <v>0</v>
      </c>
      <c r="AD46" s="31">
        <v>0</v>
      </c>
      <c r="AE46" s="31">
        <v>0</v>
      </c>
      <c r="AF46" t="s">
        <v>126</v>
      </c>
      <c r="AG46" s="32">
        <v>6</v>
      </c>
      <c r="AH46"/>
    </row>
    <row r="47" spans="1:34" x14ac:dyDescent="0.25">
      <c r="A47" t="s">
        <v>3056</v>
      </c>
      <c r="B47" t="s">
        <v>2298</v>
      </c>
      <c r="C47" t="s">
        <v>2458</v>
      </c>
      <c r="D47" t="s">
        <v>2869</v>
      </c>
      <c r="E47" s="31">
        <v>125.19565217391305</v>
      </c>
      <c r="F47" s="31">
        <v>3.6384789025872544</v>
      </c>
      <c r="G47" s="31">
        <v>3.3886959541587078</v>
      </c>
      <c r="H47" s="31">
        <v>0.40888175030387219</v>
      </c>
      <c r="I47" s="31">
        <v>0.25566504601493317</v>
      </c>
      <c r="J47" s="31">
        <v>455.52173913043475</v>
      </c>
      <c r="K47" s="31">
        <v>424.25</v>
      </c>
      <c r="L47" s="31">
        <v>51.190217391304351</v>
      </c>
      <c r="M47" s="31">
        <v>32.008152173913047</v>
      </c>
      <c r="N47" s="31">
        <v>13.540760869565217</v>
      </c>
      <c r="O47" s="31">
        <v>5.6413043478260869</v>
      </c>
      <c r="P47" s="31">
        <v>127.18478260869566</v>
      </c>
      <c r="Q47" s="31">
        <v>115.09510869565217</v>
      </c>
      <c r="R47" s="31">
        <v>12.089673913043478</v>
      </c>
      <c r="S47" s="31">
        <v>277.14673913043475</v>
      </c>
      <c r="T47" s="31">
        <v>227.82608695652175</v>
      </c>
      <c r="U47" s="31">
        <v>4.4864130434782608</v>
      </c>
      <c r="V47" s="31">
        <v>44.834239130434781</v>
      </c>
      <c r="W47" s="31">
        <v>0</v>
      </c>
      <c r="X47" s="31">
        <v>0</v>
      </c>
      <c r="Y47" s="31">
        <v>0</v>
      </c>
      <c r="Z47" s="31">
        <v>0</v>
      </c>
      <c r="AA47" s="31">
        <v>0</v>
      </c>
      <c r="AB47" s="31">
        <v>0</v>
      </c>
      <c r="AC47" s="31">
        <v>0</v>
      </c>
      <c r="AD47" s="31">
        <v>0</v>
      </c>
      <c r="AE47" s="31">
        <v>0</v>
      </c>
      <c r="AF47" t="s">
        <v>1118</v>
      </c>
      <c r="AG47" s="32">
        <v>6</v>
      </c>
      <c r="AH47"/>
    </row>
    <row r="48" spans="1:34" x14ac:dyDescent="0.25">
      <c r="A48" t="s">
        <v>3056</v>
      </c>
      <c r="B48" t="s">
        <v>1560</v>
      </c>
      <c r="C48" t="s">
        <v>2364</v>
      </c>
      <c r="D48" t="s">
        <v>2849</v>
      </c>
      <c r="E48" s="31">
        <v>34.717391304347828</v>
      </c>
      <c r="F48" s="31">
        <v>3.424076393237319</v>
      </c>
      <c r="G48" s="31">
        <v>2.957545397620537</v>
      </c>
      <c r="H48" s="31">
        <v>0.38748591108328112</v>
      </c>
      <c r="I48" s="31">
        <v>7.6624921728240453E-2</v>
      </c>
      <c r="J48" s="31">
        <v>118.87499999999997</v>
      </c>
      <c r="K48" s="31">
        <v>102.67826086956518</v>
      </c>
      <c r="L48" s="31">
        <v>13.452500000000001</v>
      </c>
      <c r="M48" s="31">
        <v>2.6602173913043479</v>
      </c>
      <c r="N48" s="31">
        <v>5.2270652173913046</v>
      </c>
      <c r="O48" s="31">
        <v>5.5652173913043477</v>
      </c>
      <c r="P48" s="31">
        <v>28.987391304347817</v>
      </c>
      <c r="Q48" s="31">
        <v>23.582934782608685</v>
      </c>
      <c r="R48" s="31">
        <v>5.4044565217391298</v>
      </c>
      <c r="S48" s="31">
        <v>76.435108695652161</v>
      </c>
      <c r="T48" s="31">
        <v>61.163152173913026</v>
      </c>
      <c r="U48" s="31">
        <v>0</v>
      </c>
      <c r="V48" s="31">
        <v>15.27195652173913</v>
      </c>
      <c r="W48" s="31">
        <v>39.872717391304349</v>
      </c>
      <c r="X48" s="31">
        <v>0</v>
      </c>
      <c r="Y48" s="31">
        <v>0</v>
      </c>
      <c r="Z48" s="31">
        <v>0</v>
      </c>
      <c r="AA48" s="31">
        <v>4.3579347826086954</v>
      </c>
      <c r="AB48" s="31">
        <v>0</v>
      </c>
      <c r="AC48" s="31">
        <v>35.199565217391303</v>
      </c>
      <c r="AD48" s="31">
        <v>0</v>
      </c>
      <c r="AE48" s="31">
        <v>0.31521739130434784</v>
      </c>
      <c r="AF48" t="s">
        <v>362</v>
      </c>
      <c r="AG48" s="32">
        <v>6</v>
      </c>
      <c r="AH48"/>
    </row>
    <row r="49" spans="1:34" x14ac:dyDescent="0.25">
      <c r="A49" t="s">
        <v>3056</v>
      </c>
      <c r="B49" t="s">
        <v>1654</v>
      </c>
      <c r="C49" t="s">
        <v>2462</v>
      </c>
      <c r="D49" t="s">
        <v>2905</v>
      </c>
      <c r="E49" s="31">
        <v>36.608695652173914</v>
      </c>
      <c r="F49" s="31">
        <v>3.3145783847980996</v>
      </c>
      <c r="G49" s="31">
        <v>2.8825712589073631</v>
      </c>
      <c r="H49" s="31">
        <v>0.47847387173396672</v>
      </c>
      <c r="I49" s="31">
        <v>0.18898456057007126</v>
      </c>
      <c r="J49" s="31">
        <v>121.34239130434783</v>
      </c>
      <c r="K49" s="31">
        <v>105.52717391304347</v>
      </c>
      <c r="L49" s="31">
        <v>17.516304347826086</v>
      </c>
      <c r="M49" s="31">
        <v>6.9184782608695654</v>
      </c>
      <c r="N49" s="31">
        <v>5.2989130434782608</v>
      </c>
      <c r="O49" s="31">
        <v>5.2989130434782608</v>
      </c>
      <c r="P49" s="31">
        <v>49.755434782608695</v>
      </c>
      <c r="Q49" s="31">
        <v>44.538043478260867</v>
      </c>
      <c r="R49" s="31">
        <v>5.2173913043478262</v>
      </c>
      <c r="S49" s="31">
        <v>54.070652173913047</v>
      </c>
      <c r="T49" s="31">
        <v>54.070652173913047</v>
      </c>
      <c r="U49" s="31">
        <v>0</v>
      </c>
      <c r="V49" s="31">
        <v>0</v>
      </c>
      <c r="W49" s="31">
        <v>0</v>
      </c>
      <c r="X49" s="31">
        <v>0</v>
      </c>
      <c r="Y49" s="31">
        <v>0</v>
      </c>
      <c r="Z49" s="31">
        <v>0</v>
      </c>
      <c r="AA49" s="31">
        <v>0</v>
      </c>
      <c r="AB49" s="31">
        <v>0</v>
      </c>
      <c r="AC49" s="31">
        <v>0</v>
      </c>
      <c r="AD49" s="31">
        <v>0</v>
      </c>
      <c r="AE49" s="31">
        <v>0</v>
      </c>
      <c r="AF49" t="s">
        <v>457</v>
      </c>
      <c r="AG49" s="32">
        <v>6</v>
      </c>
      <c r="AH49"/>
    </row>
    <row r="50" spans="1:34" x14ac:dyDescent="0.25">
      <c r="A50" t="s">
        <v>3056</v>
      </c>
      <c r="B50" t="s">
        <v>1339</v>
      </c>
      <c r="C50" t="s">
        <v>2462</v>
      </c>
      <c r="D50" t="s">
        <v>2905</v>
      </c>
      <c r="E50" s="31">
        <v>92.315217391304344</v>
      </c>
      <c r="F50" s="31">
        <v>3.1468256210997301</v>
      </c>
      <c r="G50" s="31">
        <v>2.8283527610973747</v>
      </c>
      <c r="H50" s="31">
        <v>0.58797009301777936</v>
      </c>
      <c r="I50" s="31">
        <v>0.40782526786765577</v>
      </c>
      <c r="J50" s="31">
        <v>290.4998913043479</v>
      </c>
      <c r="K50" s="31">
        <v>261.10000000000002</v>
      </c>
      <c r="L50" s="31">
        <v>54.278586956521742</v>
      </c>
      <c r="M50" s="31">
        <v>37.648478260869567</v>
      </c>
      <c r="N50" s="31">
        <v>12.687173913043477</v>
      </c>
      <c r="O50" s="31">
        <v>3.9429347826086958</v>
      </c>
      <c r="P50" s="31">
        <v>94.737500000000011</v>
      </c>
      <c r="Q50" s="31">
        <v>81.967717391304362</v>
      </c>
      <c r="R50" s="31">
        <v>12.769782608695651</v>
      </c>
      <c r="S50" s="31">
        <v>141.48380434782609</v>
      </c>
      <c r="T50" s="31">
        <v>129.13326086956522</v>
      </c>
      <c r="U50" s="31">
        <v>12.350543478260869</v>
      </c>
      <c r="V50" s="31">
        <v>0</v>
      </c>
      <c r="W50" s="31">
        <v>1.2853260869565217</v>
      </c>
      <c r="X50" s="31">
        <v>0</v>
      </c>
      <c r="Y50" s="31">
        <v>1.2853260869565217</v>
      </c>
      <c r="Z50" s="31">
        <v>0</v>
      </c>
      <c r="AA50" s="31">
        <v>0</v>
      </c>
      <c r="AB50" s="31">
        <v>0</v>
      </c>
      <c r="AC50" s="31">
        <v>0</v>
      </c>
      <c r="AD50" s="31">
        <v>0</v>
      </c>
      <c r="AE50" s="31">
        <v>0</v>
      </c>
      <c r="AF50" t="s">
        <v>139</v>
      </c>
      <c r="AG50" s="32">
        <v>6</v>
      </c>
      <c r="AH50"/>
    </row>
    <row r="51" spans="1:34" x14ac:dyDescent="0.25">
      <c r="A51" t="s">
        <v>3056</v>
      </c>
      <c r="B51" t="s">
        <v>1818</v>
      </c>
      <c r="C51" t="s">
        <v>2405</v>
      </c>
      <c r="D51" t="s">
        <v>2802</v>
      </c>
      <c r="E51" s="31">
        <v>42.184782608695649</v>
      </c>
      <c r="F51" s="31">
        <v>3.3986292192733836</v>
      </c>
      <c r="G51" s="31">
        <v>3.2203246585931464</v>
      </c>
      <c r="H51" s="31">
        <v>1.024828652409173</v>
      </c>
      <c r="I51" s="31">
        <v>0.9817985055398093</v>
      </c>
      <c r="J51" s="31">
        <v>143.3704347826087</v>
      </c>
      <c r="K51" s="31">
        <v>135.84869565217392</v>
      </c>
      <c r="L51" s="31">
        <v>43.232173913043475</v>
      </c>
      <c r="M51" s="31">
        <v>41.416956521739124</v>
      </c>
      <c r="N51" s="31">
        <v>0</v>
      </c>
      <c r="O51" s="31">
        <v>1.8152173913043479</v>
      </c>
      <c r="P51" s="31">
        <v>34.560326086956522</v>
      </c>
      <c r="Q51" s="31">
        <v>28.853804347826088</v>
      </c>
      <c r="R51" s="31">
        <v>5.7065217391304346</v>
      </c>
      <c r="S51" s="31">
        <v>65.577934782608693</v>
      </c>
      <c r="T51" s="31">
        <v>61.149782608695652</v>
      </c>
      <c r="U51" s="31">
        <v>0</v>
      </c>
      <c r="V51" s="31">
        <v>4.4281521739130429</v>
      </c>
      <c r="W51" s="31">
        <v>13.826195652173915</v>
      </c>
      <c r="X51" s="31">
        <v>0</v>
      </c>
      <c r="Y51" s="31">
        <v>0</v>
      </c>
      <c r="Z51" s="31">
        <v>0</v>
      </c>
      <c r="AA51" s="31">
        <v>1.0570652173913044</v>
      </c>
      <c r="AB51" s="31">
        <v>0</v>
      </c>
      <c r="AC51" s="31">
        <v>12.660434782608698</v>
      </c>
      <c r="AD51" s="31">
        <v>0</v>
      </c>
      <c r="AE51" s="31">
        <v>0.10869565217391304</v>
      </c>
      <c r="AF51" t="s">
        <v>630</v>
      </c>
      <c r="AG51" s="32">
        <v>6</v>
      </c>
      <c r="AH51"/>
    </row>
    <row r="52" spans="1:34" x14ac:dyDescent="0.25">
      <c r="A52" t="s">
        <v>3056</v>
      </c>
      <c r="B52" t="s">
        <v>1962</v>
      </c>
      <c r="C52" t="s">
        <v>2446</v>
      </c>
      <c r="D52" t="s">
        <v>2931</v>
      </c>
      <c r="E52" s="31">
        <v>80.608695652173907</v>
      </c>
      <c r="F52" s="31">
        <v>4.414282632146711</v>
      </c>
      <c r="G52" s="31">
        <v>3.9866707119741114</v>
      </c>
      <c r="H52" s="31">
        <v>0.35852481121898599</v>
      </c>
      <c r="I52" s="31">
        <v>0.20992718446601938</v>
      </c>
      <c r="J52" s="31">
        <v>355.8295652173914</v>
      </c>
      <c r="K52" s="31">
        <v>321.3603260869566</v>
      </c>
      <c r="L52" s="31">
        <v>28.900217391304345</v>
      </c>
      <c r="M52" s="31">
        <v>16.921956521739126</v>
      </c>
      <c r="N52" s="31">
        <v>6.6739130434782608</v>
      </c>
      <c r="O52" s="31">
        <v>5.3043478260869561</v>
      </c>
      <c r="P52" s="31">
        <v>130.12086956521742</v>
      </c>
      <c r="Q52" s="31">
        <v>107.62989130434785</v>
      </c>
      <c r="R52" s="31">
        <v>22.490978260869571</v>
      </c>
      <c r="S52" s="31">
        <v>196.80847826086963</v>
      </c>
      <c r="T52" s="31">
        <v>193.72619565217397</v>
      </c>
      <c r="U52" s="31">
        <v>0</v>
      </c>
      <c r="V52" s="31">
        <v>3.0822826086956527</v>
      </c>
      <c r="W52" s="31">
        <v>0</v>
      </c>
      <c r="X52" s="31">
        <v>0</v>
      </c>
      <c r="Y52" s="31">
        <v>0</v>
      </c>
      <c r="Z52" s="31">
        <v>0</v>
      </c>
      <c r="AA52" s="31">
        <v>0</v>
      </c>
      <c r="AB52" s="31">
        <v>0</v>
      </c>
      <c r="AC52" s="31">
        <v>0</v>
      </c>
      <c r="AD52" s="31">
        <v>0</v>
      </c>
      <c r="AE52" s="31">
        <v>0</v>
      </c>
      <c r="AF52" t="s">
        <v>777</v>
      </c>
      <c r="AG52" s="32">
        <v>6</v>
      </c>
      <c r="AH52"/>
    </row>
    <row r="53" spans="1:34" x14ac:dyDescent="0.25">
      <c r="A53" t="s">
        <v>3056</v>
      </c>
      <c r="B53" t="s">
        <v>2185</v>
      </c>
      <c r="C53" t="s">
        <v>2755</v>
      </c>
      <c r="D53" t="s">
        <v>2922</v>
      </c>
      <c r="E53" s="31">
        <v>64.086956521739125</v>
      </c>
      <c r="F53" s="31">
        <v>2.7752713704206244</v>
      </c>
      <c r="G53" s="31">
        <v>2.5700898914518318</v>
      </c>
      <c r="H53" s="31">
        <v>0.18860244233378562</v>
      </c>
      <c r="I53" s="31">
        <v>0.13432835820895522</v>
      </c>
      <c r="J53" s="31">
        <v>177.85869565217391</v>
      </c>
      <c r="K53" s="31">
        <v>164.70923913043478</v>
      </c>
      <c r="L53" s="31">
        <v>12.086956521739129</v>
      </c>
      <c r="M53" s="31">
        <v>8.6086956521739122</v>
      </c>
      <c r="N53" s="31">
        <v>0</v>
      </c>
      <c r="O53" s="31">
        <v>3.4782608695652173</v>
      </c>
      <c r="P53" s="31">
        <v>61.991847826086961</v>
      </c>
      <c r="Q53" s="31">
        <v>52.320652173913047</v>
      </c>
      <c r="R53" s="31">
        <v>9.6711956521739122</v>
      </c>
      <c r="S53" s="31">
        <v>103.77989130434783</v>
      </c>
      <c r="T53" s="31">
        <v>61.252717391304351</v>
      </c>
      <c r="U53" s="31">
        <v>26.904891304347824</v>
      </c>
      <c r="V53" s="31">
        <v>15.622282608695652</v>
      </c>
      <c r="W53" s="31">
        <v>1.7826086956521738</v>
      </c>
      <c r="X53" s="31">
        <v>0</v>
      </c>
      <c r="Y53" s="31">
        <v>0</v>
      </c>
      <c r="Z53" s="31">
        <v>0</v>
      </c>
      <c r="AA53" s="31">
        <v>0</v>
      </c>
      <c r="AB53" s="31">
        <v>0</v>
      </c>
      <c r="AC53" s="31">
        <v>1.7826086956521738</v>
      </c>
      <c r="AD53" s="31">
        <v>0</v>
      </c>
      <c r="AE53" s="31">
        <v>0</v>
      </c>
      <c r="AF53" t="s">
        <v>1004</v>
      </c>
      <c r="AG53" s="32">
        <v>6</v>
      </c>
      <c r="AH53"/>
    </row>
    <row r="54" spans="1:34" x14ac:dyDescent="0.25">
      <c r="A54" t="s">
        <v>3056</v>
      </c>
      <c r="B54" t="s">
        <v>1543</v>
      </c>
      <c r="C54" t="s">
        <v>2630</v>
      </c>
      <c r="D54" t="s">
        <v>2838</v>
      </c>
      <c r="E54" s="31">
        <v>54.467391304347828</v>
      </c>
      <c r="F54" s="31">
        <v>3.5353841548593095</v>
      </c>
      <c r="G54" s="31">
        <v>3.0998762722011572</v>
      </c>
      <c r="H54" s="31">
        <v>0.34700458990221511</v>
      </c>
      <c r="I54" s="31">
        <v>9.2911594492117319E-2</v>
      </c>
      <c r="J54" s="31">
        <v>192.56315217391304</v>
      </c>
      <c r="K54" s="31">
        <v>168.84217391304347</v>
      </c>
      <c r="L54" s="31">
        <v>18.900434782608695</v>
      </c>
      <c r="M54" s="31">
        <v>5.0606521739130423</v>
      </c>
      <c r="N54" s="31">
        <v>7.8832608695652189</v>
      </c>
      <c r="O54" s="31">
        <v>5.9565217391304346</v>
      </c>
      <c r="P54" s="31">
        <v>60.026304347826091</v>
      </c>
      <c r="Q54" s="31">
        <v>50.145108695652176</v>
      </c>
      <c r="R54" s="31">
        <v>9.881195652173913</v>
      </c>
      <c r="S54" s="31">
        <v>113.63641304347826</v>
      </c>
      <c r="T54" s="31">
        <v>113.63641304347826</v>
      </c>
      <c r="U54" s="31">
        <v>0</v>
      </c>
      <c r="V54" s="31">
        <v>0</v>
      </c>
      <c r="W54" s="31">
        <v>1.1711956521739131</v>
      </c>
      <c r="X54" s="31">
        <v>0.2608695652173913</v>
      </c>
      <c r="Y54" s="31">
        <v>0.91032608695652173</v>
      </c>
      <c r="Z54" s="31">
        <v>0</v>
      </c>
      <c r="AA54" s="31">
        <v>0</v>
      </c>
      <c r="AB54" s="31">
        <v>0</v>
      </c>
      <c r="AC54" s="31">
        <v>0</v>
      </c>
      <c r="AD54" s="31">
        <v>0</v>
      </c>
      <c r="AE54" s="31">
        <v>0</v>
      </c>
      <c r="AF54" t="s">
        <v>345</v>
      </c>
      <c r="AG54" s="32">
        <v>6</v>
      </c>
      <c r="AH54"/>
    </row>
    <row r="55" spans="1:34" x14ac:dyDescent="0.25">
      <c r="A55" t="s">
        <v>3056</v>
      </c>
      <c r="B55" t="s">
        <v>1869</v>
      </c>
      <c r="C55" t="s">
        <v>2401</v>
      </c>
      <c r="D55" t="s">
        <v>2944</v>
      </c>
      <c r="E55" s="31">
        <v>62.032608695652172</v>
      </c>
      <c r="F55" s="31">
        <v>3.2654441913439634</v>
      </c>
      <c r="G55" s="31">
        <v>2.9722621342211317</v>
      </c>
      <c r="H55" s="31">
        <v>0.27500262835114775</v>
      </c>
      <c r="I55" s="31">
        <v>0.15094445417907831</v>
      </c>
      <c r="J55" s="31">
        <v>202.56402173913042</v>
      </c>
      <c r="K55" s="31">
        <v>184.37717391304346</v>
      </c>
      <c r="L55" s="31">
        <v>17.05913043478261</v>
      </c>
      <c r="M55" s="31">
        <v>9.3634782608695648</v>
      </c>
      <c r="N55" s="31">
        <v>6.3913043478260869</v>
      </c>
      <c r="O55" s="31">
        <v>1.3043478260869565</v>
      </c>
      <c r="P55" s="31">
        <v>54.658586956521731</v>
      </c>
      <c r="Q55" s="31">
        <v>44.167391304347817</v>
      </c>
      <c r="R55" s="31">
        <v>10.491195652173912</v>
      </c>
      <c r="S55" s="31">
        <v>130.84630434782608</v>
      </c>
      <c r="T55" s="31">
        <v>96.595652173913038</v>
      </c>
      <c r="U55" s="31">
        <v>4.2197826086956516</v>
      </c>
      <c r="V55" s="31">
        <v>30.030869565217394</v>
      </c>
      <c r="W55" s="31">
        <v>16.4375</v>
      </c>
      <c r="X55" s="31">
        <v>4.3478260869565215</v>
      </c>
      <c r="Y55" s="31">
        <v>6.3913043478260869</v>
      </c>
      <c r="Z55" s="31">
        <v>1.3043478260869565</v>
      </c>
      <c r="AA55" s="31">
        <v>3.5163043478260869</v>
      </c>
      <c r="AB55" s="31">
        <v>0</v>
      </c>
      <c r="AC55" s="31">
        <v>0.87771739130434778</v>
      </c>
      <c r="AD55" s="31">
        <v>0</v>
      </c>
      <c r="AE55" s="31">
        <v>0</v>
      </c>
      <c r="AF55" t="s">
        <v>681</v>
      </c>
      <c r="AG55" s="32">
        <v>6</v>
      </c>
      <c r="AH55"/>
    </row>
    <row r="56" spans="1:34" x14ac:dyDescent="0.25">
      <c r="A56" t="s">
        <v>3056</v>
      </c>
      <c r="B56" t="s">
        <v>1307</v>
      </c>
      <c r="C56" t="s">
        <v>2543</v>
      </c>
      <c r="D56" t="s">
        <v>2911</v>
      </c>
      <c r="E56" s="31">
        <v>67.402173913043484</v>
      </c>
      <c r="F56" s="31">
        <v>2.7792952749556523</v>
      </c>
      <c r="G56" s="31">
        <v>2.5707418158361555</v>
      </c>
      <c r="H56" s="31">
        <v>0.26560232220609575</v>
      </c>
      <c r="I56" s="31">
        <v>0.15852281890017739</v>
      </c>
      <c r="J56" s="31">
        <v>187.33054347826089</v>
      </c>
      <c r="K56" s="31">
        <v>173.27358695652174</v>
      </c>
      <c r="L56" s="31">
        <v>17.902173913043477</v>
      </c>
      <c r="M56" s="31">
        <v>10.684782608695652</v>
      </c>
      <c r="N56" s="31">
        <v>3.2173913043478262</v>
      </c>
      <c r="O56" s="31">
        <v>4</v>
      </c>
      <c r="P56" s="31">
        <v>46.249891304347827</v>
      </c>
      <c r="Q56" s="31">
        <v>39.410326086956523</v>
      </c>
      <c r="R56" s="31">
        <v>6.8395652173913044</v>
      </c>
      <c r="S56" s="31">
        <v>123.17847826086958</v>
      </c>
      <c r="T56" s="31">
        <v>67.341521739130442</v>
      </c>
      <c r="U56" s="31">
        <v>30.108695652173914</v>
      </c>
      <c r="V56" s="31">
        <v>25.728260869565219</v>
      </c>
      <c r="W56" s="31">
        <v>8.9039130434782603</v>
      </c>
      <c r="X56" s="31">
        <v>0</v>
      </c>
      <c r="Y56" s="31">
        <v>0</v>
      </c>
      <c r="Z56" s="31">
        <v>3.8260869565217392</v>
      </c>
      <c r="AA56" s="31">
        <v>0</v>
      </c>
      <c r="AB56" s="31">
        <v>1.815108695652174</v>
      </c>
      <c r="AC56" s="31">
        <v>3.2627173913043475</v>
      </c>
      <c r="AD56" s="31">
        <v>0</v>
      </c>
      <c r="AE56" s="31">
        <v>0</v>
      </c>
      <c r="AF56" t="s">
        <v>107</v>
      </c>
      <c r="AG56" s="32">
        <v>6</v>
      </c>
      <c r="AH56"/>
    </row>
    <row r="57" spans="1:34" x14ac:dyDescent="0.25">
      <c r="A57" t="s">
        <v>3056</v>
      </c>
      <c r="B57" t="s">
        <v>1875</v>
      </c>
      <c r="C57" t="s">
        <v>2552</v>
      </c>
      <c r="D57" t="s">
        <v>2802</v>
      </c>
      <c r="E57" s="31">
        <v>70.630434782608702</v>
      </c>
      <c r="F57" s="31">
        <v>4.2639550630963363</v>
      </c>
      <c r="G57" s="31">
        <v>3.93682056017236</v>
      </c>
      <c r="H57" s="31">
        <v>0.63953678054786056</v>
      </c>
      <c r="I57" s="31">
        <v>0.54385811018774977</v>
      </c>
      <c r="J57" s="31">
        <v>301.16499999999996</v>
      </c>
      <c r="K57" s="31">
        <v>278.05934782608693</v>
      </c>
      <c r="L57" s="31">
        <v>45.1707608695652</v>
      </c>
      <c r="M57" s="31">
        <v>38.41293478260868</v>
      </c>
      <c r="N57" s="31">
        <v>0</v>
      </c>
      <c r="O57" s="31">
        <v>6.7578260869565216</v>
      </c>
      <c r="P57" s="31">
        <v>71.842499999999987</v>
      </c>
      <c r="Q57" s="31">
        <v>55.494673913043464</v>
      </c>
      <c r="R57" s="31">
        <v>16.347826086956523</v>
      </c>
      <c r="S57" s="31">
        <v>184.15173913043478</v>
      </c>
      <c r="T57" s="31">
        <v>153.55858695652174</v>
      </c>
      <c r="U57" s="31">
        <v>0</v>
      </c>
      <c r="V57" s="31">
        <v>30.593152173913037</v>
      </c>
      <c r="W57" s="31">
        <v>16.459021739130431</v>
      </c>
      <c r="X57" s="31">
        <v>0</v>
      </c>
      <c r="Y57" s="31">
        <v>0</v>
      </c>
      <c r="Z57" s="31">
        <v>8.1521739130434784E-2</v>
      </c>
      <c r="AA57" s="31">
        <v>2.2072826086956523</v>
      </c>
      <c r="AB57" s="31">
        <v>0</v>
      </c>
      <c r="AC57" s="31">
        <v>14.170217391304345</v>
      </c>
      <c r="AD57" s="31">
        <v>0</v>
      </c>
      <c r="AE57" s="31">
        <v>0</v>
      </c>
      <c r="AF57" t="s">
        <v>688</v>
      </c>
      <c r="AG57" s="32">
        <v>6</v>
      </c>
      <c r="AH57"/>
    </row>
    <row r="58" spans="1:34" x14ac:dyDescent="0.25">
      <c r="A58" t="s">
        <v>3056</v>
      </c>
      <c r="B58" t="s">
        <v>1556</v>
      </c>
      <c r="C58" t="s">
        <v>2635</v>
      </c>
      <c r="D58" t="s">
        <v>2920</v>
      </c>
      <c r="E58" s="31">
        <v>44.065217391304351</v>
      </c>
      <c r="F58" s="31">
        <v>3.5952244696595956</v>
      </c>
      <c r="G58" s="31">
        <v>3.2151628021706951</v>
      </c>
      <c r="H58" s="31">
        <v>0.45807597434632447</v>
      </c>
      <c r="I58" s="31">
        <v>0.24268870251603342</v>
      </c>
      <c r="J58" s="31">
        <v>158.42434782608697</v>
      </c>
      <c r="K58" s="31">
        <v>141.67684782608694</v>
      </c>
      <c r="L58" s="31">
        <v>20.185217391304342</v>
      </c>
      <c r="M58" s="31">
        <v>10.694130434782604</v>
      </c>
      <c r="N58" s="31">
        <v>5.1298913043478276</v>
      </c>
      <c r="O58" s="31">
        <v>4.3611956521739117</v>
      </c>
      <c r="P58" s="31">
        <v>35.888478260869569</v>
      </c>
      <c r="Q58" s="31">
        <v>28.632065217391304</v>
      </c>
      <c r="R58" s="31">
        <v>7.2564130434782639</v>
      </c>
      <c r="S58" s="31">
        <v>102.35065217391305</v>
      </c>
      <c r="T58" s="31">
        <v>65.212826086956525</v>
      </c>
      <c r="U58" s="31">
        <v>8.7357608695652171</v>
      </c>
      <c r="V58" s="31">
        <v>28.402065217391311</v>
      </c>
      <c r="W58" s="31">
        <v>0</v>
      </c>
      <c r="X58" s="31">
        <v>0</v>
      </c>
      <c r="Y58" s="31">
        <v>0</v>
      </c>
      <c r="Z58" s="31">
        <v>0</v>
      </c>
      <c r="AA58" s="31">
        <v>0</v>
      </c>
      <c r="AB58" s="31">
        <v>0</v>
      </c>
      <c r="AC58" s="31">
        <v>0</v>
      </c>
      <c r="AD58" s="31">
        <v>0</v>
      </c>
      <c r="AE58" s="31">
        <v>0</v>
      </c>
      <c r="AF58" t="s">
        <v>358</v>
      </c>
      <c r="AG58" s="32">
        <v>6</v>
      </c>
      <c r="AH58"/>
    </row>
    <row r="59" spans="1:34" x14ac:dyDescent="0.25">
      <c r="A59" t="s">
        <v>3056</v>
      </c>
      <c r="B59" t="s">
        <v>1944</v>
      </c>
      <c r="C59" t="s">
        <v>2740</v>
      </c>
      <c r="D59" t="s">
        <v>2886</v>
      </c>
      <c r="E59" s="31">
        <v>107.40217391304348</v>
      </c>
      <c r="F59" s="31">
        <v>2.7433093816415335</v>
      </c>
      <c r="G59" s="31">
        <v>2.5544104847687477</v>
      </c>
      <c r="H59" s="31">
        <v>0.28153830583948991</v>
      </c>
      <c r="I59" s="31">
        <v>0.25724926626859629</v>
      </c>
      <c r="J59" s="31">
        <v>294.63739130434777</v>
      </c>
      <c r="K59" s="31">
        <v>274.34923913043474</v>
      </c>
      <c r="L59" s="31">
        <v>30.237826086956524</v>
      </c>
      <c r="M59" s="31">
        <v>27.62913043478261</v>
      </c>
      <c r="N59" s="31">
        <v>0</v>
      </c>
      <c r="O59" s="31">
        <v>2.6086956521739131</v>
      </c>
      <c r="P59" s="31">
        <v>86.731847826086977</v>
      </c>
      <c r="Q59" s="31">
        <v>69.052391304347836</v>
      </c>
      <c r="R59" s="31">
        <v>17.679456521739134</v>
      </c>
      <c r="S59" s="31">
        <v>177.66771739130431</v>
      </c>
      <c r="T59" s="31">
        <v>141.01282608695649</v>
      </c>
      <c r="U59" s="31">
        <v>1.1997826086956522</v>
      </c>
      <c r="V59" s="31">
        <v>35.455108695652164</v>
      </c>
      <c r="W59" s="31">
        <v>0</v>
      </c>
      <c r="X59" s="31">
        <v>0</v>
      </c>
      <c r="Y59" s="31">
        <v>0</v>
      </c>
      <c r="Z59" s="31">
        <v>0</v>
      </c>
      <c r="AA59" s="31">
        <v>0</v>
      </c>
      <c r="AB59" s="31">
        <v>0</v>
      </c>
      <c r="AC59" s="31">
        <v>0</v>
      </c>
      <c r="AD59" s="31">
        <v>0</v>
      </c>
      <c r="AE59" s="31">
        <v>0</v>
      </c>
      <c r="AF59" t="s">
        <v>759</v>
      </c>
      <c r="AG59" s="32">
        <v>6</v>
      </c>
      <c r="AH59"/>
    </row>
    <row r="60" spans="1:34" x14ac:dyDescent="0.25">
      <c r="A60" t="s">
        <v>3056</v>
      </c>
      <c r="B60" t="s">
        <v>1472</v>
      </c>
      <c r="C60" t="s">
        <v>2609</v>
      </c>
      <c r="D60" t="s">
        <v>2802</v>
      </c>
      <c r="E60" s="31">
        <v>57.510869565217391</v>
      </c>
      <c r="F60" s="31">
        <v>3.1642600642600653</v>
      </c>
      <c r="G60" s="31">
        <v>2.8405405405405415</v>
      </c>
      <c r="H60" s="31">
        <v>0.38376488376488382</v>
      </c>
      <c r="I60" s="31">
        <v>0.30816480816480818</v>
      </c>
      <c r="J60" s="31">
        <v>181.97934782608701</v>
      </c>
      <c r="K60" s="31">
        <v>163.36195652173919</v>
      </c>
      <c r="L60" s="31">
        <v>22.070652173913047</v>
      </c>
      <c r="M60" s="31">
        <v>17.722826086956523</v>
      </c>
      <c r="N60" s="31">
        <v>0</v>
      </c>
      <c r="O60" s="31">
        <v>4.3478260869565215</v>
      </c>
      <c r="P60" s="31">
        <v>58.522826086956528</v>
      </c>
      <c r="Q60" s="31">
        <v>44.253260869565231</v>
      </c>
      <c r="R60" s="31">
        <v>14.2695652173913</v>
      </c>
      <c r="S60" s="31">
        <v>101.3858695652174</v>
      </c>
      <c r="T60" s="31">
        <v>71.456521739130451</v>
      </c>
      <c r="U60" s="31">
        <v>0</v>
      </c>
      <c r="V60" s="31">
        <v>29.929347826086957</v>
      </c>
      <c r="W60" s="31">
        <v>0</v>
      </c>
      <c r="X60" s="31">
        <v>0</v>
      </c>
      <c r="Y60" s="31">
        <v>0</v>
      </c>
      <c r="Z60" s="31">
        <v>0</v>
      </c>
      <c r="AA60" s="31">
        <v>0</v>
      </c>
      <c r="AB60" s="31">
        <v>0</v>
      </c>
      <c r="AC60" s="31">
        <v>0</v>
      </c>
      <c r="AD60" s="31">
        <v>0</v>
      </c>
      <c r="AE60" s="31">
        <v>0</v>
      </c>
      <c r="AF60" t="s">
        <v>273</v>
      </c>
      <c r="AG60" s="32">
        <v>6</v>
      </c>
      <c r="AH60"/>
    </row>
    <row r="61" spans="1:34" x14ac:dyDescent="0.25">
      <c r="A61" t="s">
        <v>3056</v>
      </c>
      <c r="B61" t="s">
        <v>1714</v>
      </c>
      <c r="C61" t="s">
        <v>2648</v>
      </c>
      <c r="D61" t="s">
        <v>2967</v>
      </c>
      <c r="E61" s="31">
        <v>34.880434782608695</v>
      </c>
      <c r="F61" s="31">
        <v>3.6299750701153002</v>
      </c>
      <c r="G61" s="31">
        <v>3.3582393268931123</v>
      </c>
      <c r="H61" s="31">
        <v>0.51428170769710169</v>
      </c>
      <c r="I61" s="31">
        <v>0.24254596447491419</v>
      </c>
      <c r="J61" s="31">
        <v>126.61510869565215</v>
      </c>
      <c r="K61" s="31">
        <v>117.13684782608694</v>
      </c>
      <c r="L61" s="31">
        <v>17.938369565217386</v>
      </c>
      <c r="M61" s="31">
        <v>8.4601086956521705</v>
      </c>
      <c r="N61" s="31">
        <v>3.9130434782608696</v>
      </c>
      <c r="O61" s="31">
        <v>5.5652173913043477</v>
      </c>
      <c r="P61" s="31">
        <v>27.044999999999998</v>
      </c>
      <c r="Q61" s="31">
        <v>27.044999999999998</v>
      </c>
      <c r="R61" s="31">
        <v>0</v>
      </c>
      <c r="S61" s="31">
        <v>81.631739130434767</v>
      </c>
      <c r="T61" s="31">
        <v>64.039347826086939</v>
      </c>
      <c r="U61" s="31">
        <v>5.4002173913043467</v>
      </c>
      <c r="V61" s="31">
        <v>12.192173913043481</v>
      </c>
      <c r="W61" s="31">
        <v>0</v>
      </c>
      <c r="X61" s="31">
        <v>0</v>
      </c>
      <c r="Y61" s="31">
        <v>0</v>
      </c>
      <c r="Z61" s="31">
        <v>0</v>
      </c>
      <c r="AA61" s="31">
        <v>0</v>
      </c>
      <c r="AB61" s="31">
        <v>0</v>
      </c>
      <c r="AC61" s="31">
        <v>0</v>
      </c>
      <c r="AD61" s="31">
        <v>0</v>
      </c>
      <c r="AE61" s="31">
        <v>0</v>
      </c>
      <c r="AF61" t="s">
        <v>522</v>
      </c>
      <c r="AG61" s="32">
        <v>6</v>
      </c>
      <c r="AH61"/>
    </row>
    <row r="62" spans="1:34" x14ac:dyDescent="0.25">
      <c r="A62" t="s">
        <v>3056</v>
      </c>
      <c r="B62" t="s">
        <v>2125</v>
      </c>
      <c r="C62" t="s">
        <v>2727</v>
      </c>
      <c r="D62" t="s">
        <v>2994</v>
      </c>
      <c r="E62" s="31">
        <v>60.695652173913047</v>
      </c>
      <c r="F62" s="31">
        <v>2.9865687679083095</v>
      </c>
      <c r="G62" s="31">
        <v>2.643624641833811</v>
      </c>
      <c r="H62" s="31">
        <v>0.28926396848137537</v>
      </c>
      <c r="I62" s="31">
        <v>9.2406876790830941E-2</v>
      </c>
      <c r="J62" s="31">
        <v>181.27173913043478</v>
      </c>
      <c r="K62" s="31">
        <v>160.45652173913044</v>
      </c>
      <c r="L62" s="31">
        <v>17.557065217391305</v>
      </c>
      <c r="M62" s="31">
        <v>5.6086956521739131</v>
      </c>
      <c r="N62" s="31">
        <v>6.5652173913043477</v>
      </c>
      <c r="O62" s="31">
        <v>5.3831521739130439</v>
      </c>
      <c r="P62" s="31">
        <v>56.929347826086953</v>
      </c>
      <c r="Q62" s="31">
        <v>48.0625</v>
      </c>
      <c r="R62" s="31">
        <v>8.866847826086957</v>
      </c>
      <c r="S62" s="31">
        <v>106.78532608695652</v>
      </c>
      <c r="T62" s="31">
        <v>75.532608695652172</v>
      </c>
      <c r="U62" s="31">
        <v>15.932065217391305</v>
      </c>
      <c r="V62" s="31">
        <v>15.320652173913043</v>
      </c>
      <c r="W62" s="31">
        <v>0.86956521739130432</v>
      </c>
      <c r="X62" s="31">
        <v>0</v>
      </c>
      <c r="Y62" s="31">
        <v>0.86956521739130432</v>
      </c>
      <c r="Z62" s="31">
        <v>0</v>
      </c>
      <c r="AA62" s="31">
        <v>0</v>
      </c>
      <c r="AB62" s="31">
        <v>0</v>
      </c>
      <c r="AC62" s="31">
        <v>0</v>
      </c>
      <c r="AD62" s="31">
        <v>0</v>
      </c>
      <c r="AE62" s="31">
        <v>0</v>
      </c>
      <c r="AF62" t="s">
        <v>943</v>
      </c>
      <c r="AG62" s="32">
        <v>6</v>
      </c>
      <c r="AH62"/>
    </row>
    <row r="63" spans="1:34" x14ac:dyDescent="0.25">
      <c r="A63" t="s">
        <v>3056</v>
      </c>
      <c r="B63" t="s">
        <v>1610</v>
      </c>
      <c r="C63" t="s">
        <v>2655</v>
      </c>
      <c r="D63" t="s">
        <v>2844</v>
      </c>
      <c r="E63" s="31">
        <v>29.445652173913043</v>
      </c>
      <c r="F63" s="31">
        <v>3.9770247323735695</v>
      </c>
      <c r="G63" s="31">
        <v>3.6137910668143225</v>
      </c>
      <c r="H63" s="31">
        <v>0.74139165743816904</v>
      </c>
      <c r="I63" s="31">
        <v>0.56125138427464005</v>
      </c>
      <c r="J63" s="31">
        <v>117.10608695652174</v>
      </c>
      <c r="K63" s="31">
        <v>106.41043478260869</v>
      </c>
      <c r="L63" s="31">
        <v>21.830760869565218</v>
      </c>
      <c r="M63" s="31">
        <v>16.526413043478261</v>
      </c>
      <c r="N63" s="31">
        <v>0</v>
      </c>
      <c r="O63" s="31">
        <v>5.3043478260869561</v>
      </c>
      <c r="P63" s="31">
        <v>33.311195652173915</v>
      </c>
      <c r="Q63" s="31">
        <v>27.919891304347829</v>
      </c>
      <c r="R63" s="31">
        <v>5.3913043478260869</v>
      </c>
      <c r="S63" s="31">
        <v>61.964130434782604</v>
      </c>
      <c r="T63" s="31">
        <v>61.964130434782604</v>
      </c>
      <c r="U63" s="31">
        <v>0</v>
      </c>
      <c r="V63" s="31">
        <v>0</v>
      </c>
      <c r="W63" s="31">
        <v>0</v>
      </c>
      <c r="X63" s="31">
        <v>0</v>
      </c>
      <c r="Y63" s="31">
        <v>0</v>
      </c>
      <c r="Z63" s="31">
        <v>0</v>
      </c>
      <c r="AA63" s="31">
        <v>0</v>
      </c>
      <c r="AB63" s="31">
        <v>0</v>
      </c>
      <c r="AC63" s="31">
        <v>0</v>
      </c>
      <c r="AD63" s="31">
        <v>0</v>
      </c>
      <c r="AE63" s="31">
        <v>0</v>
      </c>
      <c r="AF63" t="s">
        <v>412</v>
      </c>
      <c r="AG63" s="32">
        <v>6</v>
      </c>
      <c r="AH63"/>
    </row>
    <row r="64" spans="1:34" x14ac:dyDescent="0.25">
      <c r="A64" t="s">
        <v>3056</v>
      </c>
      <c r="B64" t="s">
        <v>1707</v>
      </c>
      <c r="C64" t="s">
        <v>2462</v>
      </c>
      <c r="D64" t="s">
        <v>2905</v>
      </c>
      <c r="E64" s="31">
        <v>86.380434782608702</v>
      </c>
      <c r="F64" s="31">
        <v>3.4483792626148229</v>
      </c>
      <c r="G64" s="31">
        <v>3.1282358122561975</v>
      </c>
      <c r="H64" s="31">
        <v>0.29619479048697628</v>
      </c>
      <c r="I64" s="31">
        <v>0.19857052975965778</v>
      </c>
      <c r="J64" s="31">
        <v>297.8725</v>
      </c>
      <c r="K64" s="31">
        <v>270.21836956521742</v>
      </c>
      <c r="L64" s="31">
        <v>25.585434782608701</v>
      </c>
      <c r="M64" s="31">
        <v>17.15260869565218</v>
      </c>
      <c r="N64" s="31">
        <v>2.8676086956521738</v>
      </c>
      <c r="O64" s="31">
        <v>5.5652173913043477</v>
      </c>
      <c r="P64" s="31">
        <v>79.331521739130409</v>
      </c>
      <c r="Q64" s="31">
        <v>60.110217391304325</v>
      </c>
      <c r="R64" s="31">
        <v>19.221304347826084</v>
      </c>
      <c r="S64" s="31">
        <v>192.95554347826089</v>
      </c>
      <c r="T64" s="31">
        <v>143.89934782608697</v>
      </c>
      <c r="U64" s="31">
        <v>25.525217391304341</v>
      </c>
      <c r="V64" s="31">
        <v>23.530978260869574</v>
      </c>
      <c r="W64" s="31">
        <v>7.8772826086956522</v>
      </c>
      <c r="X64" s="31">
        <v>0</v>
      </c>
      <c r="Y64" s="31">
        <v>0</v>
      </c>
      <c r="Z64" s="31">
        <v>0</v>
      </c>
      <c r="AA64" s="31">
        <v>7.8772826086956522</v>
      </c>
      <c r="AB64" s="31">
        <v>0</v>
      </c>
      <c r="AC64" s="31">
        <v>0</v>
      </c>
      <c r="AD64" s="31">
        <v>0</v>
      </c>
      <c r="AE64" s="31">
        <v>0</v>
      </c>
      <c r="AF64" t="s">
        <v>514</v>
      </c>
      <c r="AG64" s="32">
        <v>6</v>
      </c>
      <c r="AH64"/>
    </row>
    <row r="65" spans="1:34" x14ac:dyDescent="0.25">
      <c r="A65" t="s">
        <v>3056</v>
      </c>
      <c r="B65" t="s">
        <v>2116</v>
      </c>
      <c r="C65" t="s">
        <v>2452</v>
      </c>
      <c r="D65" t="s">
        <v>2968</v>
      </c>
      <c r="E65" s="31">
        <v>85.532608695652172</v>
      </c>
      <c r="F65" s="31">
        <v>2.8199631465243353</v>
      </c>
      <c r="G65" s="31">
        <v>2.5243207523192273</v>
      </c>
      <c r="H65" s="31">
        <v>0.20004066590418096</v>
      </c>
      <c r="I65" s="31">
        <v>0.14008387342737325</v>
      </c>
      <c r="J65" s="31">
        <v>241.19880434782604</v>
      </c>
      <c r="K65" s="31">
        <v>215.91173913043477</v>
      </c>
      <c r="L65" s="31">
        <v>17.11</v>
      </c>
      <c r="M65" s="31">
        <v>11.981739130434784</v>
      </c>
      <c r="N65" s="31">
        <v>0</v>
      </c>
      <c r="O65" s="31">
        <v>5.1282608695652172</v>
      </c>
      <c r="P65" s="31">
        <v>79.097391304347838</v>
      </c>
      <c r="Q65" s="31">
        <v>58.938586956521753</v>
      </c>
      <c r="R65" s="31">
        <v>20.158804347826081</v>
      </c>
      <c r="S65" s="31">
        <v>144.99141304347822</v>
      </c>
      <c r="T65" s="31">
        <v>114.33293478260869</v>
      </c>
      <c r="U65" s="31">
        <v>0</v>
      </c>
      <c r="V65" s="31">
        <v>30.65847826086954</v>
      </c>
      <c r="W65" s="31">
        <v>0.75815217391304346</v>
      </c>
      <c r="X65" s="31">
        <v>2.1739130434782608E-2</v>
      </c>
      <c r="Y65" s="31">
        <v>0</v>
      </c>
      <c r="Z65" s="31">
        <v>0</v>
      </c>
      <c r="AA65" s="31">
        <v>0</v>
      </c>
      <c r="AB65" s="31">
        <v>0</v>
      </c>
      <c r="AC65" s="31">
        <v>0.73641304347826086</v>
      </c>
      <c r="AD65" s="31">
        <v>0</v>
      </c>
      <c r="AE65" s="31">
        <v>0</v>
      </c>
      <c r="AF65" t="s">
        <v>934</v>
      </c>
      <c r="AG65" s="32">
        <v>6</v>
      </c>
      <c r="AH65"/>
    </row>
    <row r="66" spans="1:34" x14ac:dyDescent="0.25">
      <c r="A66" t="s">
        <v>3056</v>
      </c>
      <c r="B66" t="s">
        <v>1596</v>
      </c>
      <c r="C66" t="s">
        <v>2452</v>
      </c>
      <c r="D66" t="s">
        <v>2968</v>
      </c>
      <c r="E66" s="31">
        <v>54.065217391304351</v>
      </c>
      <c r="F66" s="31">
        <v>2.4851427422597507</v>
      </c>
      <c r="G66" s="31">
        <v>1.9751909931644549</v>
      </c>
      <c r="H66" s="31">
        <v>0.24894451145958982</v>
      </c>
      <c r="I66" s="31">
        <v>7.9613992762364277E-2</v>
      </c>
      <c r="J66" s="31">
        <v>134.35978260869567</v>
      </c>
      <c r="K66" s="31">
        <v>106.78913043478261</v>
      </c>
      <c r="L66" s="31">
        <v>13.459239130434781</v>
      </c>
      <c r="M66" s="31">
        <v>4.3043478260869561</v>
      </c>
      <c r="N66" s="31">
        <v>5.5896739130434785</v>
      </c>
      <c r="O66" s="31">
        <v>3.5652173913043477</v>
      </c>
      <c r="P66" s="31">
        <v>50.410326086956523</v>
      </c>
      <c r="Q66" s="31">
        <v>31.994565217391305</v>
      </c>
      <c r="R66" s="31">
        <v>18.415760869565219</v>
      </c>
      <c r="S66" s="31">
        <v>70.490217391304355</v>
      </c>
      <c r="T66" s="31">
        <v>61.136956521739137</v>
      </c>
      <c r="U66" s="31">
        <v>8.6956521739130432E-2</v>
      </c>
      <c r="V66" s="31">
        <v>9.2663043478260878</v>
      </c>
      <c r="W66" s="31">
        <v>0</v>
      </c>
      <c r="X66" s="31">
        <v>0</v>
      </c>
      <c r="Y66" s="31">
        <v>0</v>
      </c>
      <c r="Z66" s="31">
        <v>0</v>
      </c>
      <c r="AA66" s="31">
        <v>0</v>
      </c>
      <c r="AB66" s="31">
        <v>0</v>
      </c>
      <c r="AC66" s="31">
        <v>0</v>
      </c>
      <c r="AD66" s="31">
        <v>0</v>
      </c>
      <c r="AE66" s="31">
        <v>0</v>
      </c>
      <c r="AF66" t="s">
        <v>398</v>
      </c>
      <c r="AG66" s="32">
        <v>6</v>
      </c>
      <c r="AH66"/>
    </row>
    <row r="67" spans="1:34" x14ac:dyDescent="0.25">
      <c r="A67" t="s">
        <v>3056</v>
      </c>
      <c r="B67" t="s">
        <v>1264</v>
      </c>
      <c r="C67" t="s">
        <v>2459</v>
      </c>
      <c r="D67" t="s">
        <v>2904</v>
      </c>
      <c r="E67" s="31">
        <v>43.054347826086953</v>
      </c>
      <c r="F67" s="31">
        <v>3.6562736682655896</v>
      </c>
      <c r="G67" s="31">
        <v>3.1792476647311285</v>
      </c>
      <c r="H67" s="31">
        <v>0.42356728098964913</v>
      </c>
      <c r="I67" s="31">
        <v>0.17514516536228228</v>
      </c>
      <c r="J67" s="31">
        <v>157.41847826086956</v>
      </c>
      <c r="K67" s="31">
        <v>136.88043478260869</v>
      </c>
      <c r="L67" s="31">
        <v>18.236413043478262</v>
      </c>
      <c r="M67" s="31">
        <v>7.5407608695652177</v>
      </c>
      <c r="N67" s="31">
        <v>5.3043478260869561</v>
      </c>
      <c r="O67" s="31">
        <v>5.3913043478260869</v>
      </c>
      <c r="P67" s="31">
        <v>49.872282608695656</v>
      </c>
      <c r="Q67" s="31">
        <v>40.029891304347828</v>
      </c>
      <c r="R67" s="31">
        <v>9.8423913043478262</v>
      </c>
      <c r="S67" s="31">
        <v>89.309782608695656</v>
      </c>
      <c r="T67" s="31">
        <v>59.396739130434781</v>
      </c>
      <c r="U67" s="31">
        <v>11.923913043478262</v>
      </c>
      <c r="V67" s="31">
        <v>17.989130434782609</v>
      </c>
      <c r="W67" s="31">
        <v>0</v>
      </c>
      <c r="X67" s="31">
        <v>0</v>
      </c>
      <c r="Y67" s="31">
        <v>0</v>
      </c>
      <c r="Z67" s="31">
        <v>0</v>
      </c>
      <c r="AA67" s="31">
        <v>0</v>
      </c>
      <c r="AB67" s="31">
        <v>0</v>
      </c>
      <c r="AC67" s="31">
        <v>0</v>
      </c>
      <c r="AD67" s="31">
        <v>0</v>
      </c>
      <c r="AE67" s="31">
        <v>0</v>
      </c>
      <c r="AF67" t="s">
        <v>62</v>
      </c>
      <c r="AG67" s="32">
        <v>6</v>
      </c>
      <c r="AH67"/>
    </row>
    <row r="68" spans="1:34" x14ac:dyDescent="0.25">
      <c r="A68" t="s">
        <v>3056</v>
      </c>
      <c r="B68" t="s">
        <v>2016</v>
      </c>
      <c r="C68" t="s">
        <v>2596</v>
      </c>
      <c r="D68" t="s">
        <v>2921</v>
      </c>
      <c r="E68" s="31">
        <v>96.663043478260875</v>
      </c>
      <c r="F68" s="31">
        <v>3.4153075452603177</v>
      </c>
      <c r="G68" s="31">
        <v>2.9339368042280447</v>
      </c>
      <c r="H68" s="31">
        <v>0.72215113010232757</v>
      </c>
      <c r="I68" s="31">
        <v>0.43236703024850975</v>
      </c>
      <c r="J68" s="31">
        <v>330.1340217391305</v>
      </c>
      <c r="K68" s="31">
        <v>283.60326086956525</v>
      </c>
      <c r="L68" s="31">
        <v>69.805326086956512</v>
      </c>
      <c r="M68" s="31">
        <v>41.793913043478234</v>
      </c>
      <c r="N68" s="31">
        <v>21.857282608695662</v>
      </c>
      <c r="O68" s="31">
        <v>6.1541304347826085</v>
      </c>
      <c r="P68" s="31">
        <v>87.98706521739129</v>
      </c>
      <c r="Q68" s="31">
        <v>69.467717391304333</v>
      </c>
      <c r="R68" s="31">
        <v>18.519347826086964</v>
      </c>
      <c r="S68" s="31">
        <v>172.34163043478267</v>
      </c>
      <c r="T68" s="31">
        <v>129.83630434782614</v>
      </c>
      <c r="U68" s="31">
        <v>28.968478260869571</v>
      </c>
      <c r="V68" s="31">
        <v>13.536847826086955</v>
      </c>
      <c r="W68" s="31">
        <v>12.391304347826088</v>
      </c>
      <c r="X68" s="31">
        <v>8.6956521739130432E-2</v>
      </c>
      <c r="Y68" s="31">
        <v>0.43478260869565216</v>
      </c>
      <c r="Z68" s="31">
        <v>0</v>
      </c>
      <c r="AA68" s="31">
        <v>10.173913043478262</v>
      </c>
      <c r="AB68" s="31">
        <v>0</v>
      </c>
      <c r="AC68" s="31">
        <v>1.6956521739130435</v>
      </c>
      <c r="AD68" s="31">
        <v>0</v>
      </c>
      <c r="AE68" s="31">
        <v>0</v>
      </c>
      <c r="AF68" t="s">
        <v>831</v>
      </c>
      <c r="AG68" s="32">
        <v>6</v>
      </c>
      <c r="AH68"/>
    </row>
    <row r="69" spans="1:34" x14ac:dyDescent="0.25">
      <c r="A69" t="s">
        <v>3056</v>
      </c>
      <c r="B69" t="s">
        <v>1204</v>
      </c>
      <c r="C69" t="s">
        <v>2494</v>
      </c>
      <c r="D69" t="s">
        <v>2864</v>
      </c>
      <c r="E69" s="31">
        <v>10.684782608695652</v>
      </c>
      <c r="F69" s="31">
        <v>7.1107731434384549</v>
      </c>
      <c r="G69" s="31">
        <v>6.6904679552390647</v>
      </c>
      <c r="H69" s="31">
        <v>3.3047711088504577</v>
      </c>
      <c r="I69" s="31">
        <v>2.8844659206510679</v>
      </c>
      <c r="J69" s="31">
        <v>75.977065217391313</v>
      </c>
      <c r="K69" s="31">
        <v>71.486195652173919</v>
      </c>
      <c r="L69" s="31">
        <v>35.310760869565215</v>
      </c>
      <c r="M69" s="31">
        <v>30.819891304347824</v>
      </c>
      <c r="N69" s="31">
        <v>4.0560869565217397</v>
      </c>
      <c r="O69" s="31">
        <v>0.43478260869565216</v>
      </c>
      <c r="P69" s="31">
        <v>20.869782608695655</v>
      </c>
      <c r="Q69" s="31">
        <v>20.869782608695655</v>
      </c>
      <c r="R69" s="31">
        <v>0</v>
      </c>
      <c r="S69" s="31">
        <v>19.796521739130441</v>
      </c>
      <c r="T69" s="31">
        <v>19.796521739130441</v>
      </c>
      <c r="U69" s="31">
        <v>0</v>
      </c>
      <c r="V69" s="31">
        <v>0</v>
      </c>
      <c r="W69" s="31">
        <v>0</v>
      </c>
      <c r="X69" s="31">
        <v>0</v>
      </c>
      <c r="Y69" s="31">
        <v>0</v>
      </c>
      <c r="Z69" s="31">
        <v>0</v>
      </c>
      <c r="AA69" s="31">
        <v>0</v>
      </c>
      <c r="AB69" s="31">
        <v>0</v>
      </c>
      <c r="AC69" s="31">
        <v>0</v>
      </c>
      <c r="AD69" s="31">
        <v>0</v>
      </c>
      <c r="AE69" s="31">
        <v>0</v>
      </c>
      <c r="AF69" t="s">
        <v>2</v>
      </c>
      <c r="AG69" s="32">
        <v>6</v>
      </c>
      <c r="AH69"/>
    </row>
    <row r="70" spans="1:34" x14ac:dyDescent="0.25">
      <c r="A70" t="s">
        <v>3056</v>
      </c>
      <c r="B70" t="s">
        <v>2169</v>
      </c>
      <c r="C70" t="s">
        <v>2466</v>
      </c>
      <c r="D70" t="s">
        <v>2837</v>
      </c>
      <c r="E70" s="31">
        <v>33.021739130434781</v>
      </c>
      <c r="F70" s="31">
        <v>6.8394832126398946</v>
      </c>
      <c r="G70" s="31">
        <v>6.4997860434496388</v>
      </c>
      <c r="H70" s="31">
        <v>1.0937294272547728</v>
      </c>
      <c r="I70" s="31">
        <v>0.75666556945358798</v>
      </c>
      <c r="J70" s="31">
        <v>225.85163043478261</v>
      </c>
      <c r="K70" s="31">
        <v>214.63423913043479</v>
      </c>
      <c r="L70" s="31">
        <v>36.116847826086953</v>
      </c>
      <c r="M70" s="31">
        <v>24.986413043478262</v>
      </c>
      <c r="N70" s="31">
        <v>5.5652173913043477</v>
      </c>
      <c r="O70" s="31">
        <v>5.5652173913043477</v>
      </c>
      <c r="P70" s="31">
        <v>35.162500000000001</v>
      </c>
      <c r="Q70" s="31">
        <v>35.075543478260869</v>
      </c>
      <c r="R70" s="31">
        <v>8.6956521739130432E-2</v>
      </c>
      <c r="S70" s="31">
        <v>154.57228260869567</v>
      </c>
      <c r="T70" s="31">
        <v>102.97445652173914</v>
      </c>
      <c r="U70" s="31">
        <v>0</v>
      </c>
      <c r="V70" s="31">
        <v>51.597826086956523</v>
      </c>
      <c r="W70" s="31">
        <v>5.1667391304347827</v>
      </c>
      <c r="X70" s="31">
        <v>0</v>
      </c>
      <c r="Y70" s="31">
        <v>0</v>
      </c>
      <c r="Z70" s="31">
        <v>0</v>
      </c>
      <c r="AA70" s="31">
        <v>3.6</v>
      </c>
      <c r="AB70" s="31">
        <v>0</v>
      </c>
      <c r="AC70" s="31">
        <v>1.5667391304347824</v>
      </c>
      <c r="AD70" s="31">
        <v>0</v>
      </c>
      <c r="AE70" s="31">
        <v>0</v>
      </c>
      <c r="AF70" t="s">
        <v>988</v>
      </c>
      <c r="AG70" s="32">
        <v>6</v>
      </c>
      <c r="AH70"/>
    </row>
    <row r="71" spans="1:34" x14ac:dyDescent="0.25">
      <c r="A71" t="s">
        <v>3056</v>
      </c>
      <c r="B71" t="s">
        <v>2117</v>
      </c>
      <c r="C71" t="s">
        <v>2768</v>
      </c>
      <c r="D71" t="s">
        <v>2891</v>
      </c>
      <c r="E71" s="31">
        <v>74.956521739130437</v>
      </c>
      <c r="F71" s="31">
        <v>3.6500884570765657</v>
      </c>
      <c r="G71" s="31">
        <v>3.2974564965197217</v>
      </c>
      <c r="H71" s="31">
        <v>0.36104263341067283</v>
      </c>
      <c r="I71" s="31">
        <v>0.21247824825986078</v>
      </c>
      <c r="J71" s="31">
        <v>273.59793478260866</v>
      </c>
      <c r="K71" s="31">
        <v>247.16586956521741</v>
      </c>
      <c r="L71" s="31">
        <v>27.0625</v>
      </c>
      <c r="M71" s="31">
        <v>15.926630434782609</v>
      </c>
      <c r="N71" s="31">
        <v>4.8043478260869561</v>
      </c>
      <c r="O71" s="31">
        <v>6.3315217391304346</v>
      </c>
      <c r="P71" s="31">
        <v>71.567826086956515</v>
      </c>
      <c r="Q71" s="31">
        <v>56.271630434782608</v>
      </c>
      <c r="R71" s="31">
        <v>15.296195652173912</v>
      </c>
      <c r="S71" s="31">
        <v>174.96760869565219</v>
      </c>
      <c r="T71" s="31">
        <v>145.05728260869566</v>
      </c>
      <c r="U71" s="31">
        <v>0</v>
      </c>
      <c r="V71" s="31">
        <v>29.910326086956523</v>
      </c>
      <c r="W71" s="31">
        <v>32.108804347826087</v>
      </c>
      <c r="X71" s="31">
        <v>3.3369565217391304</v>
      </c>
      <c r="Y71" s="31">
        <v>0</v>
      </c>
      <c r="Z71" s="31">
        <v>0</v>
      </c>
      <c r="AA71" s="31">
        <v>7.5542391304347811</v>
      </c>
      <c r="AB71" s="31">
        <v>0</v>
      </c>
      <c r="AC71" s="31">
        <v>21.217608695652174</v>
      </c>
      <c r="AD71" s="31">
        <v>0</v>
      </c>
      <c r="AE71" s="31">
        <v>0</v>
      </c>
      <c r="AF71" t="s">
        <v>935</v>
      </c>
      <c r="AG71" s="32">
        <v>6</v>
      </c>
      <c r="AH71"/>
    </row>
    <row r="72" spans="1:34" x14ac:dyDescent="0.25">
      <c r="A72" t="s">
        <v>3056</v>
      </c>
      <c r="B72" t="s">
        <v>1585</v>
      </c>
      <c r="C72" t="s">
        <v>2647</v>
      </c>
      <c r="D72" t="s">
        <v>2891</v>
      </c>
      <c r="E72" s="31">
        <v>84.010869565217391</v>
      </c>
      <c r="F72" s="31">
        <v>4.9039966360460605</v>
      </c>
      <c r="G72" s="31">
        <v>4.5511049294863506</v>
      </c>
      <c r="H72" s="31">
        <v>0.49646784836330704</v>
      </c>
      <c r="I72" s="31">
        <v>0.40069219821451679</v>
      </c>
      <c r="J72" s="31">
        <v>411.98902173913046</v>
      </c>
      <c r="K72" s="31">
        <v>382.34228260869565</v>
      </c>
      <c r="L72" s="31">
        <v>41.708695652173915</v>
      </c>
      <c r="M72" s="31">
        <v>33.662500000000001</v>
      </c>
      <c r="N72" s="31">
        <v>2.6657608695652173</v>
      </c>
      <c r="O72" s="31">
        <v>5.3804347826086953</v>
      </c>
      <c r="P72" s="31">
        <v>125.47141304347828</v>
      </c>
      <c r="Q72" s="31">
        <v>103.8708695652174</v>
      </c>
      <c r="R72" s="31">
        <v>21.600543478260871</v>
      </c>
      <c r="S72" s="31">
        <v>244.80891304347824</v>
      </c>
      <c r="T72" s="31">
        <v>184.92847826086955</v>
      </c>
      <c r="U72" s="31">
        <v>17.641304347826086</v>
      </c>
      <c r="V72" s="31">
        <v>42.239130434782609</v>
      </c>
      <c r="W72" s="31">
        <v>15.323478260869564</v>
      </c>
      <c r="X72" s="31">
        <v>0.27119565217391306</v>
      </c>
      <c r="Y72" s="31">
        <v>0</v>
      </c>
      <c r="Z72" s="31">
        <v>0</v>
      </c>
      <c r="AA72" s="31">
        <v>6.2105434782608695</v>
      </c>
      <c r="AB72" s="31">
        <v>0</v>
      </c>
      <c r="AC72" s="31">
        <v>8.8417391304347817</v>
      </c>
      <c r="AD72" s="31">
        <v>0</v>
      </c>
      <c r="AE72" s="31">
        <v>0</v>
      </c>
      <c r="AF72" t="s">
        <v>387</v>
      </c>
      <c r="AG72" s="32">
        <v>6</v>
      </c>
      <c r="AH72"/>
    </row>
    <row r="73" spans="1:34" x14ac:dyDescent="0.25">
      <c r="A73" t="s">
        <v>3056</v>
      </c>
      <c r="B73" t="s">
        <v>2192</v>
      </c>
      <c r="C73" t="s">
        <v>2387</v>
      </c>
      <c r="D73" t="s">
        <v>2837</v>
      </c>
      <c r="E73" s="31">
        <v>79.489130434782609</v>
      </c>
      <c r="F73" s="31">
        <v>3.0791494598659916</v>
      </c>
      <c r="G73" s="31">
        <v>2.8734883084917269</v>
      </c>
      <c r="H73" s="31">
        <v>0.21687405989334063</v>
      </c>
      <c r="I73" s="31">
        <v>0.14467386845343908</v>
      </c>
      <c r="J73" s="31">
        <v>244.75891304347823</v>
      </c>
      <c r="K73" s="31">
        <v>228.41108695652173</v>
      </c>
      <c r="L73" s="31">
        <v>17.239130434782609</v>
      </c>
      <c r="M73" s="31">
        <v>11.5</v>
      </c>
      <c r="N73" s="31">
        <v>0</v>
      </c>
      <c r="O73" s="31">
        <v>5.7391304347826084</v>
      </c>
      <c r="P73" s="31">
        <v>70.26945652173913</v>
      </c>
      <c r="Q73" s="31">
        <v>59.660760869565216</v>
      </c>
      <c r="R73" s="31">
        <v>10.608695652173912</v>
      </c>
      <c r="S73" s="31">
        <v>157.25032608695651</v>
      </c>
      <c r="T73" s="31">
        <v>122.19597826086954</v>
      </c>
      <c r="U73" s="31">
        <v>0</v>
      </c>
      <c r="V73" s="31">
        <v>35.054347826086961</v>
      </c>
      <c r="W73" s="31">
        <v>2.0823913043478259</v>
      </c>
      <c r="X73" s="31">
        <v>0</v>
      </c>
      <c r="Y73" s="31">
        <v>0</v>
      </c>
      <c r="Z73" s="31">
        <v>0</v>
      </c>
      <c r="AA73" s="31">
        <v>0</v>
      </c>
      <c r="AB73" s="31">
        <v>0</v>
      </c>
      <c r="AC73" s="31">
        <v>2.0823913043478259</v>
      </c>
      <c r="AD73" s="31">
        <v>0</v>
      </c>
      <c r="AE73" s="31">
        <v>0</v>
      </c>
      <c r="AF73" t="s">
        <v>1011</v>
      </c>
      <c r="AG73" s="32">
        <v>6</v>
      </c>
      <c r="AH73"/>
    </row>
    <row r="74" spans="1:34" x14ac:dyDescent="0.25">
      <c r="A74" t="s">
        <v>3056</v>
      </c>
      <c r="B74" t="s">
        <v>1701</v>
      </c>
      <c r="C74" t="s">
        <v>2661</v>
      </c>
      <c r="D74" t="s">
        <v>2974</v>
      </c>
      <c r="E74" s="31">
        <v>115.56521739130434</v>
      </c>
      <c r="F74" s="31">
        <v>3.0708295711060956</v>
      </c>
      <c r="G74" s="31">
        <v>2.8019977426636573</v>
      </c>
      <c r="H74" s="31">
        <v>0.19732411587659895</v>
      </c>
      <c r="I74" s="31">
        <v>0.14728649360421373</v>
      </c>
      <c r="J74" s="31">
        <v>354.88108695652181</v>
      </c>
      <c r="K74" s="31">
        <v>323.8134782608696</v>
      </c>
      <c r="L74" s="31">
        <v>22.803804347826087</v>
      </c>
      <c r="M74" s="31">
        <v>17.021195652173915</v>
      </c>
      <c r="N74" s="31">
        <v>0</v>
      </c>
      <c r="O74" s="31">
        <v>5.7826086956521738</v>
      </c>
      <c r="P74" s="31">
        <v>124.64782608695654</v>
      </c>
      <c r="Q74" s="31">
        <v>99.362826086956531</v>
      </c>
      <c r="R74" s="31">
        <v>25.285000000000007</v>
      </c>
      <c r="S74" s="31">
        <v>207.42945652173921</v>
      </c>
      <c r="T74" s="31">
        <v>124.3360869565218</v>
      </c>
      <c r="U74" s="31">
        <v>23.682717391304351</v>
      </c>
      <c r="V74" s="31">
        <v>59.41065217391305</v>
      </c>
      <c r="W74" s="31">
        <v>0.52173913043478259</v>
      </c>
      <c r="X74" s="31">
        <v>0</v>
      </c>
      <c r="Y74" s="31">
        <v>0</v>
      </c>
      <c r="Z74" s="31">
        <v>0</v>
      </c>
      <c r="AA74" s="31">
        <v>0</v>
      </c>
      <c r="AB74" s="31">
        <v>0</v>
      </c>
      <c r="AC74" s="31">
        <v>0.52173913043478259</v>
      </c>
      <c r="AD74" s="31">
        <v>0</v>
      </c>
      <c r="AE74" s="31">
        <v>0</v>
      </c>
      <c r="AF74" t="s">
        <v>508</v>
      </c>
      <c r="AG74" s="32">
        <v>6</v>
      </c>
      <c r="AH74"/>
    </row>
    <row r="75" spans="1:34" x14ac:dyDescent="0.25">
      <c r="A75" t="s">
        <v>3056</v>
      </c>
      <c r="B75" t="s">
        <v>1189</v>
      </c>
      <c r="C75" t="s">
        <v>2441</v>
      </c>
      <c r="D75" t="s">
        <v>2863</v>
      </c>
      <c r="E75" s="31">
        <v>89.891304347826093</v>
      </c>
      <c r="F75" s="31">
        <v>3.0742200725513911</v>
      </c>
      <c r="G75" s="31">
        <v>2.7085610640870619</v>
      </c>
      <c r="H75" s="31">
        <v>0.27213905683192263</v>
      </c>
      <c r="I75" s="31">
        <v>0.18701209189842805</v>
      </c>
      <c r="J75" s="31">
        <v>276.34565217391309</v>
      </c>
      <c r="K75" s="31">
        <v>243.47608695652178</v>
      </c>
      <c r="L75" s="31">
        <v>24.462934782608698</v>
      </c>
      <c r="M75" s="31">
        <v>16.810760869565218</v>
      </c>
      <c r="N75" s="31">
        <v>2.4347826086956523</v>
      </c>
      <c r="O75" s="31">
        <v>5.2173913043478262</v>
      </c>
      <c r="P75" s="31">
        <v>128.2259782608696</v>
      </c>
      <c r="Q75" s="31">
        <v>103.00858695652177</v>
      </c>
      <c r="R75" s="31">
        <v>25.217391304347824</v>
      </c>
      <c r="S75" s="31">
        <v>123.65673913043477</v>
      </c>
      <c r="T75" s="31">
        <v>122.14152173913043</v>
      </c>
      <c r="U75" s="31">
        <v>1.5152173913043478</v>
      </c>
      <c r="V75" s="31">
        <v>0</v>
      </c>
      <c r="W75" s="31">
        <v>0</v>
      </c>
      <c r="X75" s="31">
        <v>0</v>
      </c>
      <c r="Y75" s="31">
        <v>0</v>
      </c>
      <c r="Z75" s="31">
        <v>0</v>
      </c>
      <c r="AA75" s="31">
        <v>0</v>
      </c>
      <c r="AB75" s="31">
        <v>0</v>
      </c>
      <c r="AC75" s="31">
        <v>0</v>
      </c>
      <c r="AD75" s="31">
        <v>0</v>
      </c>
      <c r="AE75" s="31">
        <v>0</v>
      </c>
      <c r="AF75" t="s">
        <v>476</v>
      </c>
      <c r="AG75" s="32">
        <v>6</v>
      </c>
      <c r="AH75"/>
    </row>
    <row r="76" spans="1:34" x14ac:dyDescent="0.25">
      <c r="A76" t="s">
        <v>3056</v>
      </c>
      <c r="B76" t="s">
        <v>1252</v>
      </c>
      <c r="C76" t="s">
        <v>2501</v>
      </c>
      <c r="D76" t="s">
        <v>2797</v>
      </c>
      <c r="E76" s="31">
        <v>49.891304347826086</v>
      </c>
      <c r="F76" s="31">
        <v>3.0737472766884526</v>
      </c>
      <c r="G76" s="31">
        <v>2.7777777777777777</v>
      </c>
      <c r="H76" s="31">
        <v>0.22391067538126364</v>
      </c>
      <c r="I76" s="31">
        <v>6.7047930283224394E-2</v>
      </c>
      <c r="J76" s="31">
        <v>153.35326086956519</v>
      </c>
      <c r="K76" s="31">
        <v>138.58695652173913</v>
      </c>
      <c r="L76" s="31">
        <v>11.171195652173914</v>
      </c>
      <c r="M76" s="31">
        <v>3.3451086956521738</v>
      </c>
      <c r="N76" s="31">
        <v>1.1304347826086956</v>
      </c>
      <c r="O76" s="31">
        <v>6.6956521739130439</v>
      </c>
      <c r="P76" s="31">
        <v>71.771739130434781</v>
      </c>
      <c r="Q76" s="31">
        <v>64.831521739130437</v>
      </c>
      <c r="R76" s="31">
        <v>6.9402173913043477</v>
      </c>
      <c r="S76" s="31">
        <v>70.410326086956516</v>
      </c>
      <c r="T76" s="31">
        <v>70.410326086956516</v>
      </c>
      <c r="U76" s="31">
        <v>0</v>
      </c>
      <c r="V76" s="31">
        <v>0</v>
      </c>
      <c r="W76" s="31">
        <v>0</v>
      </c>
      <c r="X76" s="31">
        <v>0</v>
      </c>
      <c r="Y76" s="31">
        <v>0</v>
      </c>
      <c r="Z76" s="31">
        <v>0</v>
      </c>
      <c r="AA76" s="31">
        <v>0</v>
      </c>
      <c r="AB76" s="31">
        <v>0</v>
      </c>
      <c r="AC76" s="31">
        <v>0</v>
      </c>
      <c r="AD76" s="31">
        <v>0</v>
      </c>
      <c r="AE76" s="31">
        <v>0</v>
      </c>
      <c r="AF76" t="s">
        <v>50</v>
      </c>
      <c r="AG76" s="32">
        <v>6</v>
      </c>
      <c r="AH76"/>
    </row>
    <row r="77" spans="1:34" x14ac:dyDescent="0.25">
      <c r="A77" t="s">
        <v>3056</v>
      </c>
      <c r="B77" t="s">
        <v>1717</v>
      </c>
      <c r="C77" t="s">
        <v>2501</v>
      </c>
      <c r="D77" t="s">
        <v>2797</v>
      </c>
      <c r="E77" s="31">
        <v>46.858695652173914</v>
      </c>
      <c r="F77" s="31">
        <v>3.3487961029923441</v>
      </c>
      <c r="G77" s="31">
        <v>2.9422315008118756</v>
      </c>
      <c r="H77" s="31">
        <v>0.26119461841800046</v>
      </c>
      <c r="I77" s="31">
        <v>1.7167710508002781E-2</v>
      </c>
      <c r="J77" s="31">
        <v>156.92021739130431</v>
      </c>
      <c r="K77" s="31">
        <v>137.86913043478256</v>
      </c>
      <c r="L77" s="31">
        <v>12.239239130434783</v>
      </c>
      <c r="M77" s="31">
        <v>0.80445652173913029</v>
      </c>
      <c r="N77" s="31">
        <v>6.1195652173913047</v>
      </c>
      <c r="O77" s="31">
        <v>5.3152173913043477</v>
      </c>
      <c r="P77" s="31">
        <v>47.913586956521726</v>
      </c>
      <c r="Q77" s="31">
        <v>40.297282608695639</v>
      </c>
      <c r="R77" s="31">
        <v>7.6163043478260866</v>
      </c>
      <c r="S77" s="31">
        <v>96.767391304347797</v>
      </c>
      <c r="T77" s="31">
        <v>85.818043478260847</v>
      </c>
      <c r="U77" s="31">
        <v>0</v>
      </c>
      <c r="V77" s="31">
        <v>10.949347826086955</v>
      </c>
      <c r="W77" s="31">
        <v>0</v>
      </c>
      <c r="X77" s="31">
        <v>0</v>
      </c>
      <c r="Y77" s="31">
        <v>0</v>
      </c>
      <c r="Z77" s="31">
        <v>0</v>
      </c>
      <c r="AA77" s="31">
        <v>0</v>
      </c>
      <c r="AB77" s="31">
        <v>0</v>
      </c>
      <c r="AC77" s="31">
        <v>0</v>
      </c>
      <c r="AD77" s="31">
        <v>0</v>
      </c>
      <c r="AE77" s="31">
        <v>0</v>
      </c>
      <c r="AF77" t="s">
        <v>525</v>
      </c>
      <c r="AG77" s="32">
        <v>6</v>
      </c>
      <c r="AH77"/>
    </row>
    <row r="78" spans="1:34" x14ac:dyDescent="0.25">
      <c r="A78" t="s">
        <v>3056</v>
      </c>
      <c r="B78" t="s">
        <v>1338</v>
      </c>
      <c r="C78" t="s">
        <v>2432</v>
      </c>
      <c r="D78" t="s">
        <v>2886</v>
      </c>
      <c r="E78" s="31">
        <v>97.815217391304344</v>
      </c>
      <c r="F78" s="31">
        <v>3.302175797310813</v>
      </c>
      <c r="G78" s="31">
        <v>3.1212779197688634</v>
      </c>
      <c r="H78" s="31">
        <v>0.59091899099899992</v>
      </c>
      <c r="I78" s="31">
        <v>0.51683742638070895</v>
      </c>
      <c r="J78" s="31">
        <v>323.00304347826091</v>
      </c>
      <c r="K78" s="31">
        <v>305.30847826086955</v>
      </c>
      <c r="L78" s="31">
        <v>57.80086956521739</v>
      </c>
      <c r="M78" s="31">
        <v>50.5545652173913</v>
      </c>
      <c r="N78" s="31">
        <v>1.3815217391304346</v>
      </c>
      <c r="O78" s="31">
        <v>5.8647826086956529</v>
      </c>
      <c r="P78" s="31">
        <v>91.245108695652192</v>
      </c>
      <c r="Q78" s="31">
        <v>80.796847826086974</v>
      </c>
      <c r="R78" s="31">
        <v>10.448260869565219</v>
      </c>
      <c r="S78" s="31">
        <v>173.95706521739135</v>
      </c>
      <c r="T78" s="31">
        <v>163.49586956521742</v>
      </c>
      <c r="U78" s="31">
        <v>10.461195652173917</v>
      </c>
      <c r="V78" s="31">
        <v>0</v>
      </c>
      <c r="W78" s="31">
        <v>7.0652173913043477</v>
      </c>
      <c r="X78" s="31">
        <v>0.17391304347826086</v>
      </c>
      <c r="Y78" s="31">
        <v>1.3815217391304346</v>
      </c>
      <c r="Z78" s="31">
        <v>0</v>
      </c>
      <c r="AA78" s="31">
        <v>2.2051086956521742</v>
      </c>
      <c r="AB78" s="31">
        <v>0</v>
      </c>
      <c r="AC78" s="31">
        <v>3.3046739130434779</v>
      </c>
      <c r="AD78" s="31">
        <v>0</v>
      </c>
      <c r="AE78" s="31">
        <v>0</v>
      </c>
      <c r="AF78" t="s">
        <v>138</v>
      </c>
      <c r="AG78" s="32">
        <v>6</v>
      </c>
      <c r="AH78"/>
    </row>
    <row r="79" spans="1:34" x14ac:dyDescent="0.25">
      <c r="A79" t="s">
        <v>3056</v>
      </c>
      <c r="B79" t="s">
        <v>2223</v>
      </c>
      <c r="C79" t="s">
        <v>2555</v>
      </c>
      <c r="D79" t="s">
        <v>2845</v>
      </c>
      <c r="E79" s="31">
        <v>88.402173913043484</v>
      </c>
      <c r="F79" s="31">
        <v>2.8638104020656572</v>
      </c>
      <c r="G79" s="31">
        <v>2.5907869174966178</v>
      </c>
      <c r="H79" s="31">
        <v>0.49274806344522309</v>
      </c>
      <c r="I79" s="31">
        <v>0.38749784827247014</v>
      </c>
      <c r="J79" s="31">
        <v>253.16706521739121</v>
      </c>
      <c r="K79" s="31">
        <v>229.03119565217384</v>
      </c>
      <c r="L79" s="31">
        <v>43.559999999999995</v>
      </c>
      <c r="M79" s="31">
        <v>34.255652173913042</v>
      </c>
      <c r="N79" s="31">
        <v>4.2608695652173916</v>
      </c>
      <c r="O79" s="31">
        <v>5.0434782608695654</v>
      </c>
      <c r="P79" s="31">
        <v>73.167499999999947</v>
      </c>
      <c r="Q79" s="31">
        <v>58.335978260869517</v>
      </c>
      <c r="R79" s="31">
        <v>14.831521739130435</v>
      </c>
      <c r="S79" s="31">
        <v>136.43956521739128</v>
      </c>
      <c r="T79" s="31">
        <v>110.76913043478257</v>
      </c>
      <c r="U79" s="31">
        <v>0</v>
      </c>
      <c r="V79" s="31">
        <v>25.670434782608698</v>
      </c>
      <c r="W79" s="31">
        <v>8.9832608695652176</v>
      </c>
      <c r="X79" s="31">
        <v>0</v>
      </c>
      <c r="Y79" s="31">
        <v>0</v>
      </c>
      <c r="Z79" s="31">
        <v>0</v>
      </c>
      <c r="AA79" s="31">
        <v>1.1642391304347826</v>
      </c>
      <c r="AB79" s="31">
        <v>0</v>
      </c>
      <c r="AC79" s="31">
        <v>7.5692391304347826</v>
      </c>
      <c r="AD79" s="31">
        <v>0</v>
      </c>
      <c r="AE79" s="31">
        <v>0.24978260869565219</v>
      </c>
      <c r="AF79" t="s">
        <v>1043</v>
      </c>
      <c r="AG79" s="32">
        <v>6</v>
      </c>
      <c r="AH79"/>
    </row>
    <row r="80" spans="1:34" x14ac:dyDescent="0.25">
      <c r="A80" t="s">
        <v>3056</v>
      </c>
      <c r="B80" t="s">
        <v>2243</v>
      </c>
      <c r="C80" t="s">
        <v>2596</v>
      </c>
      <c r="D80" t="s">
        <v>2921</v>
      </c>
      <c r="E80" s="31">
        <v>87.489130434782609</v>
      </c>
      <c r="F80" s="31">
        <v>1.0912510870915644</v>
      </c>
      <c r="G80" s="31">
        <v>1.0370083240154058</v>
      </c>
      <c r="H80" s="31">
        <v>0.17173686172195304</v>
      </c>
      <c r="I80" s="31">
        <v>0.1520760342899739</v>
      </c>
      <c r="J80" s="31">
        <v>95.472608695652198</v>
      </c>
      <c r="K80" s="31">
        <v>90.72695652173914</v>
      </c>
      <c r="L80" s="31">
        <v>15.025108695652174</v>
      </c>
      <c r="M80" s="31">
        <v>13.305</v>
      </c>
      <c r="N80" s="31">
        <v>0</v>
      </c>
      <c r="O80" s="31">
        <v>1.7201086956521738</v>
      </c>
      <c r="P80" s="31">
        <v>23.442826086956522</v>
      </c>
      <c r="Q80" s="31">
        <v>20.417282608695654</v>
      </c>
      <c r="R80" s="31">
        <v>3.025543478260869</v>
      </c>
      <c r="S80" s="31">
        <v>57.00467391304349</v>
      </c>
      <c r="T80" s="31">
        <v>46.7663043478261</v>
      </c>
      <c r="U80" s="31">
        <v>0</v>
      </c>
      <c r="V80" s="31">
        <v>10.238369565217392</v>
      </c>
      <c r="W80" s="31">
        <v>30.391304347826086</v>
      </c>
      <c r="X80" s="31">
        <v>5.0380434782608692</v>
      </c>
      <c r="Y80" s="31">
        <v>0</v>
      </c>
      <c r="Z80" s="31">
        <v>0</v>
      </c>
      <c r="AA80" s="31">
        <v>4.2880434782608692</v>
      </c>
      <c r="AB80" s="31">
        <v>0</v>
      </c>
      <c r="AC80" s="31">
        <v>20.228260869565219</v>
      </c>
      <c r="AD80" s="31">
        <v>0</v>
      </c>
      <c r="AE80" s="31">
        <v>0.83695652173913049</v>
      </c>
      <c r="AF80" t="s">
        <v>1063</v>
      </c>
      <c r="AG80" s="32">
        <v>6</v>
      </c>
      <c r="AH80"/>
    </row>
    <row r="81" spans="1:34" x14ac:dyDescent="0.25">
      <c r="A81" t="s">
        <v>3056</v>
      </c>
      <c r="B81" t="s">
        <v>2066</v>
      </c>
      <c r="C81" t="s">
        <v>2575</v>
      </c>
      <c r="D81" t="s">
        <v>2927</v>
      </c>
      <c r="E81" s="31">
        <v>67.641304347826093</v>
      </c>
      <c r="F81" s="31">
        <v>2.2148834967057693</v>
      </c>
      <c r="G81" s="31">
        <v>1.961253414751728</v>
      </c>
      <c r="H81" s="31">
        <v>0.34076490438695156</v>
      </c>
      <c r="I81" s="31">
        <v>0.29155873372971236</v>
      </c>
      <c r="J81" s="31">
        <v>149.81760869565221</v>
      </c>
      <c r="K81" s="31">
        <v>132.66173913043482</v>
      </c>
      <c r="L81" s="31">
        <v>23.049782608695651</v>
      </c>
      <c r="M81" s="31">
        <v>19.721413043478261</v>
      </c>
      <c r="N81" s="31">
        <v>3.0366304347826083</v>
      </c>
      <c r="O81" s="31">
        <v>0.29173913043478261</v>
      </c>
      <c r="P81" s="31">
        <v>63.221195652173932</v>
      </c>
      <c r="Q81" s="31">
        <v>49.393695652173939</v>
      </c>
      <c r="R81" s="31">
        <v>13.827499999999997</v>
      </c>
      <c r="S81" s="31">
        <v>63.546630434782621</v>
      </c>
      <c r="T81" s="31">
        <v>63.546630434782621</v>
      </c>
      <c r="U81" s="31">
        <v>0</v>
      </c>
      <c r="V81" s="31">
        <v>0</v>
      </c>
      <c r="W81" s="31">
        <v>40.303478260869582</v>
      </c>
      <c r="X81" s="31">
        <v>9.1294565217391312</v>
      </c>
      <c r="Y81" s="31">
        <v>0</v>
      </c>
      <c r="Z81" s="31">
        <v>0</v>
      </c>
      <c r="AA81" s="31">
        <v>7.16413043478261</v>
      </c>
      <c r="AB81" s="31">
        <v>0</v>
      </c>
      <c r="AC81" s="31">
        <v>24.009891304347835</v>
      </c>
      <c r="AD81" s="31">
        <v>0</v>
      </c>
      <c r="AE81" s="31">
        <v>0</v>
      </c>
      <c r="AF81" t="s">
        <v>883</v>
      </c>
      <c r="AG81" s="32">
        <v>6</v>
      </c>
      <c r="AH81"/>
    </row>
    <row r="82" spans="1:34" x14ac:dyDescent="0.25">
      <c r="A82" t="s">
        <v>3056</v>
      </c>
      <c r="B82" t="s">
        <v>2033</v>
      </c>
      <c r="C82" t="s">
        <v>2754</v>
      </c>
      <c r="D82" t="s">
        <v>2982</v>
      </c>
      <c r="E82" s="31">
        <v>47.391304347826086</v>
      </c>
      <c r="F82" s="31">
        <v>3.0129701834862384</v>
      </c>
      <c r="G82" s="31">
        <v>2.624128440366972</v>
      </c>
      <c r="H82" s="31">
        <v>0.44772935779816508</v>
      </c>
      <c r="I82" s="31">
        <v>8.2924311926605529E-2</v>
      </c>
      <c r="J82" s="31">
        <v>142.78858695652173</v>
      </c>
      <c r="K82" s="31">
        <v>124.36086956521737</v>
      </c>
      <c r="L82" s="31">
        <v>21.218478260869563</v>
      </c>
      <c r="M82" s="31">
        <v>3.929891304347827</v>
      </c>
      <c r="N82" s="31">
        <v>12.516847826086956</v>
      </c>
      <c r="O82" s="31">
        <v>4.7717391304347823</v>
      </c>
      <c r="P82" s="31">
        <v>22.951086956521735</v>
      </c>
      <c r="Q82" s="31">
        <v>21.811956521739127</v>
      </c>
      <c r="R82" s="31">
        <v>1.1391304347826086</v>
      </c>
      <c r="S82" s="31">
        <v>98.619021739130432</v>
      </c>
      <c r="T82" s="31">
        <v>43.842826086956514</v>
      </c>
      <c r="U82" s="31">
        <v>24.57402173913043</v>
      </c>
      <c r="V82" s="31">
        <v>30.202173913043474</v>
      </c>
      <c r="W82" s="31">
        <v>0</v>
      </c>
      <c r="X82" s="31">
        <v>0</v>
      </c>
      <c r="Y82" s="31">
        <v>0</v>
      </c>
      <c r="Z82" s="31">
        <v>0</v>
      </c>
      <c r="AA82" s="31">
        <v>0</v>
      </c>
      <c r="AB82" s="31">
        <v>0</v>
      </c>
      <c r="AC82" s="31">
        <v>0</v>
      </c>
      <c r="AD82" s="31">
        <v>0</v>
      </c>
      <c r="AE82" s="31">
        <v>0</v>
      </c>
      <c r="AF82" t="s">
        <v>848</v>
      </c>
      <c r="AG82" s="32">
        <v>6</v>
      </c>
      <c r="AH82"/>
    </row>
    <row r="83" spans="1:34" x14ac:dyDescent="0.25">
      <c r="A83" t="s">
        <v>3056</v>
      </c>
      <c r="B83" t="s">
        <v>2253</v>
      </c>
      <c r="C83" t="s">
        <v>2672</v>
      </c>
      <c r="D83" t="s">
        <v>2818</v>
      </c>
      <c r="E83" s="31">
        <v>63.358695652173914</v>
      </c>
      <c r="F83" s="31">
        <v>2.67758106021616</v>
      </c>
      <c r="G83" s="31">
        <v>2.1619025561845935</v>
      </c>
      <c r="H83" s="31">
        <v>0.39669583118888324</v>
      </c>
      <c r="I83" s="31">
        <v>0.10771315834620006</v>
      </c>
      <c r="J83" s="31">
        <v>169.64804347826083</v>
      </c>
      <c r="K83" s="31">
        <v>136.97532608695647</v>
      </c>
      <c r="L83" s="31">
        <v>25.134130434782612</v>
      </c>
      <c r="M83" s="31">
        <v>6.8245652173913056</v>
      </c>
      <c r="N83" s="31">
        <v>12.607608695652175</v>
      </c>
      <c r="O83" s="31">
        <v>5.701956521739131</v>
      </c>
      <c r="P83" s="31">
        <v>52.604673913043477</v>
      </c>
      <c r="Q83" s="31">
        <v>38.241521739130434</v>
      </c>
      <c r="R83" s="31">
        <v>14.363152173913042</v>
      </c>
      <c r="S83" s="31">
        <v>91.909239130434742</v>
      </c>
      <c r="T83" s="31">
        <v>67.855434782608654</v>
      </c>
      <c r="U83" s="31">
        <v>7.7426086956521729</v>
      </c>
      <c r="V83" s="31">
        <v>16.311195652173918</v>
      </c>
      <c r="W83" s="31">
        <v>18.956304347826091</v>
      </c>
      <c r="X83" s="31">
        <v>3.1875</v>
      </c>
      <c r="Y83" s="31">
        <v>0</v>
      </c>
      <c r="Z83" s="31">
        <v>0</v>
      </c>
      <c r="AA83" s="31">
        <v>11.225000000000003</v>
      </c>
      <c r="AB83" s="31">
        <v>0</v>
      </c>
      <c r="AC83" s="31">
        <v>4.409782608695652</v>
      </c>
      <c r="AD83" s="31">
        <v>0</v>
      </c>
      <c r="AE83" s="31">
        <v>0.13402173913043477</v>
      </c>
      <c r="AF83" t="s">
        <v>1073</v>
      </c>
      <c r="AG83" s="32">
        <v>6</v>
      </c>
      <c r="AH83"/>
    </row>
    <row r="84" spans="1:34" x14ac:dyDescent="0.25">
      <c r="A84" t="s">
        <v>3056</v>
      </c>
      <c r="B84" t="s">
        <v>1825</v>
      </c>
      <c r="C84" t="s">
        <v>2708</v>
      </c>
      <c r="D84" t="s">
        <v>2823</v>
      </c>
      <c r="E84" s="31">
        <v>40.315217391304351</v>
      </c>
      <c r="F84" s="31">
        <v>2.7358856834726342</v>
      </c>
      <c r="G84" s="31">
        <v>2.153906713399838</v>
      </c>
      <c r="H84" s="31">
        <v>0.25003504987867348</v>
      </c>
      <c r="I84" s="31">
        <v>0.10120787274197895</v>
      </c>
      <c r="J84" s="31">
        <v>110.29782608695653</v>
      </c>
      <c r="K84" s="31">
        <v>86.83521739130434</v>
      </c>
      <c r="L84" s="31">
        <v>10.080217391304348</v>
      </c>
      <c r="M84" s="31">
        <v>4.0802173913043474</v>
      </c>
      <c r="N84" s="31">
        <v>8.6956521739130432E-2</v>
      </c>
      <c r="O84" s="31">
        <v>5.9130434782608692</v>
      </c>
      <c r="P84" s="31">
        <v>54.367608695652173</v>
      </c>
      <c r="Q84" s="31">
        <v>36.905000000000001</v>
      </c>
      <c r="R84" s="31">
        <v>17.462608695652172</v>
      </c>
      <c r="S84" s="31">
        <v>45.849999999999994</v>
      </c>
      <c r="T84" s="31">
        <v>37.520652173913042</v>
      </c>
      <c r="U84" s="31">
        <v>0</v>
      </c>
      <c r="V84" s="31">
        <v>8.3293478260869556</v>
      </c>
      <c r="W84" s="31">
        <v>0</v>
      </c>
      <c r="X84" s="31">
        <v>0</v>
      </c>
      <c r="Y84" s="31">
        <v>0</v>
      </c>
      <c r="Z84" s="31">
        <v>0</v>
      </c>
      <c r="AA84" s="31">
        <v>0</v>
      </c>
      <c r="AB84" s="31">
        <v>0</v>
      </c>
      <c r="AC84" s="31">
        <v>0</v>
      </c>
      <c r="AD84" s="31">
        <v>0</v>
      </c>
      <c r="AE84" s="31">
        <v>0</v>
      </c>
      <c r="AF84" t="s">
        <v>637</v>
      </c>
      <c r="AG84" s="32">
        <v>6</v>
      </c>
      <c r="AH84"/>
    </row>
    <row r="85" spans="1:34" x14ac:dyDescent="0.25">
      <c r="A85" t="s">
        <v>3056</v>
      </c>
      <c r="B85" t="s">
        <v>1576</v>
      </c>
      <c r="C85" t="s">
        <v>2643</v>
      </c>
      <c r="D85" t="s">
        <v>2932</v>
      </c>
      <c r="E85" s="31">
        <v>44.880434782608695</v>
      </c>
      <c r="F85" s="31">
        <v>2.053182368612255</v>
      </c>
      <c r="G85" s="31">
        <v>1.9197674981835795</v>
      </c>
      <c r="H85" s="31">
        <v>0.35599903124243165</v>
      </c>
      <c r="I85" s="31">
        <v>0.3478856866069267</v>
      </c>
      <c r="J85" s="31">
        <v>92.147717391304354</v>
      </c>
      <c r="K85" s="31">
        <v>86.16</v>
      </c>
      <c r="L85" s="31">
        <v>15.97739130434783</v>
      </c>
      <c r="M85" s="31">
        <v>15.61326086956522</v>
      </c>
      <c r="N85" s="31">
        <v>0.3641304347826087</v>
      </c>
      <c r="O85" s="31">
        <v>0</v>
      </c>
      <c r="P85" s="31">
        <v>34.582282608695643</v>
      </c>
      <c r="Q85" s="31">
        <v>28.958695652173905</v>
      </c>
      <c r="R85" s="31">
        <v>5.6235869565217405</v>
      </c>
      <c r="S85" s="31">
        <v>41.588043478260879</v>
      </c>
      <c r="T85" s="31">
        <v>41.336413043478267</v>
      </c>
      <c r="U85" s="31">
        <v>0</v>
      </c>
      <c r="V85" s="31">
        <v>0.25163043478260866</v>
      </c>
      <c r="W85" s="31">
        <v>1.7373913043478262</v>
      </c>
      <c r="X85" s="31">
        <v>1.318913043478261</v>
      </c>
      <c r="Y85" s="31">
        <v>0</v>
      </c>
      <c r="Z85" s="31">
        <v>0</v>
      </c>
      <c r="AA85" s="31">
        <v>0.41847826086956524</v>
      </c>
      <c r="AB85" s="31">
        <v>0</v>
      </c>
      <c r="AC85" s="31">
        <v>0</v>
      </c>
      <c r="AD85" s="31">
        <v>0</v>
      </c>
      <c r="AE85" s="31">
        <v>0</v>
      </c>
      <c r="AF85" t="s">
        <v>378</v>
      </c>
      <c r="AG85" s="32">
        <v>6</v>
      </c>
      <c r="AH85"/>
    </row>
    <row r="86" spans="1:34" x14ac:dyDescent="0.25">
      <c r="A86" t="s">
        <v>3056</v>
      </c>
      <c r="B86" t="s">
        <v>2359</v>
      </c>
      <c r="C86" t="s">
        <v>2795</v>
      </c>
      <c r="D86" t="s">
        <v>2853</v>
      </c>
      <c r="E86" s="31">
        <v>86.173913043478265</v>
      </c>
      <c r="F86" s="31">
        <v>5.5074672048435911</v>
      </c>
      <c r="G86" s="31">
        <v>5.29246972754793</v>
      </c>
      <c r="H86" s="31">
        <v>0.59132189707366301</v>
      </c>
      <c r="I86" s="31">
        <v>0.52472250252270436</v>
      </c>
      <c r="J86" s="31">
        <v>474.59999999999991</v>
      </c>
      <c r="K86" s="31">
        <v>456.07282608695641</v>
      </c>
      <c r="L86" s="31">
        <v>50.956521739130437</v>
      </c>
      <c r="M86" s="31">
        <v>45.217391304347828</v>
      </c>
      <c r="N86" s="31">
        <v>0</v>
      </c>
      <c r="O86" s="31">
        <v>5.7391304347826084</v>
      </c>
      <c r="P86" s="31">
        <v>145.69510869565215</v>
      </c>
      <c r="Q86" s="31">
        <v>132.90706521739128</v>
      </c>
      <c r="R86" s="31">
        <v>12.788043478260869</v>
      </c>
      <c r="S86" s="31">
        <v>277.94836956521732</v>
      </c>
      <c r="T86" s="31">
        <v>224.80706521739125</v>
      </c>
      <c r="U86" s="31">
        <v>53.141304347826086</v>
      </c>
      <c r="V86" s="31">
        <v>0</v>
      </c>
      <c r="W86" s="31">
        <v>201.63586956521738</v>
      </c>
      <c r="X86" s="31">
        <v>0.28804347826086957</v>
      </c>
      <c r="Y86" s="31">
        <v>0</v>
      </c>
      <c r="Z86" s="31">
        <v>0</v>
      </c>
      <c r="AA86" s="31">
        <v>42.260869565217391</v>
      </c>
      <c r="AB86" s="31">
        <v>0</v>
      </c>
      <c r="AC86" s="31">
        <v>159.08695652173913</v>
      </c>
      <c r="AD86" s="31">
        <v>0</v>
      </c>
      <c r="AE86" s="31">
        <v>0</v>
      </c>
      <c r="AF86" t="s">
        <v>1179</v>
      </c>
      <c r="AG86" s="32">
        <v>6</v>
      </c>
      <c r="AH86"/>
    </row>
    <row r="87" spans="1:34" x14ac:dyDescent="0.25">
      <c r="A87" t="s">
        <v>3056</v>
      </c>
      <c r="B87" t="s">
        <v>1519</v>
      </c>
      <c r="C87" t="s">
        <v>2476</v>
      </c>
      <c r="D87" t="s">
        <v>2855</v>
      </c>
      <c r="E87" s="31">
        <v>66.543478260869563</v>
      </c>
      <c r="F87" s="31">
        <v>3.4107187193727539</v>
      </c>
      <c r="G87" s="31">
        <v>3.0759833387781774</v>
      </c>
      <c r="H87" s="31">
        <v>0.41763312642927153</v>
      </c>
      <c r="I87" s="31">
        <v>0.32599640640313626</v>
      </c>
      <c r="J87" s="31">
        <v>226.96108695652174</v>
      </c>
      <c r="K87" s="31">
        <v>204.68663043478261</v>
      </c>
      <c r="L87" s="31">
        <v>27.790760869565219</v>
      </c>
      <c r="M87" s="31">
        <v>21.692934782608695</v>
      </c>
      <c r="N87" s="31">
        <v>0</v>
      </c>
      <c r="O87" s="31">
        <v>6.0978260869565215</v>
      </c>
      <c r="P87" s="31">
        <v>58.798913043478258</v>
      </c>
      <c r="Q87" s="31">
        <v>42.622282608695649</v>
      </c>
      <c r="R87" s="31">
        <v>16.176630434782609</v>
      </c>
      <c r="S87" s="31">
        <v>140.37141304347827</v>
      </c>
      <c r="T87" s="31">
        <v>54.515434782608693</v>
      </c>
      <c r="U87" s="31">
        <v>43.565217391304351</v>
      </c>
      <c r="V87" s="31">
        <v>42.290760869565219</v>
      </c>
      <c r="W87" s="31">
        <v>0</v>
      </c>
      <c r="X87" s="31">
        <v>0</v>
      </c>
      <c r="Y87" s="31">
        <v>0</v>
      </c>
      <c r="Z87" s="31">
        <v>0</v>
      </c>
      <c r="AA87" s="31">
        <v>0</v>
      </c>
      <c r="AB87" s="31">
        <v>0</v>
      </c>
      <c r="AC87" s="31">
        <v>0</v>
      </c>
      <c r="AD87" s="31">
        <v>0</v>
      </c>
      <c r="AE87" s="31">
        <v>0</v>
      </c>
      <c r="AF87" t="s">
        <v>320</v>
      </c>
      <c r="AG87" s="32">
        <v>6</v>
      </c>
      <c r="AH87"/>
    </row>
    <row r="88" spans="1:34" x14ac:dyDescent="0.25">
      <c r="A88" t="s">
        <v>3056</v>
      </c>
      <c r="B88" t="s">
        <v>2312</v>
      </c>
      <c r="C88" t="s">
        <v>2627</v>
      </c>
      <c r="D88" t="s">
        <v>2797</v>
      </c>
      <c r="E88" s="31">
        <v>114.17391304347827</v>
      </c>
      <c r="F88" s="31">
        <v>3.9268764280274175</v>
      </c>
      <c r="G88" s="31">
        <v>3.5275047600913934</v>
      </c>
      <c r="H88" s="31">
        <v>0.36126047220106622</v>
      </c>
      <c r="I88" s="31">
        <v>0.26044173648134034</v>
      </c>
      <c r="J88" s="31">
        <v>448.3468478260869</v>
      </c>
      <c r="K88" s="31">
        <v>402.7490217391304</v>
      </c>
      <c r="L88" s="31">
        <v>41.246521739130429</v>
      </c>
      <c r="M88" s="31">
        <v>29.735652173913035</v>
      </c>
      <c r="N88" s="31">
        <v>5.8152173913043477</v>
      </c>
      <c r="O88" s="31">
        <v>5.6956521739130439</v>
      </c>
      <c r="P88" s="31">
        <v>202.8726086956521</v>
      </c>
      <c r="Q88" s="31">
        <v>168.78565217391298</v>
      </c>
      <c r="R88" s="31">
        <v>34.086956521739133</v>
      </c>
      <c r="S88" s="31">
        <v>204.22771739130437</v>
      </c>
      <c r="T88" s="31">
        <v>189.89989130434785</v>
      </c>
      <c r="U88" s="31">
        <v>14.327826086956527</v>
      </c>
      <c r="V88" s="31">
        <v>0</v>
      </c>
      <c r="W88" s="31">
        <v>0</v>
      </c>
      <c r="X88" s="31">
        <v>0</v>
      </c>
      <c r="Y88" s="31">
        <v>0</v>
      </c>
      <c r="Z88" s="31">
        <v>0</v>
      </c>
      <c r="AA88" s="31">
        <v>0</v>
      </c>
      <c r="AB88" s="31">
        <v>0</v>
      </c>
      <c r="AC88" s="31">
        <v>0</v>
      </c>
      <c r="AD88" s="31">
        <v>0</v>
      </c>
      <c r="AE88" s="31">
        <v>0</v>
      </c>
      <c r="AF88" t="s">
        <v>1132</v>
      </c>
      <c r="AG88" s="32">
        <v>6</v>
      </c>
      <c r="AH88"/>
    </row>
    <row r="89" spans="1:34" x14ac:dyDescent="0.25">
      <c r="A89" t="s">
        <v>3056</v>
      </c>
      <c r="B89" t="s">
        <v>1431</v>
      </c>
      <c r="C89" t="s">
        <v>2586</v>
      </c>
      <c r="D89" t="s">
        <v>2936</v>
      </c>
      <c r="E89" s="31">
        <v>28.478260869565219</v>
      </c>
      <c r="F89" s="31">
        <v>5.2827748091603057</v>
      </c>
      <c r="G89" s="31">
        <v>4.8333358778625959</v>
      </c>
      <c r="H89" s="31">
        <v>0.44943893129770973</v>
      </c>
      <c r="I89" s="31">
        <v>0</v>
      </c>
      <c r="J89" s="31">
        <v>150.4442391304348</v>
      </c>
      <c r="K89" s="31">
        <v>137.64500000000001</v>
      </c>
      <c r="L89" s="31">
        <v>12.799239130434778</v>
      </c>
      <c r="M89" s="31">
        <v>0</v>
      </c>
      <c r="N89" s="31">
        <v>9.4079347826086916</v>
      </c>
      <c r="O89" s="31">
        <v>3.3913043478260869</v>
      </c>
      <c r="P89" s="31">
        <v>29.463043478260879</v>
      </c>
      <c r="Q89" s="31">
        <v>29.463043478260879</v>
      </c>
      <c r="R89" s="31">
        <v>0</v>
      </c>
      <c r="S89" s="31">
        <v>108.18195652173912</v>
      </c>
      <c r="T89" s="31">
        <v>69.823586956521723</v>
      </c>
      <c r="U89" s="31">
        <v>31.719239130434804</v>
      </c>
      <c r="V89" s="31">
        <v>6.6391304347826079</v>
      </c>
      <c r="W89" s="31">
        <v>0</v>
      </c>
      <c r="X89" s="31">
        <v>0</v>
      </c>
      <c r="Y89" s="31">
        <v>0</v>
      </c>
      <c r="Z89" s="31">
        <v>0</v>
      </c>
      <c r="AA89" s="31">
        <v>0</v>
      </c>
      <c r="AB89" s="31">
        <v>0</v>
      </c>
      <c r="AC89" s="31">
        <v>0</v>
      </c>
      <c r="AD89" s="31">
        <v>0</v>
      </c>
      <c r="AE89" s="31">
        <v>0</v>
      </c>
      <c r="AF89" t="s">
        <v>231</v>
      </c>
      <c r="AG89" s="32">
        <v>6</v>
      </c>
      <c r="AH89"/>
    </row>
    <row r="90" spans="1:34" x14ac:dyDescent="0.25">
      <c r="A90" t="s">
        <v>3056</v>
      </c>
      <c r="B90" t="s">
        <v>1417</v>
      </c>
      <c r="C90" t="s">
        <v>2579</v>
      </c>
      <c r="D90" t="s">
        <v>2879</v>
      </c>
      <c r="E90" s="31">
        <v>41.315217391304351</v>
      </c>
      <c r="F90" s="31">
        <v>2.7248855564325174</v>
      </c>
      <c r="G90" s="31">
        <v>2.3994369902657193</v>
      </c>
      <c r="H90" s="31">
        <v>0.3258616153643778</v>
      </c>
      <c r="I90" s="31">
        <v>0.17379636937647988</v>
      </c>
      <c r="J90" s="31">
        <v>112.57923913043479</v>
      </c>
      <c r="K90" s="31">
        <v>99.13326086956522</v>
      </c>
      <c r="L90" s="31">
        <v>13.463043478260872</v>
      </c>
      <c r="M90" s="31">
        <v>7.1804347826086969</v>
      </c>
      <c r="N90" s="31">
        <v>0.18478260869565216</v>
      </c>
      <c r="O90" s="31">
        <v>6.0978260869565215</v>
      </c>
      <c r="P90" s="31">
        <v>39.658695652173925</v>
      </c>
      <c r="Q90" s="31">
        <v>32.495326086956531</v>
      </c>
      <c r="R90" s="31">
        <v>7.1633695652173923</v>
      </c>
      <c r="S90" s="31">
        <v>59.457499999999989</v>
      </c>
      <c r="T90" s="31">
        <v>59.457499999999989</v>
      </c>
      <c r="U90" s="31">
        <v>0</v>
      </c>
      <c r="V90" s="31">
        <v>0</v>
      </c>
      <c r="W90" s="31">
        <v>0</v>
      </c>
      <c r="X90" s="31">
        <v>0</v>
      </c>
      <c r="Y90" s="31">
        <v>0</v>
      </c>
      <c r="Z90" s="31">
        <v>0</v>
      </c>
      <c r="AA90" s="31">
        <v>0</v>
      </c>
      <c r="AB90" s="31">
        <v>0</v>
      </c>
      <c r="AC90" s="31">
        <v>0</v>
      </c>
      <c r="AD90" s="31">
        <v>0</v>
      </c>
      <c r="AE90" s="31">
        <v>0</v>
      </c>
      <c r="AF90" t="s">
        <v>217</v>
      </c>
      <c r="AG90" s="32">
        <v>6</v>
      </c>
      <c r="AH90"/>
    </row>
    <row r="91" spans="1:34" x14ac:dyDescent="0.25">
      <c r="A91" t="s">
        <v>3056</v>
      </c>
      <c r="B91" t="s">
        <v>1969</v>
      </c>
      <c r="C91" t="s">
        <v>2744</v>
      </c>
      <c r="D91" t="s">
        <v>2998</v>
      </c>
      <c r="E91" s="31">
        <v>40.380434782608695</v>
      </c>
      <c r="F91" s="31">
        <v>3.432328398384926</v>
      </c>
      <c r="G91" s="31">
        <v>3.0882368775235536</v>
      </c>
      <c r="H91" s="31">
        <v>0.26131897711978469</v>
      </c>
      <c r="I91" s="31">
        <v>0.12349932705248995</v>
      </c>
      <c r="J91" s="31">
        <v>138.59891304347826</v>
      </c>
      <c r="K91" s="31">
        <v>124.70434782608697</v>
      </c>
      <c r="L91" s="31">
        <v>10.552173913043479</v>
      </c>
      <c r="M91" s="31">
        <v>4.9869565217391321</v>
      </c>
      <c r="N91" s="31">
        <v>0</v>
      </c>
      <c r="O91" s="31">
        <v>5.5652173913043477</v>
      </c>
      <c r="P91" s="31">
        <v>55.532608695652179</v>
      </c>
      <c r="Q91" s="31">
        <v>47.203260869565227</v>
      </c>
      <c r="R91" s="31">
        <v>8.3293478260869538</v>
      </c>
      <c r="S91" s="31">
        <v>72.514130434782615</v>
      </c>
      <c r="T91" s="31">
        <v>67.271739130434781</v>
      </c>
      <c r="U91" s="31">
        <v>0</v>
      </c>
      <c r="V91" s="31">
        <v>5.2423913043478283</v>
      </c>
      <c r="W91" s="31">
        <v>0</v>
      </c>
      <c r="X91" s="31">
        <v>0</v>
      </c>
      <c r="Y91" s="31">
        <v>0</v>
      </c>
      <c r="Z91" s="31">
        <v>0</v>
      </c>
      <c r="AA91" s="31">
        <v>0</v>
      </c>
      <c r="AB91" s="31">
        <v>0</v>
      </c>
      <c r="AC91" s="31">
        <v>0</v>
      </c>
      <c r="AD91" s="31">
        <v>0</v>
      </c>
      <c r="AE91" s="31">
        <v>0</v>
      </c>
      <c r="AF91" t="s">
        <v>784</v>
      </c>
      <c r="AG91" s="32">
        <v>6</v>
      </c>
      <c r="AH91"/>
    </row>
    <row r="92" spans="1:34" x14ac:dyDescent="0.25">
      <c r="A92" t="s">
        <v>3056</v>
      </c>
      <c r="B92" t="s">
        <v>1935</v>
      </c>
      <c r="C92" t="s">
        <v>2739</v>
      </c>
      <c r="D92" t="s">
        <v>2840</v>
      </c>
      <c r="E92" s="31">
        <v>43.630434782608695</v>
      </c>
      <c r="F92" s="31">
        <v>2.944840558046836</v>
      </c>
      <c r="G92" s="31">
        <v>2.5431365221723969</v>
      </c>
      <c r="H92" s="31">
        <v>0.28908071748878922</v>
      </c>
      <c r="I92" s="31">
        <v>0.14931988041853508</v>
      </c>
      <c r="J92" s="31">
        <v>128.48467391304348</v>
      </c>
      <c r="K92" s="31">
        <v>110.95815217391305</v>
      </c>
      <c r="L92" s="31">
        <v>12.612717391304347</v>
      </c>
      <c r="M92" s="31">
        <v>6.5148913043478247</v>
      </c>
      <c r="N92" s="31">
        <v>0</v>
      </c>
      <c r="O92" s="31">
        <v>6.0978260869565215</v>
      </c>
      <c r="P92" s="31">
        <v>46.215000000000011</v>
      </c>
      <c r="Q92" s="31">
        <v>34.786304347826096</v>
      </c>
      <c r="R92" s="31">
        <v>11.428695652173914</v>
      </c>
      <c r="S92" s="31">
        <v>69.656956521739133</v>
      </c>
      <c r="T92" s="31">
        <v>69.656956521739133</v>
      </c>
      <c r="U92" s="31">
        <v>0</v>
      </c>
      <c r="V92" s="31">
        <v>0</v>
      </c>
      <c r="W92" s="31">
        <v>0</v>
      </c>
      <c r="X92" s="31">
        <v>0</v>
      </c>
      <c r="Y92" s="31">
        <v>0</v>
      </c>
      <c r="Z92" s="31">
        <v>0</v>
      </c>
      <c r="AA92" s="31">
        <v>0</v>
      </c>
      <c r="AB92" s="31">
        <v>0</v>
      </c>
      <c r="AC92" s="31">
        <v>0</v>
      </c>
      <c r="AD92" s="31">
        <v>0</v>
      </c>
      <c r="AE92" s="31">
        <v>0</v>
      </c>
      <c r="AF92" t="s">
        <v>750</v>
      </c>
      <c r="AG92" s="32">
        <v>6</v>
      </c>
      <c r="AH92"/>
    </row>
    <row r="93" spans="1:34" x14ac:dyDescent="0.25">
      <c r="A93" t="s">
        <v>3056</v>
      </c>
      <c r="B93" t="s">
        <v>1633</v>
      </c>
      <c r="C93" t="s">
        <v>2385</v>
      </c>
      <c r="D93" t="s">
        <v>2918</v>
      </c>
      <c r="E93" s="31">
        <v>31.217391304347824</v>
      </c>
      <c r="F93" s="31">
        <v>3.5082973537604456</v>
      </c>
      <c r="G93" s="31">
        <v>3.0667061281337054</v>
      </c>
      <c r="H93" s="31">
        <v>0.64493384401114207</v>
      </c>
      <c r="I93" s="31">
        <v>0.30231545961002787</v>
      </c>
      <c r="J93" s="31">
        <v>109.51989130434782</v>
      </c>
      <c r="K93" s="31">
        <v>95.734565217391321</v>
      </c>
      <c r="L93" s="31">
        <v>20.133152173913043</v>
      </c>
      <c r="M93" s="31">
        <v>9.4375</v>
      </c>
      <c r="N93" s="31">
        <v>5.3913043478260869</v>
      </c>
      <c r="O93" s="31">
        <v>5.3043478260869561</v>
      </c>
      <c r="P93" s="31">
        <v>30.72282608695652</v>
      </c>
      <c r="Q93" s="31">
        <v>27.633152173913043</v>
      </c>
      <c r="R93" s="31">
        <v>3.089673913043478</v>
      </c>
      <c r="S93" s="31">
        <v>58.66391304347826</v>
      </c>
      <c r="T93" s="31">
        <v>48.745434782608697</v>
      </c>
      <c r="U93" s="31">
        <v>1.6005434782608696</v>
      </c>
      <c r="V93" s="31">
        <v>8.3179347826086953</v>
      </c>
      <c r="W93" s="31">
        <v>0</v>
      </c>
      <c r="X93" s="31">
        <v>0</v>
      </c>
      <c r="Y93" s="31">
        <v>0</v>
      </c>
      <c r="Z93" s="31">
        <v>0</v>
      </c>
      <c r="AA93" s="31">
        <v>0</v>
      </c>
      <c r="AB93" s="31">
        <v>0</v>
      </c>
      <c r="AC93" s="31">
        <v>0</v>
      </c>
      <c r="AD93" s="31">
        <v>0</v>
      </c>
      <c r="AE93" s="31">
        <v>0</v>
      </c>
      <c r="AF93" t="s">
        <v>435</v>
      </c>
      <c r="AG93" s="32">
        <v>6</v>
      </c>
      <c r="AH93"/>
    </row>
    <row r="94" spans="1:34" x14ac:dyDescent="0.25">
      <c r="A94" t="s">
        <v>3056</v>
      </c>
      <c r="B94" t="s">
        <v>1508</v>
      </c>
      <c r="C94" t="s">
        <v>2622</v>
      </c>
      <c r="D94" t="s">
        <v>2866</v>
      </c>
      <c r="E94" s="31">
        <v>28.402173913043477</v>
      </c>
      <c r="F94" s="31">
        <v>3.37542288557214</v>
      </c>
      <c r="G94" s="31">
        <v>3.0187256027554539</v>
      </c>
      <c r="H94" s="31">
        <v>0.45897053195560666</v>
      </c>
      <c r="I94" s="31">
        <v>0.26677765021048611</v>
      </c>
      <c r="J94" s="31">
        <v>95.869347826086965</v>
      </c>
      <c r="K94" s="31">
        <v>85.738369565217397</v>
      </c>
      <c r="L94" s="31">
        <v>13.03576086956522</v>
      </c>
      <c r="M94" s="31">
        <v>7.577065217391306</v>
      </c>
      <c r="N94" s="31">
        <v>1.1108695652173914</v>
      </c>
      <c r="O94" s="31">
        <v>4.3478260869565215</v>
      </c>
      <c r="P94" s="31">
        <v>22.70347826086957</v>
      </c>
      <c r="Q94" s="31">
        <v>18.031195652173917</v>
      </c>
      <c r="R94" s="31">
        <v>4.6722826086956522</v>
      </c>
      <c r="S94" s="31">
        <v>60.130108695652183</v>
      </c>
      <c r="T94" s="31">
        <v>42.235434782608706</v>
      </c>
      <c r="U94" s="31">
        <v>10.228478260869569</v>
      </c>
      <c r="V94" s="31">
        <v>7.6661956521739087</v>
      </c>
      <c r="W94" s="31">
        <v>3.1304347826086953</v>
      </c>
      <c r="X94" s="31">
        <v>2.1739130434782608E-2</v>
      </c>
      <c r="Y94" s="31">
        <v>1.1108695652173914</v>
      </c>
      <c r="Z94" s="31">
        <v>0</v>
      </c>
      <c r="AA94" s="31">
        <v>0</v>
      </c>
      <c r="AB94" s="31">
        <v>0</v>
      </c>
      <c r="AC94" s="31">
        <v>1.9317391304347822</v>
      </c>
      <c r="AD94" s="31">
        <v>0</v>
      </c>
      <c r="AE94" s="31">
        <v>6.6086956521739126E-2</v>
      </c>
      <c r="AF94" t="s">
        <v>309</v>
      </c>
      <c r="AG94" s="32">
        <v>6</v>
      </c>
      <c r="AH94"/>
    </row>
    <row r="95" spans="1:34" x14ac:dyDescent="0.25">
      <c r="A95" t="s">
        <v>3056</v>
      </c>
      <c r="B95" t="s">
        <v>1798</v>
      </c>
      <c r="C95" t="s">
        <v>2702</v>
      </c>
      <c r="D95" t="s">
        <v>2806</v>
      </c>
      <c r="E95" s="31">
        <v>86.021739130434781</v>
      </c>
      <c r="F95" s="31">
        <v>2.9243694718220867</v>
      </c>
      <c r="G95" s="31">
        <v>2.7035317159464229</v>
      </c>
      <c r="H95" s="31">
        <v>0.19471569370735409</v>
      </c>
      <c r="I95" s="31">
        <v>0.10967778620166792</v>
      </c>
      <c r="J95" s="31">
        <v>251.55934782608688</v>
      </c>
      <c r="K95" s="31">
        <v>232.56249999999991</v>
      </c>
      <c r="L95" s="31">
        <v>16.749782608695654</v>
      </c>
      <c r="M95" s="31">
        <v>9.4346739130434774</v>
      </c>
      <c r="N95" s="31">
        <v>1.2310869565217391</v>
      </c>
      <c r="O95" s="31">
        <v>6.084021739130435</v>
      </c>
      <c r="P95" s="31">
        <v>64.118478260869523</v>
      </c>
      <c r="Q95" s="31">
        <v>52.436739130434738</v>
      </c>
      <c r="R95" s="31">
        <v>11.681739130434783</v>
      </c>
      <c r="S95" s="31">
        <v>170.6910869565217</v>
      </c>
      <c r="T95" s="31">
        <v>145.81749999999997</v>
      </c>
      <c r="U95" s="31">
        <v>0</v>
      </c>
      <c r="V95" s="31">
        <v>24.873586956521741</v>
      </c>
      <c r="W95" s="31">
        <v>0</v>
      </c>
      <c r="X95" s="31">
        <v>0</v>
      </c>
      <c r="Y95" s="31">
        <v>0</v>
      </c>
      <c r="Z95" s="31">
        <v>0</v>
      </c>
      <c r="AA95" s="31">
        <v>0</v>
      </c>
      <c r="AB95" s="31">
        <v>0</v>
      </c>
      <c r="AC95" s="31">
        <v>0</v>
      </c>
      <c r="AD95" s="31">
        <v>0</v>
      </c>
      <c r="AE95" s="31">
        <v>0</v>
      </c>
      <c r="AF95" t="s">
        <v>609</v>
      </c>
      <c r="AG95" s="32">
        <v>6</v>
      </c>
      <c r="AH95"/>
    </row>
    <row r="96" spans="1:34" x14ac:dyDescent="0.25">
      <c r="A96" t="s">
        <v>3056</v>
      </c>
      <c r="B96" t="s">
        <v>2158</v>
      </c>
      <c r="C96" t="s">
        <v>2405</v>
      </c>
      <c r="D96" t="s">
        <v>2802</v>
      </c>
      <c r="E96" s="31">
        <v>73.413043478260875</v>
      </c>
      <c r="F96" s="31">
        <v>3.0080233935445659</v>
      </c>
      <c r="G96" s="31">
        <v>2.6985475273911752</v>
      </c>
      <c r="H96" s="31">
        <v>0.60962984897838324</v>
      </c>
      <c r="I96" s="31">
        <v>0.50407314184187146</v>
      </c>
      <c r="J96" s="31">
        <v>220.82815217391303</v>
      </c>
      <c r="K96" s="31">
        <v>198.10858695652172</v>
      </c>
      <c r="L96" s="31">
        <v>44.754782608695656</v>
      </c>
      <c r="M96" s="31">
        <v>37.005543478260869</v>
      </c>
      <c r="N96" s="31">
        <v>6.1840217391304355</v>
      </c>
      <c r="O96" s="31">
        <v>1.5652173913043479</v>
      </c>
      <c r="P96" s="31">
        <v>65.75467391304349</v>
      </c>
      <c r="Q96" s="31">
        <v>50.784347826086965</v>
      </c>
      <c r="R96" s="31">
        <v>14.970326086956522</v>
      </c>
      <c r="S96" s="31">
        <v>110.31869565217389</v>
      </c>
      <c r="T96" s="31">
        <v>83.02249999999998</v>
      </c>
      <c r="U96" s="31">
        <v>9.6804347826086925</v>
      </c>
      <c r="V96" s="31">
        <v>17.615760869565214</v>
      </c>
      <c r="W96" s="31">
        <v>9.4602173913043472</v>
      </c>
      <c r="X96" s="31">
        <v>0.70923913043478259</v>
      </c>
      <c r="Y96" s="31">
        <v>1.423913043478261</v>
      </c>
      <c r="Z96" s="31">
        <v>0</v>
      </c>
      <c r="AA96" s="31">
        <v>4.7292391304347827</v>
      </c>
      <c r="AB96" s="31">
        <v>2.597826086956522</v>
      </c>
      <c r="AC96" s="31">
        <v>0</v>
      </c>
      <c r="AD96" s="31">
        <v>0</v>
      </c>
      <c r="AE96" s="31">
        <v>0</v>
      </c>
      <c r="AF96" t="s">
        <v>977</v>
      </c>
      <c r="AG96" s="32">
        <v>6</v>
      </c>
      <c r="AH96"/>
    </row>
    <row r="97" spans="1:34" x14ac:dyDescent="0.25">
      <c r="A97" t="s">
        <v>3056</v>
      </c>
      <c r="B97" t="s">
        <v>1743</v>
      </c>
      <c r="C97" t="s">
        <v>2405</v>
      </c>
      <c r="D97" t="s">
        <v>2802</v>
      </c>
      <c r="E97" s="31">
        <v>97.989130434782609</v>
      </c>
      <c r="F97" s="31">
        <v>2.6885435385468668</v>
      </c>
      <c r="G97" s="31">
        <v>2.4345024958402663</v>
      </c>
      <c r="H97" s="31">
        <v>0.24519356627842484</v>
      </c>
      <c r="I97" s="31">
        <v>0.16497836938435939</v>
      </c>
      <c r="J97" s="31">
        <v>263.4480434782609</v>
      </c>
      <c r="K97" s="31">
        <v>238.55478260869566</v>
      </c>
      <c r="L97" s="31">
        <v>24.026304347826088</v>
      </c>
      <c r="M97" s="31">
        <v>16.166086956521738</v>
      </c>
      <c r="N97" s="31">
        <v>1.3586956521739131</v>
      </c>
      <c r="O97" s="31">
        <v>6.5015217391304345</v>
      </c>
      <c r="P97" s="31">
        <v>81.867717391304367</v>
      </c>
      <c r="Q97" s="31">
        <v>64.834673913043488</v>
      </c>
      <c r="R97" s="31">
        <v>17.033043478260876</v>
      </c>
      <c r="S97" s="31">
        <v>157.55402173913041</v>
      </c>
      <c r="T97" s="31">
        <v>98.814130434782598</v>
      </c>
      <c r="U97" s="31">
        <v>13.568043478260865</v>
      </c>
      <c r="V97" s="31">
        <v>45.171847826086953</v>
      </c>
      <c r="W97" s="31">
        <v>2.4021739130434785</v>
      </c>
      <c r="X97" s="31">
        <v>0</v>
      </c>
      <c r="Y97" s="31">
        <v>1.3586956521739131</v>
      </c>
      <c r="Z97" s="31">
        <v>0</v>
      </c>
      <c r="AA97" s="31">
        <v>0</v>
      </c>
      <c r="AB97" s="31">
        <v>1.0434782608695652</v>
      </c>
      <c r="AC97" s="31">
        <v>0</v>
      </c>
      <c r="AD97" s="31">
        <v>0</v>
      </c>
      <c r="AE97" s="31">
        <v>0</v>
      </c>
      <c r="AF97" t="s">
        <v>553</v>
      </c>
      <c r="AG97" s="32">
        <v>6</v>
      </c>
      <c r="AH97"/>
    </row>
    <row r="98" spans="1:34" x14ac:dyDescent="0.25">
      <c r="A98" t="s">
        <v>3056</v>
      </c>
      <c r="B98" t="s">
        <v>1595</v>
      </c>
      <c r="C98" t="s">
        <v>2405</v>
      </c>
      <c r="D98" t="s">
        <v>2802</v>
      </c>
      <c r="E98" s="31">
        <v>88.076086956521735</v>
      </c>
      <c r="F98" s="31">
        <v>3.2459224978403056</v>
      </c>
      <c r="G98" s="31">
        <v>2.7969517462668141</v>
      </c>
      <c r="H98" s="31">
        <v>0.36999136122423804</v>
      </c>
      <c r="I98" s="31">
        <v>0.22695174626681483</v>
      </c>
      <c r="J98" s="31">
        <v>285.888152173913</v>
      </c>
      <c r="K98" s="31">
        <v>246.34456521739125</v>
      </c>
      <c r="L98" s="31">
        <v>32.587391304347832</v>
      </c>
      <c r="M98" s="31">
        <v>19.98902173913044</v>
      </c>
      <c r="N98" s="31">
        <v>5.8565217391304341</v>
      </c>
      <c r="O98" s="31">
        <v>6.7418478260869579</v>
      </c>
      <c r="P98" s="31">
        <v>79.891086956521718</v>
      </c>
      <c r="Q98" s="31">
        <v>52.945869565217379</v>
      </c>
      <c r="R98" s="31">
        <v>26.945217391304347</v>
      </c>
      <c r="S98" s="31">
        <v>173.40967391304343</v>
      </c>
      <c r="T98" s="31">
        <v>126.64086956521734</v>
      </c>
      <c r="U98" s="31">
        <v>0</v>
      </c>
      <c r="V98" s="31">
        <v>46.768804347826084</v>
      </c>
      <c r="W98" s="31">
        <v>18.85554347826087</v>
      </c>
      <c r="X98" s="31">
        <v>0.26358695652173914</v>
      </c>
      <c r="Y98" s="31">
        <v>0.96195652173913049</v>
      </c>
      <c r="Z98" s="31">
        <v>0</v>
      </c>
      <c r="AA98" s="31">
        <v>8.9963043478260847</v>
      </c>
      <c r="AB98" s="31">
        <v>0.77717391304347827</v>
      </c>
      <c r="AC98" s="31">
        <v>7.8565217391304358</v>
      </c>
      <c r="AD98" s="31">
        <v>0</v>
      </c>
      <c r="AE98" s="31">
        <v>0</v>
      </c>
      <c r="AF98" t="s">
        <v>397</v>
      </c>
      <c r="AG98" s="32">
        <v>6</v>
      </c>
      <c r="AH98"/>
    </row>
    <row r="99" spans="1:34" x14ac:dyDescent="0.25">
      <c r="A99" t="s">
        <v>3056</v>
      </c>
      <c r="B99" t="s">
        <v>1753</v>
      </c>
      <c r="C99" t="s">
        <v>2405</v>
      </c>
      <c r="D99" t="s">
        <v>2802</v>
      </c>
      <c r="E99" s="31">
        <v>102.82608695652173</v>
      </c>
      <c r="F99" s="31">
        <v>2.6632832980972512</v>
      </c>
      <c r="G99" s="31">
        <v>2.5352378435517968</v>
      </c>
      <c r="H99" s="31">
        <v>0.32667230443974637</v>
      </c>
      <c r="I99" s="31">
        <v>0.25569767441860469</v>
      </c>
      <c r="J99" s="31">
        <v>273.85499999999996</v>
      </c>
      <c r="K99" s="31">
        <v>260.6885869565217</v>
      </c>
      <c r="L99" s="31">
        <v>33.590434782608703</v>
      </c>
      <c r="M99" s="31">
        <v>26.292391304347831</v>
      </c>
      <c r="N99" s="31">
        <v>0.91847826086956541</v>
      </c>
      <c r="O99" s="31">
        <v>6.3795652173913062</v>
      </c>
      <c r="P99" s="31">
        <v>92.890760869565199</v>
      </c>
      <c r="Q99" s="31">
        <v>87.022391304347806</v>
      </c>
      <c r="R99" s="31">
        <v>5.8683695652173915</v>
      </c>
      <c r="S99" s="31">
        <v>147.37380434782608</v>
      </c>
      <c r="T99" s="31">
        <v>117.8095652173913</v>
      </c>
      <c r="U99" s="31">
        <v>0</v>
      </c>
      <c r="V99" s="31">
        <v>29.564239130434785</v>
      </c>
      <c r="W99" s="31">
        <v>1.6902173913043477</v>
      </c>
      <c r="X99" s="31">
        <v>0</v>
      </c>
      <c r="Y99" s="31">
        <v>0.76630434782608692</v>
      </c>
      <c r="Z99" s="31">
        <v>0</v>
      </c>
      <c r="AA99" s="31">
        <v>0</v>
      </c>
      <c r="AB99" s="31">
        <v>0.92391304347826086</v>
      </c>
      <c r="AC99" s="31">
        <v>0</v>
      </c>
      <c r="AD99" s="31">
        <v>0</v>
      </c>
      <c r="AE99" s="31">
        <v>0</v>
      </c>
      <c r="AF99" t="s">
        <v>563</v>
      </c>
      <c r="AG99" s="32">
        <v>6</v>
      </c>
      <c r="AH99"/>
    </row>
    <row r="100" spans="1:34" x14ac:dyDescent="0.25">
      <c r="A100" t="s">
        <v>3056</v>
      </c>
      <c r="B100" t="s">
        <v>1979</v>
      </c>
      <c r="C100" t="s">
        <v>2379</v>
      </c>
      <c r="D100" t="s">
        <v>2816</v>
      </c>
      <c r="E100" s="31">
        <v>79.326086956521735</v>
      </c>
      <c r="F100" s="31">
        <v>3.0988352973417372</v>
      </c>
      <c r="G100" s="31">
        <v>2.78409564264182</v>
      </c>
      <c r="H100" s="31">
        <v>0.54075911208550276</v>
      </c>
      <c r="I100" s="31">
        <v>0.29838996985475463</v>
      </c>
      <c r="J100" s="31">
        <v>245.81847826086954</v>
      </c>
      <c r="K100" s="31">
        <v>220.85141304347826</v>
      </c>
      <c r="L100" s="31">
        <v>42.896304347826074</v>
      </c>
      <c r="M100" s="31">
        <v>23.670108695652164</v>
      </c>
      <c r="N100" s="31">
        <v>13.660978260869568</v>
      </c>
      <c r="O100" s="31">
        <v>5.5652173913043477</v>
      </c>
      <c r="P100" s="31">
        <v>76.536413043478248</v>
      </c>
      <c r="Q100" s="31">
        <v>70.795543478260853</v>
      </c>
      <c r="R100" s="31">
        <v>5.7408695652173893</v>
      </c>
      <c r="S100" s="31">
        <v>126.3857608695652</v>
      </c>
      <c r="T100" s="31">
        <v>71.850760869565207</v>
      </c>
      <c r="U100" s="31">
        <v>40.874347826086954</v>
      </c>
      <c r="V100" s="31">
        <v>13.66065217391305</v>
      </c>
      <c r="W100" s="31">
        <v>36.544891304347829</v>
      </c>
      <c r="X100" s="31">
        <v>9.5108695652173919E-2</v>
      </c>
      <c r="Y100" s="31">
        <v>0</v>
      </c>
      <c r="Z100" s="31">
        <v>0</v>
      </c>
      <c r="AA100" s="31">
        <v>18.203695652173913</v>
      </c>
      <c r="AB100" s="31">
        <v>0</v>
      </c>
      <c r="AC100" s="31">
        <v>16.910108695652173</v>
      </c>
      <c r="AD100" s="31">
        <v>0</v>
      </c>
      <c r="AE100" s="31">
        <v>1.3359782608695649</v>
      </c>
      <c r="AF100" t="s">
        <v>794</v>
      </c>
      <c r="AG100" s="32">
        <v>6</v>
      </c>
      <c r="AH100"/>
    </row>
    <row r="101" spans="1:34" x14ac:dyDescent="0.25">
      <c r="A101" t="s">
        <v>3056</v>
      </c>
      <c r="B101" t="s">
        <v>1516</v>
      </c>
      <c r="C101" t="s">
        <v>2464</v>
      </c>
      <c r="D101" t="s">
        <v>2853</v>
      </c>
      <c r="E101" s="31">
        <v>112.1304347826087</v>
      </c>
      <c r="F101" s="31">
        <v>3.9491479255525399</v>
      </c>
      <c r="G101" s="31">
        <v>3.5529672353625434</v>
      </c>
      <c r="H101" s="31">
        <v>0.231356145792943</v>
      </c>
      <c r="I101" s="31">
        <v>0.18017351686700273</v>
      </c>
      <c r="J101" s="31">
        <v>442.81967391304352</v>
      </c>
      <c r="K101" s="31">
        <v>398.39576086956521</v>
      </c>
      <c r="L101" s="31">
        <v>25.942065217391306</v>
      </c>
      <c r="M101" s="31">
        <v>20.202934782608697</v>
      </c>
      <c r="N101" s="31">
        <v>0</v>
      </c>
      <c r="O101" s="31">
        <v>5.7391304347826084</v>
      </c>
      <c r="P101" s="31">
        <v>145.43249999999998</v>
      </c>
      <c r="Q101" s="31">
        <v>106.74771739130433</v>
      </c>
      <c r="R101" s="31">
        <v>38.684782608695649</v>
      </c>
      <c r="S101" s="31">
        <v>271.44510869565221</v>
      </c>
      <c r="T101" s="31">
        <v>214.39891304347827</v>
      </c>
      <c r="U101" s="31">
        <v>0</v>
      </c>
      <c r="V101" s="31">
        <v>57.046195652173914</v>
      </c>
      <c r="W101" s="31">
        <v>41.806086956521739</v>
      </c>
      <c r="X101" s="31">
        <v>0.58065217391304347</v>
      </c>
      <c r="Y101" s="31">
        <v>0</v>
      </c>
      <c r="Z101" s="31">
        <v>0</v>
      </c>
      <c r="AA101" s="31">
        <v>12.307499999999997</v>
      </c>
      <c r="AB101" s="31">
        <v>0</v>
      </c>
      <c r="AC101" s="31">
        <v>26.053804347826091</v>
      </c>
      <c r="AD101" s="31">
        <v>0</v>
      </c>
      <c r="AE101" s="31">
        <v>2.8641304347826089</v>
      </c>
      <c r="AF101" t="s">
        <v>317</v>
      </c>
      <c r="AG101" s="32">
        <v>6</v>
      </c>
      <c r="AH101"/>
    </row>
    <row r="102" spans="1:34" x14ac:dyDescent="0.25">
      <c r="A102" t="s">
        <v>3056</v>
      </c>
      <c r="B102" t="s">
        <v>1736</v>
      </c>
      <c r="C102" t="s">
        <v>2371</v>
      </c>
      <c r="D102" t="s">
        <v>2950</v>
      </c>
      <c r="E102" s="31">
        <v>78.217391304347828</v>
      </c>
      <c r="F102" s="31">
        <v>4.2745969983324068</v>
      </c>
      <c r="G102" s="31">
        <v>4.0116384102279046</v>
      </c>
      <c r="H102" s="31">
        <v>0.23176070038910504</v>
      </c>
      <c r="I102" s="31">
        <v>0.12996803779877708</v>
      </c>
      <c r="J102" s="31">
        <v>334.3478260869565</v>
      </c>
      <c r="K102" s="31">
        <v>313.77989130434781</v>
      </c>
      <c r="L102" s="31">
        <v>18.127717391304348</v>
      </c>
      <c r="M102" s="31">
        <v>10.165760869565217</v>
      </c>
      <c r="N102" s="31">
        <v>2.222826086956522</v>
      </c>
      <c r="O102" s="31">
        <v>5.7391304347826084</v>
      </c>
      <c r="P102" s="31">
        <v>100.42663043478261</v>
      </c>
      <c r="Q102" s="31">
        <v>87.820652173913047</v>
      </c>
      <c r="R102" s="31">
        <v>12.605978260869565</v>
      </c>
      <c r="S102" s="31">
        <v>215.79347826086956</v>
      </c>
      <c r="T102" s="31">
        <v>196.3016304347826</v>
      </c>
      <c r="U102" s="31">
        <v>0</v>
      </c>
      <c r="V102" s="31">
        <v>19.491847826086957</v>
      </c>
      <c r="W102" s="31">
        <v>0</v>
      </c>
      <c r="X102" s="31">
        <v>0</v>
      </c>
      <c r="Y102" s="31">
        <v>0</v>
      </c>
      <c r="Z102" s="31">
        <v>0</v>
      </c>
      <c r="AA102" s="31">
        <v>0</v>
      </c>
      <c r="AB102" s="31">
        <v>0</v>
      </c>
      <c r="AC102" s="31">
        <v>0</v>
      </c>
      <c r="AD102" s="31">
        <v>0</v>
      </c>
      <c r="AE102" s="31">
        <v>0</v>
      </c>
      <c r="AF102" t="s">
        <v>545</v>
      </c>
      <c r="AG102" s="32">
        <v>6</v>
      </c>
      <c r="AH102"/>
    </row>
    <row r="103" spans="1:34" x14ac:dyDescent="0.25">
      <c r="A103" t="s">
        <v>3056</v>
      </c>
      <c r="B103" t="s">
        <v>1523</v>
      </c>
      <c r="C103" t="s">
        <v>2524</v>
      </c>
      <c r="D103" t="s">
        <v>2890</v>
      </c>
      <c r="E103" s="31">
        <v>129.63043478260869</v>
      </c>
      <c r="F103" s="31">
        <v>3.0921256079154791</v>
      </c>
      <c r="G103" s="31">
        <v>2.7956783498239139</v>
      </c>
      <c r="H103" s="31">
        <v>0.2780496394432333</v>
      </c>
      <c r="I103" s="31">
        <v>0.19729666275364752</v>
      </c>
      <c r="J103" s="31">
        <v>400.83358695652174</v>
      </c>
      <c r="K103" s="31">
        <v>362.40499999999997</v>
      </c>
      <c r="L103" s="31">
        <v>36.043695652173916</v>
      </c>
      <c r="M103" s="31">
        <v>25.575652173913046</v>
      </c>
      <c r="N103" s="31">
        <v>4.6872826086956527</v>
      </c>
      <c r="O103" s="31">
        <v>5.7807608695652153</v>
      </c>
      <c r="P103" s="31">
        <v>130.85010869565218</v>
      </c>
      <c r="Q103" s="31">
        <v>102.88956521739131</v>
      </c>
      <c r="R103" s="31">
        <v>27.960543478260867</v>
      </c>
      <c r="S103" s="31">
        <v>233.93978260869565</v>
      </c>
      <c r="T103" s="31">
        <v>199.00347826086957</v>
      </c>
      <c r="U103" s="31">
        <v>0</v>
      </c>
      <c r="V103" s="31">
        <v>34.936304347826088</v>
      </c>
      <c r="W103" s="31">
        <v>0</v>
      </c>
      <c r="X103" s="31">
        <v>0</v>
      </c>
      <c r="Y103" s="31">
        <v>0</v>
      </c>
      <c r="Z103" s="31">
        <v>0</v>
      </c>
      <c r="AA103" s="31">
        <v>0</v>
      </c>
      <c r="AB103" s="31">
        <v>0</v>
      </c>
      <c r="AC103" s="31">
        <v>0</v>
      </c>
      <c r="AD103" s="31">
        <v>0</v>
      </c>
      <c r="AE103" s="31">
        <v>0</v>
      </c>
      <c r="AF103" t="s">
        <v>325</v>
      </c>
      <c r="AG103" s="32">
        <v>6</v>
      </c>
      <c r="AH103"/>
    </row>
    <row r="104" spans="1:34" x14ac:dyDescent="0.25">
      <c r="A104" t="s">
        <v>3056</v>
      </c>
      <c r="B104" t="s">
        <v>1985</v>
      </c>
      <c r="C104" t="s">
        <v>2467</v>
      </c>
      <c r="D104" t="s">
        <v>2870</v>
      </c>
      <c r="E104" s="31">
        <v>66.804347826086953</v>
      </c>
      <c r="F104" s="31">
        <v>3.3208525870484866</v>
      </c>
      <c r="G104" s="31">
        <v>2.9420501138952164</v>
      </c>
      <c r="H104" s="31">
        <v>0.48021640091116191</v>
      </c>
      <c r="I104" s="31">
        <v>0.16269118125610155</v>
      </c>
      <c r="J104" s="31">
        <v>221.84739130434781</v>
      </c>
      <c r="K104" s="31">
        <v>196.54173913043476</v>
      </c>
      <c r="L104" s="31">
        <v>32.080543478260878</v>
      </c>
      <c r="M104" s="31">
        <v>10.868478260869566</v>
      </c>
      <c r="N104" s="31">
        <v>16.007391304347831</v>
      </c>
      <c r="O104" s="31">
        <v>5.2046739130434787</v>
      </c>
      <c r="P104" s="31">
        <v>66.062391304347798</v>
      </c>
      <c r="Q104" s="31">
        <v>61.968804347826058</v>
      </c>
      <c r="R104" s="31">
        <v>4.0935869565217384</v>
      </c>
      <c r="S104" s="31">
        <v>123.70445652173913</v>
      </c>
      <c r="T104" s="31">
        <v>63.654239130434782</v>
      </c>
      <c r="U104" s="31">
        <v>50.34434782608696</v>
      </c>
      <c r="V104" s="31">
        <v>9.7058695652173927</v>
      </c>
      <c r="W104" s="31">
        <v>0</v>
      </c>
      <c r="X104" s="31">
        <v>0</v>
      </c>
      <c r="Y104" s="31">
        <v>0</v>
      </c>
      <c r="Z104" s="31">
        <v>0</v>
      </c>
      <c r="AA104" s="31">
        <v>0</v>
      </c>
      <c r="AB104" s="31">
        <v>0</v>
      </c>
      <c r="AC104" s="31">
        <v>0</v>
      </c>
      <c r="AD104" s="31">
        <v>0</v>
      </c>
      <c r="AE104" s="31">
        <v>0</v>
      </c>
      <c r="AF104" t="s">
        <v>800</v>
      </c>
      <c r="AG104" s="32">
        <v>6</v>
      </c>
      <c r="AH104"/>
    </row>
    <row r="105" spans="1:34" x14ac:dyDescent="0.25">
      <c r="A105" t="s">
        <v>3056</v>
      </c>
      <c r="B105" t="s">
        <v>2313</v>
      </c>
      <c r="C105" t="s">
        <v>2492</v>
      </c>
      <c r="D105" t="s">
        <v>3003</v>
      </c>
      <c r="E105" s="31">
        <v>24.076086956521738</v>
      </c>
      <c r="F105" s="31">
        <v>3.3114762979683965</v>
      </c>
      <c r="G105" s="31">
        <v>3.2311963882618508</v>
      </c>
      <c r="H105" s="31">
        <v>0.4005282167042889</v>
      </c>
      <c r="I105" s="31">
        <v>0.33130925507900671</v>
      </c>
      <c r="J105" s="31">
        <v>79.727391304347805</v>
      </c>
      <c r="K105" s="31">
        <v>77.794565217391295</v>
      </c>
      <c r="L105" s="31">
        <v>9.6431521739130428</v>
      </c>
      <c r="M105" s="31">
        <v>7.9766304347826074</v>
      </c>
      <c r="N105" s="31">
        <v>0</v>
      </c>
      <c r="O105" s="31">
        <v>1.6665217391304348</v>
      </c>
      <c r="P105" s="31">
        <v>11.659456521739134</v>
      </c>
      <c r="Q105" s="31">
        <v>11.393152173913046</v>
      </c>
      <c r="R105" s="31">
        <v>0.26630434782608697</v>
      </c>
      <c r="S105" s="31">
        <v>58.424782608695637</v>
      </c>
      <c r="T105" s="31">
        <v>47.701413043478247</v>
      </c>
      <c r="U105" s="31">
        <v>0</v>
      </c>
      <c r="V105" s="31">
        <v>10.723369565217389</v>
      </c>
      <c r="W105" s="31">
        <v>2.5648913043478263</v>
      </c>
      <c r="X105" s="31">
        <v>0</v>
      </c>
      <c r="Y105" s="31">
        <v>0</v>
      </c>
      <c r="Z105" s="31">
        <v>0</v>
      </c>
      <c r="AA105" s="31">
        <v>1.3023913043478261</v>
      </c>
      <c r="AB105" s="31">
        <v>0</v>
      </c>
      <c r="AC105" s="31">
        <v>1.2625</v>
      </c>
      <c r="AD105" s="31">
        <v>0</v>
      </c>
      <c r="AE105" s="31">
        <v>0</v>
      </c>
      <c r="AF105" t="s">
        <v>1133</v>
      </c>
      <c r="AG105" s="32">
        <v>6</v>
      </c>
      <c r="AH105"/>
    </row>
    <row r="106" spans="1:34" x14ac:dyDescent="0.25">
      <c r="A106" t="s">
        <v>3056</v>
      </c>
      <c r="B106" t="s">
        <v>2239</v>
      </c>
      <c r="C106" t="s">
        <v>2466</v>
      </c>
      <c r="D106" t="s">
        <v>2837</v>
      </c>
      <c r="E106" s="31">
        <v>68.847826086956516</v>
      </c>
      <c r="F106" s="31">
        <v>3.6466908746447739</v>
      </c>
      <c r="G106" s="31">
        <v>3.2783028102305019</v>
      </c>
      <c r="H106" s="31">
        <v>0.17197979160088414</v>
      </c>
      <c r="I106" s="31">
        <v>9.3672245026839296E-2</v>
      </c>
      <c r="J106" s="31">
        <v>251.06673913043474</v>
      </c>
      <c r="K106" s="31">
        <v>225.70402173913041</v>
      </c>
      <c r="L106" s="31">
        <v>11.840434782608696</v>
      </c>
      <c r="M106" s="31">
        <v>6.4491304347826093</v>
      </c>
      <c r="N106" s="31">
        <v>0</v>
      </c>
      <c r="O106" s="31">
        <v>5.3913043478260869</v>
      </c>
      <c r="P106" s="31">
        <v>99.209891304347821</v>
      </c>
      <c r="Q106" s="31">
        <v>79.23847826086957</v>
      </c>
      <c r="R106" s="31">
        <v>19.971413043478258</v>
      </c>
      <c r="S106" s="31">
        <v>140.01641304347822</v>
      </c>
      <c r="T106" s="31">
        <v>104.17010869565215</v>
      </c>
      <c r="U106" s="31">
        <v>3.2944565217391308</v>
      </c>
      <c r="V106" s="31">
        <v>32.551847826086941</v>
      </c>
      <c r="W106" s="31">
        <v>17.400543478260872</v>
      </c>
      <c r="X106" s="31">
        <v>0</v>
      </c>
      <c r="Y106" s="31">
        <v>0</v>
      </c>
      <c r="Z106" s="31">
        <v>0</v>
      </c>
      <c r="AA106" s="31">
        <v>3.3992391304347818</v>
      </c>
      <c r="AB106" s="31">
        <v>0</v>
      </c>
      <c r="AC106" s="31">
        <v>13.582826086956523</v>
      </c>
      <c r="AD106" s="31">
        <v>0</v>
      </c>
      <c r="AE106" s="31">
        <v>0.41847826086956524</v>
      </c>
      <c r="AF106" t="s">
        <v>1059</v>
      </c>
      <c r="AG106" s="32">
        <v>6</v>
      </c>
      <c r="AH106"/>
    </row>
    <row r="107" spans="1:34" x14ac:dyDescent="0.25">
      <c r="A107" t="s">
        <v>3056</v>
      </c>
      <c r="B107" t="s">
        <v>2317</v>
      </c>
      <c r="C107" t="s">
        <v>2505</v>
      </c>
      <c r="D107" t="s">
        <v>2886</v>
      </c>
      <c r="E107" s="31">
        <v>38.347826086956523</v>
      </c>
      <c r="F107" s="31">
        <v>6.4690391156462566</v>
      </c>
      <c r="G107" s="31">
        <v>6.0715051020408142</v>
      </c>
      <c r="H107" s="31">
        <v>1.991635487528344</v>
      </c>
      <c r="I107" s="31">
        <v>1.8555810657596363</v>
      </c>
      <c r="J107" s="31">
        <v>248.07358695652167</v>
      </c>
      <c r="K107" s="31">
        <v>232.82902173913035</v>
      </c>
      <c r="L107" s="31">
        <v>76.374891304347798</v>
      </c>
      <c r="M107" s="31">
        <v>71.15749999999997</v>
      </c>
      <c r="N107" s="31">
        <v>0</v>
      </c>
      <c r="O107" s="31">
        <v>5.2173913043478262</v>
      </c>
      <c r="P107" s="31">
        <v>81.693369565217381</v>
      </c>
      <c r="Q107" s="31">
        <v>71.666195652173897</v>
      </c>
      <c r="R107" s="31">
        <v>10.027173913043478</v>
      </c>
      <c r="S107" s="31">
        <v>90.005326086956515</v>
      </c>
      <c r="T107" s="31">
        <v>79.604565217391297</v>
      </c>
      <c r="U107" s="31">
        <v>10.400760869565215</v>
      </c>
      <c r="V107" s="31">
        <v>0</v>
      </c>
      <c r="W107" s="31">
        <v>0</v>
      </c>
      <c r="X107" s="31">
        <v>0</v>
      </c>
      <c r="Y107" s="31">
        <v>0</v>
      </c>
      <c r="Z107" s="31">
        <v>0</v>
      </c>
      <c r="AA107" s="31">
        <v>0</v>
      </c>
      <c r="AB107" s="31">
        <v>0</v>
      </c>
      <c r="AC107" s="31">
        <v>0</v>
      </c>
      <c r="AD107" s="31">
        <v>0</v>
      </c>
      <c r="AE107" s="31">
        <v>0</v>
      </c>
      <c r="AF107" t="s">
        <v>1137</v>
      </c>
      <c r="AG107" s="32">
        <v>6</v>
      </c>
      <c r="AH107"/>
    </row>
    <row r="108" spans="1:34" x14ac:dyDescent="0.25">
      <c r="A108" t="s">
        <v>3056</v>
      </c>
      <c r="B108" t="s">
        <v>2308</v>
      </c>
      <c r="C108" t="s">
        <v>2462</v>
      </c>
      <c r="D108" t="s">
        <v>2845</v>
      </c>
      <c r="E108" s="31">
        <v>33.239130434782609</v>
      </c>
      <c r="F108" s="31">
        <v>4.4257030739045131</v>
      </c>
      <c r="G108" s="31">
        <v>4.0537377370830612</v>
      </c>
      <c r="H108" s="31">
        <v>0.26902877697841726</v>
      </c>
      <c r="I108" s="31">
        <v>5.1576193590582076E-2</v>
      </c>
      <c r="J108" s="31">
        <v>147.10652173913044</v>
      </c>
      <c r="K108" s="31">
        <v>134.74271739130435</v>
      </c>
      <c r="L108" s="31">
        <v>8.9422826086956526</v>
      </c>
      <c r="M108" s="31">
        <v>1.7143478260869565</v>
      </c>
      <c r="N108" s="31">
        <v>3.3423913043478262</v>
      </c>
      <c r="O108" s="31">
        <v>3.8855434782608693</v>
      </c>
      <c r="P108" s="31">
        <v>81.340652173913028</v>
      </c>
      <c r="Q108" s="31">
        <v>76.204782608695638</v>
      </c>
      <c r="R108" s="31">
        <v>5.1358695652173916</v>
      </c>
      <c r="S108" s="31">
        <v>56.823586956521744</v>
      </c>
      <c r="T108" s="31">
        <v>53.240652173913048</v>
      </c>
      <c r="U108" s="31">
        <v>3.582934782608695</v>
      </c>
      <c r="V108" s="31">
        <v>0</v>
      </c>
      <c r="W108" s="31">
        <v>56.125543478260866</v>
      </c>
      <c r="X108" s="31">
        <v>0</v>
      </c>
      <c r="Y108" s="31">
        <v>0</v>
      </c>
      <c r="Z108" s="31">
        <v>2.4181521739130436</v>
      </c>
      <c r="AA108" s="31">
        <v>29.505434782608692</v>
      </c>
      <c r="AB108" s="31">
        <v>0</v>
      </c>
      <c r="AC108" s="31">
        <v>24.201956521739135</v>
      </c>
      <c r="AD108" s="31">
        <v>0</v>
      </c>
      <c r="AE108" s="31">
        <v>0</v>
      </c>
      <c r="AF108" t="s">
        <v>1128</v>
      </c>
      <c r="AG108" s="32">
        <v>6</v>
      </c>
      <c r="AH108"/>
    </row>
    <row r="109" spans="1:34" x14ac:dyDescent="0.25">
      <c r="A109" t="s">
        <v>3056</v>
      </c>
      <c r="B109" t="s">
        <v>2315</v>
      </c>
      <c r="C109" t="s">
        <v>2504</v>
      </c>
      <c r="D109" t="s">
        <v>2884</v>
      </c>
      <c r="E109" s="31">
        <v>58.315217391304351</v>
      </c>
      <c r="F109" s="31">
        <v>4.7173401677539601</v>
      </c>
      <c r="G109" s="31">
        <v>4.3245163094128607</v>
      </c>
      <c r="H109" s="31">
        <v>0.70878098788443611</v>
      </c>
      <c r="I109" s="31">
        <v>0.57038397017707354</v>
      </c>
      <c r="J109" s="31">
        <v>275.09271739130435</v>
      </c>
      <c r="K109" s="31">
        <v>252.18510869565216</v>
      </c>
      <c r="L109" s="31">
        <v>41.33271739130435</v>
      </c>
      <c r="M109" s="31">
        <v>33.262065217391303</v>
      </c>
      <c r="N109" s="31">
        <v>4.4836956521739131</v>
      </c>
      <c r="O109" s="31">
        <v>3.5869565217391304</v>
      </c>
      <c r="P109" s="31">
        <v>120.80586956521738</v>
      </c>
      <c r="Q109" s="31">
        <v>105.96891304347825</v>
      </c>
      <c r="R109" s="31">
        <v>14.836956521739131</v>
      </c>
      <c r="S109" s="31">
        <v>112.95413043478261</v>
      </c>
      <c r="T109" s="31">
        <v>110.66108695652174</v>
      </c>
      <c r="U109" s="31">
        <v>2.2930434782608695</v>
      </c>
      <c r="V109" s="31">
        <v>0</v>
      </c>
      <c r="W109" s="31">
        <v>32.670869565217394</v>
      </c>
      <c r="X109" s="31">
        <v>0</v>
      </c>
      <c r="Y109" s="31">
        <v>0</v>
      </c>
      <c r="Z109" s="31">
        <v>0</v>
      </c>
      <c r="AA109" s="31">
        <v>12.734456521739135</v>
      </c>
      <c r="AB109" s="31">
        <v>0</v>
      </c>
      <c r="AC109" s="31">
        <v>19.936413043478257</v>
      </c>
      <c r="AD109" s="31">
        <v>0</v>
      </c>
      <c r="AE109" s="31">
        <v>0</v>
      </c>
      <c r="AF109" t="s">
        <v>1135</v>
      </c>
      <c r="AG109" s="32">
        <v>6</v>
      </c>
      <c r="AH109"/>
    </row>
    <row r="110" spans="1:34" x14ac:dyDescent="0.25">
      <c r="A110" t="s">
        <v>3056</v>
      </c>
      <c r="B110" t="s">
        <v>2327</v>
      </c>
      <c r="C110" t="s">
        <v>2456</v>
      </c>
      <c r="D110" t="s">
        <v>2837</v>
      </c>
      <c r="E110" s="31">
        <v>35.978260869565219</v>
      </c>
      <c r="F110" s="31">
        <v>6.3194018126888221</v>
      </c>
      <c r="G110" s="31">
        <v>5.7517280966767386</v>
      </c>
      <c r="H110" s="31">
        <v>0.99195770392749194</v>
      </c>
      <c r="I110" s="31">
        <v>0.70419335347431977</v>
      </c>
      <c r="J110" s="31">
        <v>227.36108695652177</v>
      </c>
      <c r="K110" s="31">
        <v>206.93717391304352</v>
      </c>
      <c r="L110" s="31">
        <v>35.688913043478244</v>
      </c>
      <c r="M110" s="31">
        <v>25.335652173913026</v>
      </c>
      <c r="N110" s="31">
        <v>5.2173913043478262</v>
      </c>
      <c r="O110" s="31">
        <v>5.1358695652173916</v>
      </c>
      <c r="P110" s="31">
        <v>87.427500000000038</v>
      </c>
      <c r="Q110" s="31">
        <v>77.356847826086991</v>
      </c>
      <c r="R110" s="31">
        <v>10.070652173913043</v>
      </c>
      <c r="S110" s="31">
        <v>104.24467391304348</v>
      </c>
      <c r="T110" s="31">
        <v>104.24467391304348</v>
      </c>
      <c r="U110" s="31">
        <v>0</v>
      </c>
      <c r="V110" s="31">
        <v>0</v>
      </c>
      <c r="W110" s="31">
        <v>8.5494565217391312</v>
      </c>
      <c r="X110" s="31">
        <v>0</v>
      </c>
      <c r="Y110" s="31">
        <v>0</v>
      </c>
      <c r="Z110" s="31">
        <v>0</v>
      </c>
      <c r="AA110" s="31">
        <v>8.5494565217391312</v>
      </c>
      <c r="AB110" s="31">
        <v>0</v>
      </c>
      <c r="AC110" s="31">
        <v>0</v>
      </c>
      <c r="AD110" s="31">
        <v>0</v>
      </c>
      <c r="AE110" s="31">
        <v>0</v>
      </c>
      <c r="AF110" t="s">
        <v>1147</v>
      </c>
      <c r="AG110" s="32">
        <v>6</v>
      </c>
      <c r="AH110"/>
    </row>
    <row r="111" spans="1:34" x14ac:dyDescent="0.25">
      <c r="A111" t="s">
        <v>3056</v>
      </c>
      <c r="B111" t="s">
        <v>1861</v>
      </c>
      <c r="C111" t="s">
        <v>2394</v>
      </c>
      <c r="D111" t="s">
        <v>2941</v>
      </c>
      <c r="E111" s="31">
        <v>78.141304347826093</v>
      </c>
      <c r="F111" s="31">
        <v>2.7325066073167341</v>
      </c>
      <c r="G111" s="31">
        <v>2.3680539713451108</v>
      </c>
      <c r="H111" s="31">
        <v>0.29970788704965917</v>
      </c>
      <c r="I111" s="31">
        <v>9.6324940881902882E-2</v>
      </c>
      <c r="J111" s="31">
        <v>213.52163043478265</v>
      </c>
      <c r="K111" s="31">
        <v>185.04282608695655</v>
      </c>
      <c r="L111" s="31">
        <v>23.419565217391302</v>
      </c>
      <c r="M111" s="31">
        <v>7.5269565217391294</v>
      </c>
      <c r="N111" s="31">
        <v>10.414347826086955</v>
      </c>
      <c r="O111" s="31">
        <v>5.4782608695652177</v>
      </c>
      <c r="P111" s="31">
        <v>84.557608695652192</v>
      </c>
      <c r="Q111" s="31">
        <v>71.971413043478279</v>
      </c>
      <c r="R111" s="31">
        <v>12.586195652173911</v>
      </c>
      <c r="S111" s="31">
        <v>105.54445652173915</v>
      </c>
      <c r="T111" s="31">
        <v>103.81934782608698</v>
      </c>
      <c r="U111" s="31">
        <v>0</v>
      </c>
      <c r="V111" s="31">
        <v>1.7251086956521733</v>
      </c>
      <c r="W111" s="31">
        <v>4.3774999999999995</v>
      </c>
      <c r="X111" s="31">
        <v>0</v>
      </c>
      <c r="Y111" s="31">
        <v>0</v>
      </c>
      <c r="Z111" s="31">
        <v>0</v>
      </c>
      <c r="AA111" s="31">
        <v>1.7731521739130434</v>
      </c>
      <c r="AB111" s="31">
        <v>0</v>
      </c>
      <c r="AC111" s="31">
        <v>2.6043478260869564</v>
      </c>
      <c r="AD111" s="31">
        <v>0</v>
      </c>
      <c r="AE111" s="31">
        <v>0</v>
      </c>
      <c r="AF111" t="s">
        <v>673</v>
      </c>
      <c r="AG111" s="32">
        <v>6</v>
      </c>
      <c r="AH111"/>
    </row>
    <row r="112" spans="1:34" x14ac:dyDescent="0.25">
      <c r="A112" t="s">
        <v>3056</v>
      </c>
      <c r="B112" t="s">
        <v>2102</v>
      </c>
      <c r="C112" t="s">
        <v>2466</v>
      </c>
      <c r="D112" t="s">
        <v>2837</v>
      </c>
      <c r="E112" s="31">
        <v>68.945652173913047</v>
      </c>
      <c r="F112" s="31">
        <v>4.1505076462241837</v>
      </c>
      <c r="G112" s="31">
        <v>3.9007835409112399</v>
      </c>
      <c r="H112" s="31">
        <v>0.86012927636764946</v>
      </c>
      <c r="I112" s="31">
        <v>0.69364653949235389</v>
      </c>
      <c r="J112" s="31">
        <v>286.15945652173912</v>
      </c>
      <c r="K112" s="31">
        <v>268.94206521739125</v>
      </c>
      <c r="L112" s="31">
        <v>59.30217391304349</v>
      </c>
      <c r="M112" s="31">
        <v>47.823913043478271</v>
      </c>
      <c r="N112" s="31">
        <v>5.7391304347826084</v>
      </c>
      <c r="O112" s="31">
        <v>5.7391304347826084</v>
      </c>
      <c r="P112" s="31">
        <v>56.718913043478246</v>
      </c>
      <c r="Q112" s="31">
        <v>50.979782608695636</v>
      </c>
      <c r="R112" s="31">
        <v>5.7391304347826084</v>
      </c>
      <c r="S112" s="31">
        <v>170.13836956521737</v>
      </c>
      <c r="T112" s="31">
        <v>132.34152173913043</v>
      </c>
      <c r="U112" s="31">
        <v>0</v>
      </c>
      <c r="V112" s="31">
        <v>37.796847826086939</v>
      </c>
      <c r="W112" s="31">
        <v>0</v>
      </c>
      <c r="X112" s="31">
        <v>0</v>
      </c>
      <c r="Y112" s="31">
        <v>0</v>
      </c>
      <c r="Z112" s="31">
        <v>0</v>
      </c>
      <c r="AA112" s="31">
        <v>0</v>
      </c>
      <c r="AB112" s="31">
        <v>0</v>
      </c>
      <c r="AC112" s="31">
        <v>0</v>
      </c>
      <c r="AD112" s="31">
        <v>0</v>
      </c>
      <c r="AE112" s="31">
        <v>0</v>
      </c>
      <c r="AF112" t="s">
        <v>920</v>
      </c>
      <c r="AG112" s="32">
        <v>6</v>
      </c>
      <c r="AH112"/>
    </row>
    <row r="113" spans="1:34" x14ac:dyDescent="0.25">
      <c r="A113" t="s">
        <v>3056</v>
      </c>
      <c r="B113" t="s">
        <v>2136</v>
      </c>
      <c r="C113" t="s">
        <v>2693</v>
      </c>
      <c r="D113" t="s">
        <v>2837</v>
      </c>
      <c r="E113" s="31">
        <v>55.25</v>
      </c>
      <c r="F113" s="31">
        <v>4.0939937045052126</v>
      </c>
      <c r="G113" s="31">
        <v>3.7792189651780435</v>
      </c>
      <c r="H113" s="31">
        <v>0.38134566201062359</v>
      </c>
      <c r="I113" s="31">
        <v>0.2538618925831202</v>
      </c>
      <c r="J113" s="31">
        <v>226.19315217391301</v>
      </c>
      <c r="K113" s="31">
        <v>208.80184782608691</v>
      </c>
      <c r="L113" s="31">
        <v>21.069347826086954</v>
      </c>
      <c r="M113" s="31">
        <v>14.025869565217389</v>
      </c>
      <c r="N113" s="31">
        <v>4.9565217391304346</v>
      </c>
      <c r="O113" s="31">
        <v>2.0869565217391304</v>
      </c>
      <c r="P113" s="31">
        <v>63.459456521739114</v>
      </c>
      <c r="Q113" s="31">
        <v>53.11163043478259</v>
      </c>
      <c r="R113" s="31">
        <v>10.347826086956522</v>
      </c>
      <c r="S113" s="31">
        <v>141.66434782608692</v>
      </c>
      <c r="T113" s="31">
        <v>119.19608695652171</v>
      </c>
      <c r="U113" s="31">
        <v>0</v>
      </c>
      <c r="V113" s="31">
        <v>22.468260869565221</v>
      </c>
      <c r="W113" s="31">
        <v>0</v>
      </c>
      <c r="X113" s="31">
        <v>0</v>
      </c>
      <c r="Y113" s="31">
        <v>0</v>
      </c>
      <c r="Z113" s="31">
        <v>0</v>
      </c>
      <c r="AA113" s="31">
        <v>0</v>
      </c>
      <c r="AB113" s="31">
        <v>0</v>
      </c>
      <c r="AC113" s="31">
        <v>0</v>
      </c>
      <c r="AD113" s="31">
        <v>0</v>
      </c>
      <c r="AE113" s="31">
        <v>0</v>
      </c>
      <c r="AF113" t="s">
        <v>954</v>
      </c>
      <c r="AG113" s="32">
        <v>6</v>
      </c>
      <c r="AH113"/>
    </row>
    <row r="114" spans="1:34" x14ac:dyDescent="0.25">
      <c r="A114" t="s">
        <v>3056</v>
      </c>
      <c r="B114" t="s">
        <v>2284</v>
      </c>
      <c r="C114" t="s">
        <v>2443</v>
      </c>
      <c r="D114" t="s">
        <v>2827</v>
      </c>
      <c r="E114" s="31">
        <v>70.510869565217391</v>
      </c>
      <c r="F114" s="31">
        <v>2.5306551564667794</v>
      </c>
      <c r="G114" s="31">
        <v>2.349941421304147</v>
      </c>
      <c r="H114" s="31">
        <v>0.37839987667642988</v>
      </c>
      <c r="I114" s="31">
        <v>0.29250346847541242</v>
      </c>
      <c r="J114" s="31">
        <v>178.43869565217389</v>
      </c>
      <c r="K114" s="31">
        <v>165.69641304347826</v>
      </c>
      <c r="L114" s="31">
        <v>26.681304347826092</v>
      </c>
      <c r="M114" s="31">
        <v>20.624673913043484</v>
      </c>
      <c r="N114" s="31">
        <v>0.3392391304347826</v>
      </c>
      <c r="O114" s="31">
        <v>5.7173913043478262</v>
      </c>
      <c r="P114" s="31">
        <v>56.048586956521724</v>
      </c>
      <c r="Q114" s="31">
        <v>49.362934782608683</v>
      </c>
      <c r="R114" s="31">
        <v>6.6856521739130441</v>
      </c>
      <c r="S114" s="31">
        <v>95.708804347826117</v>
      </c>
      <c r="T114" s="31">
        <v>90.843369565217415</v>
      </c>
      <c r="U114" s="31">
        <v>3.8939130434782609</v>
      </c>
      <c r="V114" s="31">
        <v>0.9715217391304346</v>
      </c>
      <c r="W114" s="31">
        <v>0</v>
      </c>
      <c r="X114" s="31">
        <v>0</v>
      </c>
      <c r="Y114" s="31">
        <v>0</v>
      </c>
      <c r="Z114" s="31">
        <v>0</v>
      </c>
      <c r="AA114" s="31">
        <v>0</v>
      </c>
      <c r="AB114" s="31">
        <v>0</v>
      </c>
      <c r="AC114" s="31">
        <v>0</v>
      </c>
      <c r="AD114" s="31">
        <v>0</v>
      </c>
      <c r="AE114" s="31">
        <v>0</v>
      </c>
      <c r="AF114" t="s">
        <v>1104</v>
      </c>
      <c r="AG114" s="32">
        <v>6</v>
      </c>
      <c r="AH114"/>
    </row>
    <row r="115" spans="1:34" x14ac:dyDescent="0.25">
      <c r="A115" t="s">
        <v>3056</v>
      </c>
      <c r="B115" t="s">
        <v>2288</v>
      </c>
      <c r="C115" t="s">
        <v>2631</v>
      </c>
      <c r="D115" t="s">
        <v>2799</v>
      </c>
      <c r="E115" s="31">
        <v>55.793478260869563</v>
      </c>
      <c r="F115" s="31">
        <v>4.3222345606857591</v>
      </c>
      <c r="G115" s="31">
        <v>3.7273446327683621</v>
      </c>
      <c r="H115" s="31">
        <v>0.7506097798558351</v>
      </c>
      <c r="I115" s="31">
        <v>0.57080264952269655</v>
      </c>
      <c r="J115" s="31">
        <v>241.1525</v>
      </c>
      <c r="K115" s="31">
        <v>207.96152173913046</v>
      </c>
      <c r="L115" s="31">
        <v>41.879130434782624</v>
      </c>
      <c r="M115" s="31">
        <v>31.847065217391318</v>
      </c>
      <c r="N115" s="31">
        <v>4.4668478260869566</v>
      </c>
      <c r="O115" s="31">
        <v>5.5652173913043477</v>
      </c>
      <c r="P115" s="31">
        <v>89.499130434782558</v>
      </c>
      <c r="Q115" s="31">
        <v>66.340217391304307</v>
      </c>
      <c r="R115" s="31">
        <v>23.158913043478254</v>
      </c>
      <c r="S115" s="31">
        <v>109.77423913043481</v>
      </c>
      <c r="T115" s="31">
        <v>85.151630434782632</v>
      </c>
      <c r="U115" s="31">
        <v>6.4059782608695652</v>
      </c>
      <c r="V115" s="31">
        <v>18.216630434782612</v>
      </c>
      <c r="W115" s="31">
        <v>0</v>
      </c>
      <c r="X115" s="31">
        <v>0</v>
      </c>
      <c r="Y115" s="31">
        <v>0</v>
      </c>
      <c r="Z115" s="31">
        <v>0</v>
      </c>
      <c r="AA115" s="31">
        <v>0</v>
      </c>
      <c r="AB115" s="31">
        <v>0</v>
      </c>
      <c r="AC115" s="31">
        <v>0</v>
      </c>
      <c r="AD115" s="31">
        <v>0</v>
      </c>
      <c r="AE115" s="31">
        <v>0</v>
      </c>
      <c r="AF115" t="s">
        <v>1108</v>
      </c>
      <c r="AG115" s="32">
        <v>6</v>
      </c>
      <c r="AH115"/>
    </row>
    <row r="116" spans="1:34" x14ac:dyDescent="0.25">
      <c r="A116" t="s">
        <v>3056</v>
      </c>
      <c r="B116" t="s">
        <v>2213</v>
      </c>
      <c r="C116" t="s">
        <v>2661</v>
      </c>
      <c r="D116" t="s">
        <v>2974</v>
      </c>
      <c r="E116" s="31">
        <v>72.282608695652172</v>
      </c>
      <c r="F116" s="31">
        <v>3.1420676691729317</v>
      </c>
      <c r="G116" s="31">
        <v>2.7659172932330822</v>
      </c>
      <c r="H116" s="31">
        <v>0.30981052631578954</v>
      </c>
      <c r="I116" s="31">
        <v>0.23439699248120308</v>
      </c>
      <c r="J116" s="31">
        <v>227.11684782608691</v>
      </c>
      <c r="K116" s="31">
        <v>199.9277173913043</v>
      </c>
      <c r="L116" s="31">
        <v>22.393913043478264</v>
      </c>
      <c r="M116" s="31">
        <v>16.942826086956526</v>
      </c>
      <c r="N116" s="31">
        <v>8.6956521739130432E-2</v>
      </c>
      <c r="O116" s="31">
        <v>5.3641304347826084</v>
      </c>
      <c r="P116" s="31">
        <v>83.764130434782615</v>
      </c>
      <c r="Q116" s="31">
        <v>62.026086956521745</v>
      </c>
      <c r="R116" s="31">
        <v>21.738043478260874</v>
      </c>
      <c r="S116" s="31">
        <v>120.95880434782605</v>
      </c>
      <c r="T116" s="31">
        <v>98.38402173913039</v>
      </c>
      <c r="U116" s="31">
        <v>0</v>
      </c>
      <c r="V116" s="31">
        <v>22.574782608695653</v>
      </c>
      <c r="W116" s="31">
        <v>40.336304347826086</v>
      </c>
      <c r="X116" s="31">
        <v>7.2681521739130428</v>
      </c>
      <c r="Y116" s="31">
        <v>8.6956521739130432E-2</v>
      </c>
      <c r="Z116" s="31">
        <v>0</v>
      </c>
      <c r="AA116" s="31">
        <v>10.121956521739131</v>
      </c>
      <c r="AB116" s="31">
        <v>0.625</v>
      </c>
      <c r="AC116" s="31">
        <v>22.234239130434784</v>
      </c>
      <c r="AD116" s="31">
        <v>0</v>
      </c>
      <c r="AE116" s="31">
        <v>0</v>
      </c>
      <c r="AF116" t="s">
        <v>1033</v>
      </c>
      <c r="AG116" s="32">
        <v>6</v>
      </c>
      <c r="AH116"/>
    </row>
    <row r="117" spans="1:34" x14ac:dyDescent="0.25">
      <c r="A117" t="s">
        <v>3056</v>
      </c>
      <c r="B117" t="s">
        <v>2155</v>
      </c>
      <c r="C117" t="s">
        <v>2462</v>
      </c>
      <c r="D117" t="s">
        <v>2905</v>
      </c>
      <c r="E117" s="31">
        <v>71.782608695652172</v>
      </c>
      <c r="F117" s="31">
        <v>2.7460841913991523</v>
      </c>
      <c r="G117" s="31">
        <v>2.5225227135069659</v>
      </c>
      <c r="H117" s="31">
        <v>0.30173531193216224</v>
      </c>
      <c r="I117" s="31">
        <v>0.23851453664445782</v>
      </c>
      <c r="J117" s="31">
        <v>197.12108695652176</v>
      </c>
      <c r="K117" s="31">
        <v>181.07326086956525</v>
      </c>
      <c r="L117" s="31">
        <v>21.65934782608695</v>
      </c>
      <c r="M117" s="31">
        <v>17.121195652173906</v>
      </c>
      <c r="N117" s="31">
        <v>0</v>
      </c>
      <c r="O117" s="31">
        <v>4.5381521739130433</v>
      </c>
      <c r="P117" s="31">
        <v>59.405869565217415</v>
      </c>
      <c r="Q117" s="31">
        <v>47.89619565217393</v>
      </c>
      <c r="R117" s="31">
        <v>11.509673913043482</v>
      </c>
      <c r="S117" s="31">
        <v>116.05586956521741</v>
      </c>
      <c r="T117" s="31">
        <v>88.677608695652182</v>
      </c>
      <c r="U117" s="31">
        <v>1.8422826086956523</v>
      </c>
      <c r="V117" s="31">
        <v>25.535978260869566</v>
      </c>
      <c r="W117" s="31">
        <v>0</v>
      </c>
      <c r="X117" s="31">
        <v>0</v>
      </c>
      <c r="Y117" s="31">
        <v>0</v>
      </c>
      <c r="Z117" s="31">
        <v>0</v>
      </c>
      <c r="AA117" s="31">
        <v>0</v>
      </c>
      <c r="AB117" s="31">
        <v>0</v>
      </c>
      <c r="AC117" s="31">
        <v>0</v>
      </c>
      <c r="AD117" s="31">
        <v>0</v>
      </c>
      <c r="AE117" s="31">
        <v>0</v>
      </c>
      <c r="AF117" t="s">
        <v>974</v>
      </c>
      <c r="AG117" s="32">
        <v>6</v>
      </c>
      <c r="AH117"/>
    </row>
    <row r="118" spans="1:34" x14ac:dyDescent="0.25">
      <c r="A118" t="s">
        <v>3056</v>
      </c>
      <c r="B118" t="s">
        <v>1744</v>
      </c>
      <c r="C118" t="s">
        <v>2691</v>
      </c>
      <c r="D118" t="s">
        <v>2980</v>
      </c>
      <c r="E118" s="31">
        <v>21.956521739130434</v>
      </c>
      <c r="F118" s="31">
        <v>3.8492722772277239</v>
      </c>
      <c r="G118" s="31">
        <v>3.2798415841584165</v>
      </c>
      <c r="H118" s="31">
        <v>0.64974257425742576</v>
      </c>
      <c r="I118" s="31">
        <v>0.14281188118811883</v>
      </c>
      <c r="J118" s="31">
        <v>84.516630434782627</v>
      </c>
      <c r="K118" s="31">
        <v>72.013913043478269</v>
      </c>
      <c r="L118" s="31">
        <v>14.26608695652174</v>
      </c>
      <c r="M118" s="31">
        <v>3.1356521739130438</v>
      </c>
      <c r="N118" s="31">
        <v>0</v>
      </c>
      <c r="O118" s="31">
        <v>11.130434782608695</v>
      </c>
      <c r="P118" s="31">
        <v>27.707717391304353</v>
      </c>
      <c r="Q118" s="31">
        <v>26.335434782608701</v>
      </c>
      <c r="R118" s="31">
        <v>1.3722826086956521</v>
      </c>
      <c r="S118" s="31">
        <v>42.542826086956516</v>
      </c>
      <c r="T118" s="31">
        <v>34.42141304347826</v>
      </c>
      <c r="U118" s="31">
        <v>7.5879347826086949</v>
      </c>
      <c r="V118" s="31">
        <v>0.53347826086956518</v>
      </c>
      <c r="W118" s="31">
        <v>6.5888043478260876</v>
      </c>
      <c r="X118" s="31">
        <v>0.43478260869565216</v>
      </c>
      <c r="Y118" s="31">
        <v>0</v>
      </c>
      <c r="Z118" s="31">
        <v>0</v>
      </c>
      <c r="AA118" s="31">
        <v>0</v>
      </c>
      <c r="AB118" s="31">
        <v>1.3722826086956521</v>
      </c>
      <c r="AC118" s="31">
        <v>4.7817391304347838</v>
      </c>
      <c r="AD118" s="31">
        <v>0</v>
      </c>
      <c r="AE118" s="31">
        <v>0</v>
      </c>
      <c r="AF118" t="s">
        <v>554</v>
      </c>
      <c r="AG118" s="32">
        <v>6</v>
      </c>
      <c r="AH118"/>
    </row>
    <row r="119" spans="1:34" x14ac:dyDescent="0.25">
      <c r="A119" t="s">
        <v>3056</v>
      </c>
      <c r="B119" t="s">
        <v>1822</v>
      </c>
      <c r="C119" t="s">
        <v>2466</v>
      </c>
      <c r="D119" t="s">
        <v>2837</v>
      </c>
      <c r="E119" s="31">
        <v>36.369565217391305</v>
      </c>
      <c r="F119" s="31">
        <v>5.593490735206216</v>
      </c>
      <c r="G119" s="31">
        <v>4.8947459653317393</v>
      </c>
      <c r="H119" s="31">
        <v>1.1769515839808726</v>
      </c>
      <c r="I119" s="31">
        <v>0.77124327555289895</v>
      </c>
      <c r="J119" s="31">
        <v>203.43282608695651</v>
      </c>
      <c r="K119" s="31">
        <v>178.01978260869566</v>
      </c>
      <c r="L119" s="31">
        <v>42.805217391304346</v>
      </c>
      <c r="M119" s="31">
        <v>28.049782608695651</v>
      </c>
      <c r="N119" s="31">
        <v>9.3641304347826093</v>
      </c>
      <c r="O119" s="31">
        <v>5.3913043478260869</v>
      </c>
      <c r="P119" s="31">
        <v>67.571413043478259</v>
      </c>
      <c r="Q119" s="31">
        <v>56.913804347826087</v>
      </c>
      <c r="R119" s="31">
        <v>10.657608695652174</v>
      </c>
      <c r="S119" s="31">
        <v>93.056195652173912</v>
      </c>
      <c r="T119" s="31">
        <v>93.056195652173912</v>
      </c>
      <c r="U119" s="31">
        <v>0</v>
      </c>
      <c r="V119" s="31">
        <v>0</v>
      </c>
      <c r="W119" s="31">
        <v>11.944782608695652</v>
      </c>
      <c r="X119" s="31">
        <v>8.6956521739130432E-2</v>
      </c>
      <c r="Y119" s="31">
        <v>0</v>
      </c>
      <c r="Z119" s="31">
        <v>0</v>
      </c>
      <c r="AA119" s="31">
        <v>8.1521739130434784E-2</v>
      </c>
      <c r="AB119" s="31">
        <v>0</v>
      </c>
      <c r="AC119" s="31">
        <v>11.776304347826088</v>
      </c>
      <c r="AD119" s="31">
        <v>0</v>
      </c>
      <c r="AE119" s="31">
        <v>0</v>
      </c>
      <c r="AF119" t="s">
        <v>634</v>
      </c>
      <c r="AG119" s="32">
        <v>6</v>
      </c>
      <c r="AH119"/>
    </row>
    <row r="120" spans="1:34" x14ac:dyDescent="0.25">
      <c r="A120" t="s">
        <v>3056</v>
      </c>
      <c r="B120" t="s">
        <v>1732</v>
      </c>
      <c r="C120" t="s">
        <v>2537</v>
      </c>
      <c r="D120" t="s">
        <v>2907</v>
      </c>
      <c r="E120" s="31">
        <v>26.619565217391305</v>
      </c>
      <c r="F120" s="31">
        <v>4.6524908125765618</v>
      </c>
      <c r="G120" s="31">
        <v>4.0016129032258068</v>
      </c>
      <c r="H120" s="31">
        <v>0.53103307472437722</v>
      </c>
      <c r="I120" s="31">
        <v>0.22641894650877911</v>
      </c>
      <c r="J120" s="31">
        <v>123.84728260869565</v>
      </c>
      <c r="K120" s="31">
        <v>106.52119565217392</v>
      </c>
      <c r="L120" s="31">
        <v>14.135869565217391</v>
      </c>
      <c r="M120" s="31">
        <v>6.0271739130434785</v>
      </c>
      <c r="N120" s="31">
        <v>2.3695652173913042</v>
      </c>
      <c r="O120" s="31">
        <v>5.7391304347826084</v>
      </c>
      <c r="P120" s="31">
        <v>49.475543478260875</v>
      </c>
      <c r="Q120" s="31">
        <v>40.258152173913047</v>
      </c>
      <c r="R120" s="31">
        <v>9.2173913043478262</v>
      </c>
      <c r="S120" s="31">
        <v>60.235869565217392</v>
      </c>
      <c r="T120" s="31">
        <v>60.235869565217392</v>
      </c>
      <c r="U120" s="31">
        <v>0</v>
      </c>
      <c r="V120" s="31">
        <v>0</v>
      </c>
      <c r="W120" s="31">
        <v>0</v>
      </c>
      <c r="X120" s="31">
        <v>0</v>
      </c>
      <c r="Y120" s="31">
        <v>0</v>
      </c>
      <c r="Z120" s="31">
        <v>0</v>
      </c>
      <c r="AA120" s="31">
        <v>0</v>
      </c>
      <c r="AB120" s="31">
        <v>0</v>
      </c>
      <c r="AC120" s="31">
        <v>0</v>
      </c>
      <c r="AD120" s="31">
        <v>0</v>
      </c>
      <c r="AE120" s="31">
        <v>0</v>
      </c>
      <c r="AF120" t="s">
        <v>541</v>
      </c>
      <c r="AG120" s="32">
        <v>6</v>
      </c>
      <c r="AH120"/>
    </row>
    <row r="121" spans="1:34" x14ac:dyDescent="0.25">
      <c r="A121" t="s">
        <v>3056</v>
      </c>
      <c r="B121" t="s">
        <v>2042</v>
      </c>
      <c r="C121" t="s">
        <v>2756</v>
      </c>
      <c r="D121" t="s">
        <v>2905</v>
      </c>
      <c r="E121" s="31">
        <v>72.358695652173907</v>
      </c>
      <c r="F121" s="31">
        <v>4.8023509088177869</v>
      </c>
      <c r="G121" s="31">
        <v>4.284437434279706</v>
      </c>
      <c r="H121" s="31">
        <v>0.96920534775424383</v>
      </c>
      <c r="I121" s="31">
        <v>0.58224425416854442</v>
      </c>
      <c r="J121" s="31">
        <v>347.491847826087</v>
      </c>
      <c r="K121" s="31">
        <v>310.01630434782612</v>
      </c>
      <c r="L121" s="31">
        <v>70.130434782608702</v>
      </c>
      <c r="M121" s="31">
        <v>42.130434782608695</v>
      </c>
      <c r="N121" s="31">
        <v>22.347826086956523</v>
      </c>
      <c r="O121" s="31">
        <v>5.6521739130434785</v>
      </c>
      <c r="P121" s="31">
        <v>67.529891304347828</v>
      </c>
      <c r="Q121" s="31">
        <v>58.054347826086953</v>
      </c>
      <c r="R121" s="31">
        <v>9.4755434782608692</v>
      </c>
      <c r="S121" s="31">
        <v>209.83152173913044</v>
      </c>
      <c r="T121" s="31">
        <v>175.74184782608697</v>
      </c>
      <c r="U121" s="31">
        <v>0</v>
      </c>
      <c r="V121" s="31">
        <v>34.089673913043477</v>
      </c>
      <c r="W121" s="31">
        <v>51.676630434782609</v>
      </c>
      <c r="X121" s="31">
        <v>2.1847826086956523</v>
      </c>
      <c r="Y121" s="31">
        <v>0</v>
      </c>
      <c r="Z121" s="31">
        <v>0</v>
      </c>
      <c r="AA121" s="31">
        <v>6.9755434782608692</v>
      </c>
      <c r="AB121" s="31">
        <v>0</v>
      </c>
      <c r="AC121" s="31">
        <v>42.336956521739133</v>
      </c>
      <c r="AD121" s="31">
        <v>0</v>
      </c>
      <c r="AE121" s="31">
        <v>0.17934782608695651</v>
      </c>
      <c r="AF121" t="s">
        <v>858</v>
      </c>
      <c r="AG121" s="32">
        <v>6</v>
      </c>
      <c r="AH121"/>
    </row>
    <row r="122" spans="1:34" x14ac:dyDescent="0.25">
      <c r="A122" t="s">
        <v>3056</v>
      </c>
      <c r="B122" t="s">
        <v>2128</v>
      </c>
      <c r="C122" t="s">
        <v>2466</v>
      </c>
      <c r="D122" t="s">
        <v>2837</v>
      </c>
      <c r="E122" s="31">
        <v>64.956521739130437</v>
      </c>
      <c r="F122" s="31">
        <v>4.754559906291834</v>
      </c>
      <c r="G122" s="31">
        <v>4.1357513386880855</v>
      </c>
      <c r="H122" s="31">
        <v>1.1016984605087015</v>
      </c>
      <c r="I122" s="31">
        <v>0.71356258366800529</v>
      </c>
      <c r="J122" s="31">
        <v>308.8396739130435</v>
      </c>
      <c r="K122" s="31">
        <v>268.64402173913044</v>
      </c>
      <c r="L122" s="31">
        <v>71.5625</v>
      </c>
      <c r="M122" s="31">
        <v>46.350543478260867</v>
      </c>
      <c r="N122" s="31">
        <v>20.255434782608695</v>
      </c>
      <c r="O122" s="31">
        <v>4.9565217391304346</v>
      </c>
      <c r="P122" s="31">
        <v>100.78260869565217</v>
      </c>
      <c r="Q122" s="31">
        <v>85.798913043478265</v>
      </c>
      <c r="R122" s="31">
        <v>14.983695652173912</v>
      </c>
      <c r="S122" s="31">
        <v>136.49456521739131</v>
      </c>
      <c r="T122" s="31">
        <v>136.49456521739131</v>
      </c>
      <c r="U122" s="31">
        <v>0</v>
      </c>
      <c r="V122" s="31">
        <v>0</v>
      </c>
      <c r="W122" s="31">
        <v>52.660326086956523</v>
      </c>
      <c r="X122" s="31">
        <v>0</v>
      </c>
      <c r="Y122" s="31">
        <v>0</v>
      </c>
      <c r="Z122" s="31">
        <v>0</v>
      </c>
      <c r="AA122" s="31">
        <v>30.288043478260871</v>
      </c>
      <c r="AB122" s="31">
        <v>0</v>
      </c>
      <c r="AC122" s="31">
        <v>22.372282608695652</v>
      </c>
      <c r="AD122" s="31">
        <v>0</v>
      </c>
      <c r="AE122" s="31">
        <v>0</v>
      </c>
      <c r="AF122" t="s">
        <v>946</v>
      </c>
      <c r="AG122" s="32">
        <v>6</v>
      </c>
      <c r="AH122"/>
    </row>
    <row r="123" spans="1:34" x14ac:dyDescent="0.25">
      <c r="A123" t="s">
        <v>3056</v>
      </c>
      <c r="B123" t="s">
        <v>1783</v>
      </c>
      <c r="C123" t="s">
        <v>2523</v>
      </c>
      <c r="D123" t="s">
        <v>2900</v>
      </c>
      <c r="E123" s="31">
        <v>44.641304347826086</v>
      </c>
      <c r="F123" s="31">
        <v>5.0553932310689067</v>
      </c>
      <c r="G123" s="31">
        <v>4.6819454589724865</v>
      </c>
      <c r="H123" s="31">
        <v>1.1138909179449721</v>
      </c>
      <c r="I123" s="31">
        <v>0.83120282444606763</v>
      </c>
      <c r="J123" s="31">
        <v>225.67934782608697</v>
      </c>
      <c r="K123" s="31">
        <v>209.00815217391306</v>
      </c>
      <c r="L123" s="31">
        <v>49.725543478260867</v>
      </c>
      <c r="M123" s="31">
        <v>37.105978260869563</v>
      </c>
      <c r="N123" s="31">
        <v>6.9673913043478262</v>
      </c>
      <c r="O123" s="31">
        <v>5.6521739130434785</v>
      </c>
      <c r="P123" s="31">
        <v>69.317934782608702</v>
      </c>
      <c r="Q123" s="31">
        <v>65.266304347826093</v>
      </c>
      <c r="R123" s="31">
        <v>4.0516304347826084</v>
      </c>
      <c r="S123" s="31">
        <v>106.63586956521739</v>
      </c>
      <c r="T123" s="31">
        <v>106.63586956521739</v>
      </c>
      <c r="U123" s="31">
        <v>0</v>
      </c>
      <c r="V123" s="31">
        <v>0</v>
      </c>
      <c r="W123" s="31">
        <v>19.029891304347828</v>
      </c>
      <c r="X123" s="31">
        <v>0</v>
      </c>
      <c r="Y123" s="31">
        <v>0</v>
      </c>
      <c r="Z123" s="31">
        <v>0</v>
      </c>
      <c r="AA123" s="31">
        <v>7.9456521739130439</v>
      </c>
      <c r="AB123" s="31">
        <v>0</v>
      </c>
      <c r="AC123" s="31">
        <v>11.084239130434783</v>
      </c>
      <c r="AD123" s="31">
        <v>0</v>
      </c>
      <c r="AE123" s="31">
        <v>0</v>
      </c>
      <c r="AF123" t="s">
        <v>593</v>
      </c>
      <c r="AG123" s="32">
        <v>6</v>
      </c>
      <c r="AH123"/>
    </row>
    <row r="124" spans="1:34" x14ac:dyDescent="0.25">
      <c r="A124" t="s">
        <v>3056</v>
      </c>
      <c r="B124" t="s">
        <v>1366</v>
      </c>
      <c r="C124" t="s">
        <v>2462</v>
      </c>
      <c r="D124" t="s">
        <v>2905</v>
      </c>
      <c r="E124" s="31">
        <v>63.402173913043477</v>
      </c>
      <c r="F124" s="31">
        <v>4.9141950968626782</v>
      </c>
      <c r="G124" s="31">
        <v>4.5667752442996745</v>
      </c>
      <c r="H124" s="31">
        <v>0.71078347334133385</v>
      </c>
      <c r="I124" s="31">
        <v>0.54345962626435806</v>
      </c>
      <c r="J124" s="31">
        <v>311.57065217391306</v>
      </c>
      <c r="K124" s="31">
        <v>289.54347826086956</v>
      </c>
      <c r="L124" s="31">
        <v>45.065217391304351</v>
      </c>
      <c r="M124" s="31">
        <v>34.456521739130437</v>
      </c>
      <c r="N124" s="31">
        <v>5.6521739130434785</v>
      </c>
      <c r="O124" s="31">
        <v>4.9565217391304346</v>
      </c>
      <c r="P124" s="31">
        <v>88.301630434782609</v>
      </c>
      <c r="Q124" s="31">
        <v>76.883152173913047</v>
      </c>
      <c r="R124" s="31">
        <v>11.418478260869565</v>
      </c>
      <c r="S124" s="31">
        <v>178.20380434782609</v>
      </c>
      <c r="T124" s="31">
        <v>151.61684782608697</v>
      </c>
      <c r="U124" s="31">
        <v>0</v>
      </c>
      <c r="V124" s="31">
        <v>26.586956521739129</v>
      </c>
      <c r="W124" s="31">
        <v>31.282608695652176</v>
      </c>
      <c r="X124" s="31">
        <v>4.2092391304347823</v>
      </c>
      <c r="Y124" s="31">
        <v>0</v>
      </c>
      <c r="Z124" s="31">
        <v>0</v>
      </c>
      <c r="AA124" s="31">
        <v>18.225543478260871</v>
      </c>
      <c r="AB124" s="31">
        <v>0</v>
      </c>
      <c r="AC124" s="31">
        <v>8.625</v>
      </c>
      <c r="AD124" s="31">
        <v>0</v>
      </c>
      <c r="AE124" s="31">
        <v>0.22282608695652173</v>
      </c>
      <c r="AF124" t="s">
        <v>166</v>
      </c>
      <c r="AG124" s="32">
        <v>6</v>
      </c>
      <c r="AH124"/>
    </row>
    <row r="125" spans="1:34" x14ac:dyDescent="0.25">
      <c r="A125" t="s">
        <v>3056</v>
      </c>
      <c r="B125" t="s">
        <v>1209</v>
      </c>
      <c r="C125" t="s">
        <v>2406</v>
      </c>
      <c r="D125" t="s">
        <v>2885</v>
      </c>
      <c r="E125" s="31">
        <v>81.880434782608702</v>
      </c>
      <c r="F125" s="31">
        <v>3.3018677817602549</v>
      </c>
      <c r="G125" s="31">
        <v>2.9474790919952203</v>
      </c>
      <c r="H125" s="31">
        <v>0.30560201778839768</v>
      </c>
      <c r="I125" s="31">
        <v>3.9824771007566703E-3</v>
      </c>
      <c r="J125" s="31">
        <v>270.3583695652174</v>
      </c>
      <c r="K125" s="31">
        <v>241.34086956521736</v>
      </c>
      <c r="L125" s="31">
        <v>25.02282608695652</v>
      </c>
      <c r="M125" s="31">
        <v>0.32608695652173914</v>
      </c>
      <c r="N125" s="31">
        <v>11.792608695652172</v>
      </c>
      <c r="O125" s="31">
        <v>12.904130434782612</v>
      </c>
      <c r="P125" s="31">
        <v>102.63402173913043</v>
      </c>
      <c r="Q125" s="31">
        <v>98.313260869565212</v>
      </c>
      <c r="R125" s="31">
        <v>4.3207608695652171</v>
      </c>
      <c r="S125" s="31">
        <v>142.70152173913041</v>
      </c>
      <c r="T125" s="31">
        <v>125.30282608695651</v>
      </c>
      <c r="U125" s="31">
        <v>0</v>
      </c>
      <c r="V125" s="31">
        <v>17.39869565217391</v>
      </c>
      <c r="W125" s="31">
        <v>0.32608695652173914</v>
      </c>
      <c r="X125" s="31">
        <v>0.32608695652173914</v>
      </c>
      <c r="Y125" s="31">
        <v>0</v>
      </c>
      <c r="Z125" s="31">
        <v>0</v>
      </c>
      <c r="AA125" s="31">
        <v>0</v>
      </c>
      <c r="AB125" s="31">
        <v>0</v>
      </c>
      <c r="AC125" s="31">
        <v>0</v>
      </c>
      <c r="AD125" s="31">
        <v>0</v>
      </c>
      <c r="AE125" s="31">
        <v>0</v>
      </c>
      <c r="AF125" t="s">
        <v>7</v>
      </c>
      <c r="AG125" s="32">
        <v>6</v>
      </c>
      <c r="AH125"/>
    </row>
    <row r="126" spans="1:34" x14ac:dyDescent="0.25">
      <c r="A126" t="s">
        <v>3056</v>
      </c>
      <c r="B126" t="s">
        <v>1751</v>
      </c>
      <c r="C126" t="s">
        <v>2692</v>
      </c>
      <c r="D126" t="s">
        <v>2984</v>
      </c>
      <c r="E126" s="31">
        <v>55.163043478260867</v>
      </c>
      <c r="F126" s="31">
        <v>3.6235743842364529</v>
      </c>
      <c r="G126" s="31">
        <v>3.4224906403940887</v>
      </c>
      <c r="H126" s="31">
        <v>0.28473694581280795</v>
      </c>
      <c r="I126" s="31">
        <v>0.19488472906403947</v>
      </c>
      <c r="J126" s="31">
        <v>199.8873913043478</v>
      </c>
      <c r="K126" s="31">
        <v>188.79499999999999</v>
      </c>
      <c r="L126" s="31">
        <v>15.706956521739134</v>
      </c>
      <c r="M126" s="31">
        <v>10.750434782608698</v>
      </c>
      <c r="N126" s="31">
        <v>0</v>
      </c>
      <c r="O126" s="31">
        <v>4.9565217391304346</v>
      </c>
      <c r="P126" s="31">
        <v>54.573043478260871</v>
      </c>
      <c r="Q126" s="31">
        <v>48.43717391304348</v>
      </c>
      <c r="R126" s="31">
        <v>6.1358695652173916</v>
      </c>
      <c r="S126" s="31">
        <v>129.6073913043478</v>
      </c>
      <c r="T126" s="31">
        <v>118.02315217391302</v>
      </c>
      <c r="U126" s="31">
        <v>0</v>
      </c>
      <c r="V126" s="31">
        <v>11.58423913043478</v>
      </c>
      <c r="W126" s="31">
        <v>0</v>
      </c>
      <c r="X126" s="31">
        <v>0</v>
      </c>
      <c r="Y126" s="31">
        <v>0</v>
      </c>
      <c r="Z126" s="31">
        <v>0</v>
      </c>
      <c r="AA126" s="31">
        <v>0</v>
      </c>
      <c r="AB126" s="31">
        <v>0</v>
      </c>
      <c r="AC126" s="31">
        <v>0</v>
      </c>
      <c r="AD126" s="31">
        <v>0</v>
      </c>
      <c r="AE126" s="31">
        <v>0</v>
      </c>
      <c r="AF126" t="s">
        <v>561</v>
      </c>
      <c r="AG126" s="32">
        <v>6</v>
      </c>
      <c r="AH126"/>
    </row>
    <row r="127" spans="1:34" x14ac:dyDescent="0.25">
      <c r="A127" t="s">
        <v>3056</v>
      </c>
      <c r="B127" t="s">
        <v>1532</v>
      </c>
      <c r="C127" t="s">
        <v>2601</v>
      </c>
      <c r="D127" t="s">
        <v>2949</v>
      </c>
      <c r="E127" s="31">
        <v>31.489130434782609</v>
      </c>
      <c r="F127" s="31">
        <v>3.5516051087331726</v>
      </c>
      <c r="G127" s="31">
        <v>3.2281187435277876</v>
      </c>
      <c r="H127" s="31">
        <v>0.24111149464963755</v>
      </c>
      <c r="I127" s="31">
        <v>6.8519157749395918E-2</v>
      </c>
      <c r="J127" s="31">
        <v>111.83695652173914</v>
      </c>
      <c r="K127" s="31">
        <v>101.65065217391306</v>
      </c>
      <c r="L127" s="31">
        <v>7.5923913043478262</v>
      </c>
      <c r="M127" s="31">
        <v>2.1576086956521738</v>
      </c>
      <c r="N127" s="31">
        <v>0</v>
      </c>
      <c r="O127" s="31">
        <v>5.4347826086956523</v>
      </c>
      <c r="P127" s="31">
        <v>46.574456521739137</v>
      </c>
      <c r="Q127" s="31">
        <v>41.822934782608705</v>
      </c>
      <c r="R127" s="31">
        <v>4.7515217391304345</v>
      </c>
      <c r="S127" s="31">
        <v>57.670108695652175</v>
      </c>
      <c r="T127" s="31">
        <v>52.27</v>
      </c>
      <c r="U127" s="31">
        <v>5.4001086956521736</v>
      </c>
      <c r="V127" s="31">
        <v>0</v>
      </c>
      <c r="W127" s="31">
        <v>8.236847826086958</v>
      </c>
      <c r="X127" s="31">
        <v>2.0706521739130435</v>
      </c>
      <c r="Y127" s="31">
        <v>0</v>
      </c>
      <c r="Z127" s="31">
        <v>0</v>
      </c>
      <c r="AA127" s="31">
        <v>2.0590217391304351</v>
      </c>
      <c r="AB127" s="31">
        <v>0</v>
      </c>
      <c r="AC127" s="31">
        <v>4.1071739130434786</v>
      </c>
      <c r="AD127" s="31">
        <v>0</v>
      </c>
      <c r="AE127" s="31">
        <v>0</v>
      </c>
      <c r="AF127" t="s">
        <v>334</v>
      </c>
      <c r="AG127" s="32">
        <v>6</v>
      </c>
      <c r="AH127"/>
    </row>
    <row r="128" spans="1:34" x14ac:dyDescent="0.25">
      <c r="A128" t="s">
        <v>3056</v>
      </c>
      <c r="B128" t="s">
        <v>2005</v>
      </c>
      <c r="C128" t="s">
        <v>2447</v>
      </c>
      <c r="D128" t="s">
        <v>2878</v>
      </c>
      <c r="E128" s="31">
        <v>70.489130434782609</v>
      </c>
      <c r="F128" s="31">
        <v>3.0194248265227457</v>
      </c>
      <c r="G128" s="31">
        <v>2.6290794140323839</v>
      </c>
      <c r="H128" s="31">
        <v>0.24389514263685427</v>
      </c>
      <c r="I128" s="31">
        <v>4.7916730917501933E-2</v>
      </c>
      <c r="J128" s="31">
        <v>212.83663043478268</v>
      </c>
      <c r="K128" s="31">
        <v>185.32152173913053</v>
      </c>
      <c r="L128" s="31">
        <v>17.191956521739129</v>
      </c>
      <c r="M128" s="31">
        <v>3.3776086956521745</v>
      </c>
      <c r="N128" s="31">
        <v>7.9008695652173913</v>
      </c>
      <c r="O128" s="31">
        <v>5.9134782608695646</v>
      </c>
      <c r="P128" s="31">
        <v>63.642065217391306</v>
      </c>
      <c r="Q128" s="31">
        <v>49.94130434782609</v>
      </c>
      <c r="R128" s="31">
        <v>13.700760869565213</v>
      </c>
      <c r="S128" s="31">
        <v>132.00260869565224</v>
      </c>
      <c r="T128" s="31">
        <v>107.52521739130442</v>
      </c>
      <c r="U128" s="31">
        <v>0</v>
      </c>
      <c r="V128" s="31">
        <v>24.477391304347822</v>
      </c>
      <c r="W128" s="31">
        <v>0.22826086956521738</v>
      </c>
      <c r="X128" s="31">
        <v>0.22826086956521738</v>
      </c>
      <c r="Y128" s="31">
        <v>0</v>
      </c>
      <c r="Z128" s="31">
        <v>0</v>
      </c>
      <c r="AA128" s="31">
        <v>0</v>
      </c>
      <c r="AB128" s="31">
        <v>0</v>
      </c>
      <c r="AC128" s="31">
        <v>0</v>
      </c>
      <c r="AD128" s="31">
        <v>0</v>
      </c>
      <c r="AE128" s="31">
        <v>0</v>
      </c>
      <c r="AF128" t="s">
        <v>820</v>
      </c>
      <c r="AG128" s="32">
        <v>6</v>
      </c>
      <c r="AH128"/>
    </row>
    <row r="129" spans="1:34" x14ac:dyDescent="0.25">
      <c r="A129" t="s">
        <v>3056</v>
      </c>
      <c r="B129" t="s">
        <v>1683</v>
      </c>
      <c r="C129" t="s">
        <v>2600</v>
      </c>
      <c r="D129" t="s">
        <v>2844</v>
      </c>
      <c r="E129" s="31">
        <v>64.75</v>
      </c>
      <c r="F129" s="31">
        <v>2.5673375860332381</v>
      </c>
      <c r="G129" s="31">
        <v>2.1400923283531981</v>
      </c>
      <c r="H129" s="31">
        <v>0.14555480946785293</v>
      </c>
      <c r="I129" s="31">
        <v>3.1571260701695483E-2</v>
      </c>
      <c r="J129" s="31">
        <v>166.23510869565217</v>
      </c>
      <c r="K129" s="31">
        <v>138.57097826086957</v>
      </c>
      <c r="L129" s="31">
        <v>9.4246739130434776</v>
      </c>
      <c r="M129" s="31">
        <v>2.0442391304347827</v>
      </c>
      <c r="N129" s="31">
        <v>0.95652173913043481</v>
      </c>
      <c r="O129" s="31">
        <v>6.4239130434782608</v>
      </c>
      <c r="P129" s="31">
        <v>67.609782608695653</v>
      </c>
      <c r="Q129" s="31">
        <v>47.326086956521742</v>
      </c>
      <c r="R129" s="31">
        <v>20.283695652173915</v>
      </c>
      <c r="S129" s="31">
        <v>89.200652173913042</v>
      </c>
      <c r="T129" s="31">
        <v>79.904673913043482</v>
      </c>
      <c r="U129" s="31">
        <v>0</v>
      </c>
      <c r="V129" s="31">
        <v>9.295978260869564</v>
      </c>
      <c r="W129" s="31">
        <v>3.796086956521739</v>
      </c>
      <c r="X129" s="31">
        <v>0</v>
      </c>
      <c r="Y129" s="31">
        <v>0</v>
      </c>
      <c r="Z129" s="31">
        <v>0</v>
      </c>
      <c r="AA129" s="31">
        <v>0.64217391304347826</v>
      </c>
      <c r="AB129" s="31">
        <v>0</v>
      </c>
      <c r="AC129" s="31">
        <v>3.1539130434782607</v>
      </c>
      <c r="AD129" s="31">
        <v>0</v>
      </c>
      <c r="AE129" s="31">
        <v>0</v>
      </c>
      <c r="AF129" t="s">
        <v>489</v>
      </c>
      <c r="AG129" s="32">
        <v>6</v>
      </c>
      <c r="AH129"/>
    </row>
    <row r="130" spans="1:34" x14ac:dyDescent="0.25">
      <c r="A130" t="s">
        <v>3056</v>
      </c>
      <c r="B130" t="s">
        <v>1503</v>
      </c>
      <c r="C130" t="s">
        <v>2462</v>
      </c>
      <c r="D130" t="s">
        <v>2905</v>
      </c>
      <c r="E130" s="31">
        <v>78.065217391304344</v>
      </c>
      <c r="F130" s="31">
        <v>2.6720147591200232</v>
      </c>
      <c r="G130" s="31">
        <v>2.4124408242829305</v>
      </c>
      <c r="H130" s="31">
        <v>0.18130047340573655</v>
      </c>
      <c r="I130" s="31">
        <v>5.6502367028682821E-3</v>
      </c>
      <c r="J130" s="31">
        <v>208.59141304347833</v>
      </c>
      <c r="K130" s="31">
        <v>188.32771739130442</v>
      </c>
      <c r="L130" s="31">
        <v>14.153260869565216</v>
      </c>
      <c r="M130" s="31">
        <v>0.44108695652173913</v>
      </c>
      <c r="N130" s="31">
        <v>5.6080434782608686</v>
      </c>
      <c r="O130" s="31">
        <v>8.1041304347826078</v>
      </c>
      <c r="P130" s="31">
        <v>72.33663043478262</v>
      </c>
      <c r="Q130" s="31">
        <v>65.785108695652184</v>
      </c>
      <c r="R130" s="31">
        <v>6.5515217391304335</v>
      </c>
      <c r="S130" s="31">
        <v>122.10152173913049</v>
      </c>
      <c r="T130" s="31">
        <v>103.14967391304353</v>
      </c>
      <c r="U130" s="31">
        <v>0</v>
      </c>
      <c r="V130" s="31">
        <v>18.951847826086961</v>
      </c>
      <c r="W130" s="31">
        <v>37.920326086956528</v>
      </c>
      <c r="X130" s="31">
        <v>0.44108695652173913</v>
      </c>
      <c r="Y130" s="31">
        <v>0</v>
      </c>
      <c r="Z130" s="31">
        <v>0</v>
      </c>
      <c r="AA130" s="31">
        <v>31.411739130434785</v>
      </c>
      <c r="AB130" s="31">
        <v>0</v>
      </c>
      <c r="AC130" s="31">
        <v>6.0675000000000017</v>
      </c>
      <c r="AD130" s="31">
        <v>0</v>
      </c>
      <c r="AE130" s="31">
        <v>0</v>
      </c>
      <c r="AF130" t="s">
        <v>304</v>
      </c>
      <c r="AG130" s="32">
        <v>6</v>
      </c>
      <c r="AH130"/>
    </row>
    <row r="131" spans="1:34" x14ac:dyDescent="0.25">
      <c r="A131" t="s">
        <v>3056</v>
      </c>
      <c r="B131" t="s">
        <v>1954</v>
      </c>
      <c r="C131" t="s">
        <v>2462</v>
      </c>
      <c r="D131" t="s">
        <v>2905</v>
      </c>
      <c r="E131" s="31">
        <v>58.369565217391305</v>
      </c>
      <c r="F131" s="31">
        <v>3.3583333333333334</v>
      </c>
      <c r="G131" s="31">
        <v>3.2015363128491621</v>
      </c>
      <c r="H131" s="31">
        <v>0.39581005586592183</v>
      </c>
      <c r="I131" s="31">
        <v>0.23901303538175045</v>
      </c>
      <c r="J131" s="31">
        <v>196.02445652173913</v>
      </c>
      <c r="K131" s="31">
        <v>186.87228260869566</v>
      </c>
      <c r="L131" s="31">
        <v>23.103260869565219</v>
      </c>
      <c r="M131" s="31">
        <v>13.951086956521738</v>
      </c>
      <c r="N131" s="31">
        <v>4.5434782608695654</v>
      </c>
      <c r="O131" s="31">
        <v>4.6086956521739131</v>
      </c>
      <c r="P131" s="31">
        <v>49.035326086956523</v>
      </c>
      <c r="Q131" s="31">
        <v>49.035326086956523</v>
      </c>
      <c r="R131" s="31">
        <v>0</v>
      </c>
      <c r="S131" s="31">
        <v>123.88586956521739</v>
      </c>
      <c r="T131" s="31">
        <v>108.10869565217391</v>
      </c>
      <c r="U131" s="31">
        <v>0</v>
      </c>
      <c r="V131" s="31">
        <v>15.777173913043478</v>
      </c>
      <c r="W131" s="31">
        <v>0</v>
      </c>
      <c r="X131" s="31">
        <v>0</v>
      </c>
      <c r="Y131" s="31">
        <v>0</v>
      </c>
      <c r="Z131" s="31">
        <v>0</v>
      </c>
      <c r="AA131" s="31">
        <v>0</v>
      </c>
      <c r="AB131" s="31">
        <v>0</v>
      </c>
      <c r="AC131" s="31">
        <v>0</v>
      </c>
      <c r="AD131" s="31">
        <v>0</v>
      </c>
      <c r="AE131" s="31">
        <v>0</v>
      </c>
      <c r="AF131" t="s">
        <v>769</v>
      </c>
      <c r="AG131" s="32">
        <v>6</v>
      </c>
      <c r="AH131"/>
    </row>
    <row r="132" spans="1:34" x14ac:dyDescent="0.25">
      <c r="A132" t="s">
        <v>3056</v>
      </c>
      <c r="B132" t="s">
        <v>2070</v>
      </c>
      <c r="C132" t="s">
        <v>2526</v>
      </c>
      <c r="D132" t="s">
        <v>2901</v>
      </c>
      <c r="E132" s="31">
        <v>17.195652173913043</v>
      </c>
      <c r="F132" s="31">
        <v>6.7864538558786345</v>
      </c>
      <c r="G132" s="31">
        <v>6.1644563843236408</v>
      </c>
      <c r="H132" s="31">
        <v>1.2689633375474083</v>
      </c>
      <c r="I132" s="31">
        <v>0.64696586599241468</v>
      </c>
      <c r="J132" s="31">
        <v>116.69749999999999</v>
      </c>
      <c r="K132" s="31">
        <v>106.00184782608696</v>
      </c>
      <c r="L132" s="31">
        <v>21.820652173913043</v>
      </c>
      <c r="M132" s="31">
        <v>11.125</v>
      </c>
      <c r="N132" s="31">
        <v>5.3043478260869561</v>
      </c>
      <c r="O132" s="31">
        <v>5.3913043478260869</v>
      </c>
      <c r="P132" s="31">
        <v>18.494565217391305</v>
      </c>
      <c r="Q132" s="31">
        <v>18.494565217391305</v>
      </c>
      <c r="R132" s="31">
        <v>0</v>
      </c>
      <c r="S132" s="31">
        <v>76.382282608695647</v>
      </c>
      <c r="T132" s="31">
        <v>76.382282608695647</v>
      </c>
      <c r="U132" s="31">
        <v>0</v>
      </c>
      <c r="V132" s="31">
        <v>0</v>
      </c>
      <c r="W132" s="31">
        <v>9.4701086956521738</v>
      </c>
      <c r="X132" s="31">
        <v>6.8342391304347823</v>
      </c>
      <c r="Y132" s="31">
        <v>0</v>
      </c>
      <c r="Z132" s="31">
        <v>0</v>
      </c>
      <c r="AA132" s="31">
        <v>1.2554347826086956</v>
      </c>
      <c r="AB132" s="31">
        <v>0</v>
      </c>
      <c r="AC132" s="31">
        <v>1.3804347826086956</v>
      </c>
      <c r="AD132" s="31">
        <v>0</v>
      </c>
      <c r="AE132" s="31">
        <v>0</v>
      </c>
      <c r="AF132" t="s">
        <v>887</v>
      </c>
      <c r="AG132" s="32">
        <v>6</v>
      </c>
      <c r="AH132"/>
    </row>
    <row r="133" spans="1:34" x14ac:dyDescent="0.25">
      <c r="A133" t="s">
        <v>3056</v>
      </c>
      <c r="B133" t="s">
        <v>1518</v>
      </c>
      <c r="C133" t="s">
        <v>2473</v>
      </c>
      <c r="D133" t="s">
        <v>2909</v>
      </c>
      <c r="E133" s="31">
        <v>65.217391304347828</v>
      </c>
      <c r="F133" s="31">
        <v>2.9757300000000004</v>
      </c>
      <c r="G133" s="31">
        <v>2.6236916666666672</v>
      </c>
      <c r="H133" s="31">
        <v>0.29948333333333338</v>
      </c>
      <c r="I133" s="31">
        <v>6.7491666666666672E-2</v>
      </c>
      <c r="J133" s="31">
        <v>194.06934782608698</v>
      </c>
      <c r="K133" s="31">
        <v>171.11032608695655</v>
      </c>
      <c r="L133" s="31">
        <v>19.531521739130437</v>
      </c>
      <c r="M133" s="31">
        <v>4.401630434782609</v>
      </c>
      <c r="N133" s="31">
        <v>9.0809782608695659</v>
      </c>
      <c r="O133" s="31">
        <v>6.0489130434782608</v>
      </c>
      <c r="P133" s="31">
        <v>55.290869565217406</v>
      </c>
      <c r="Q133" s="31">
        <v>47.4617391304348</v>
      </c>
      <c r="R133" s="31">
        <v>7.8291304347826083</v>
      </c>
      <c r="S133" s="31">
        <v>119.24695652173912</v>
      </c>
      <c r="T133" s="31">
        <v>91.767065217391306</v>
      </c>
      <c r="U133" s="31">
        <v>0</v>
      </c>
      <c r="V133" s="31">
        <v>27.479891304347824</v>
      </c>
      <c r="W133" s="31">
        <v>0</v>
      </c>
      <c r="X133" s="31">
        <v>0</v>
      </c>
      <c r="Y133" s="31">
        <v>0</v>
      </c>
      <c r="Z133" s="31">
        <v>0</v>
      </c>
      <c r="AA133" s="31">
        <v>0</v>
      </c>
      <c r="AB133" s="31">
        <v>0</v>
      </c>
      <c r="AC133" s="31">
        <v>0</v>
      </c>
      <c r="AD133" s="31">
        <v>0</v>
      </c>
      <c r="AE133" s="31">
        <v>0</v>
      </c>
      <c r="AF133" t="s">
        <v>319</v>
      </c>
      <c r="AG133" s="32">
        <v>6</v>
      </c>
      <c r="AH133"/>
    </row>
    <row r="134" spans="1:34" x14ac:dyDescent="0.25">
      <c r="A134" t="s">
        <v>3056</v>
      </c>
      <c r="B134" t="s">
        <v>1208</v>
      </c>
      <c r="C134" t="s">
        <v>2504</v>
      </c>
      <c r="D134" t="s">
        <v>2884</v>
      </c>
      <c r="E134" s="31">
        <v>76.902173913043484</v>
      </c>
      <c r="F134" s="31">
        <v>2.0981865724381623</v>
      </c>
      <c r="G134" s="31">
        <v>1.7894416961130737</v>
      </c>
      <c r="H134" s="31">
        <v>0.623345583038869</v>
      </c>
      <c r="I134" s="31">
        <v>0.36511378091872765</v>
      </c>
      <c r="J134" s="31">
        <v>161.35510869565218</v>
      </c>
      <c r="K134" s="31">
        <v>137.6119565217391</v>
      </c>
      <c r="L134" s="31">
        <v>47.936630434782593</v>
      </c>
      <c r="M134" s="31">
        <v>28.078043478260852</v>
      </c>
      <c r="N134" s="31">
        <v>13.607717391304352</v>
      </c>
      <c r="O134" s="31">
        <v>6.2508695652173909</v>
      </c>
      <c r="P134" s="31">
        <v>29.845543478260876</v>
      </c>
      <c r="Q134" s="31">
        <v>25.96097826086957</v>
      </c>
      <c r="R134" s="31">
        <v>3.8845652173913039</v>
      </c>
      <c r="S134" s="31">
        <v>83.572934782608698</v>
      </c>
      <c r="T134" s="31">
        <v>58.998695652173915</v>
      </c>
      <c r="U134" s="31">
        <v>9.095326086956522</v>
      </c>
      <c r="V134" s="31">
        <v>15.478913043478258</v>
      </c>
      <c r="W134" s="31">
        <v>0.28163043478260874</v>
      </c>
      <c r="X134" s="31">
        <v>0</v>
      </c>
      <c r="Y134" s="31">
        <v>0</v>
      </c>
      <c r="Z134" s="31">
        <v>0</v>
      </c>
      <c r="AA134" s="31">
        <v>0.28163043478260874</v>
      </c>
      <c r="AB134" s="31">
        <v>0</v>
      </c>
      <c r="AC134" s="31">
        <v>0</v>
      </c>
      <c r="AD134" s="31">
        <v>0</v>
      </c>
      <c r="AE134" s="31">
        <v>0</v>
      </c>
      <c r="AF134" t="s">
        <v>6</v>
      </c>
      <c r="AG134" s="32">
        <v>6</v>
      </c>
      <c r="AH134"/>
    </row>
    <row r="135" spans="1:34" x14ac:dyDescent="0.25">
      <c r="A135" t="s">
        <v>3056</v>
      </c>
      <c r="B135" t="s">
        <v>1517</v>
      </c>
      <c r="C135" t="s">
        <v>2554</v>
      </c>
      <c r="D135" t="s">
        <v>2817</v>
      </c>
      <c r="E135" s="31">
        <v>60.630434782608695</v>
      </c>
      <c r="F135" s="31">
        <v>2.6602742918608824</v>
      </c>
      <c r="G135" s="31">
        <v>2.3468124775905341</v>
      </c>
      <c r="H135" s="31">
        <v>0.16301362495518107</v>
      </c>
      <c r="I135" s="31">
        <v>4.4960559340265341E-2</v>
      </c>
      <c r="J135" s="31">
        <v>161.29358695652175</v>
      </c>
      <c r="K135" s="31">
        <v>142.28826086956522</v>
      </c>
      <c r="L135" s="31">
        <v>9.8835869565217394</v>
      </c>
      <c r="M135" s="31">
        <v>2.725978260869566</v>
      </c>
      <c r="N135" s="31">
        <v>1.0597826086956521</v>
      </c>
      <c r="O135" s="31">
        <v>6.0978260869565215</v>
      </c>
      <c r="P135" s="31">
        <v>66.891956521739132</v>
      </c>
      <c r="Q135" s="31">
        <v>55.044239130434782</v>
      </c>
      <c r="R135" s="31">
        <v>11.847717391304348</v>
      </c>
      <c r="S135" s="31">
        <v>84.518043478260893</v>
      </c>
      <c r="T135" s="31">
        <v>61.196304347826093</v>
      </c>
      <c r="U135" s="31">
        <v>8.6691304347826073</v>
      </c>
      <c r="V135" s="31">
        <v>14.652608695652184</v>
      </c>
      <c r="W135" s="31">
        <v>0</v>
      </c>
      <c r="X135" s="31">
        <v>0</v>
      </c>
      <c r="Y135" s="31">
        <v>0</v>
      </c>
      <c r="Z135" s="31">
        <v>0</v>
      </c>
      <c r="AA135" s="31">
        <v>0</v>
      </c>
      <c r="AB135" s="31">
        <v>0</v>
      </c>
      <c r="AC135" s="31">
        <v>0</v>
      </c>
      <c r="AD135" s="31">
        <v>0</v>
      </c>
      <c r="AE135" s="31">
        <v>0</v>
      </c>
      <c r="AF135" t="s">
        <v>318</v>
      </c>
      <c r="AG135" s="32">
        <v>6</v>
      </c>
      <c r="AH135"/>
    </row>
    <row r="136" spans="1:34" x14ac:dyDescent="0.25">
      <c r="A136" t="s">
        <v>3056</v>
      </c>
      <c r="B136" t="s">
        <v>1855</v>
      </c>
      <c r="C136" t="s">
        <v>2412</v>
      </c>
      <c r="D136" t="s">
        <v>2991</v>
      </c>
      <c r="E136" s="31">
        <v>66.326086956521735</v>
      </c>
      <c r="F136" s="31">
        <v>2.7989429695181913</v>
      </c>
      <c r="G136" s="31">
        <v>2.5288675843985584</v>
      </c>
      <c r="H136" s="31">
        <v>0.32944116683054736</v>
      </c>
      <c r="I136" s="31">
        <v>9.6075057358243204E-2</v>
      </c>
      <c r="J136" s="31">
        <v>185.64293478260873</v>
      </c>
      <c r="K136" s="31">
        <v>167.72989130434786</v>
      </c>
      <c r="L136" s="31">
        <v>21.850543478260867</v>
      </c>
      <c r="M136" s="31">
        <v>6.3722826086956523</v>
      </c>
      <c r="N136" s="31">
        <v>15.478260869565217</v>
      </c>
      <c r="O136" s="31">
        <v>0</v>
      </c>
      <c r="P136" s="31">
        <v>60.387500000000003</v>
      </c>
      <c r="Q136" s="31">
        <v>57.952717391304354</v>
      </c>
      <c r="R136" s="31">
        <v>2.4347826086956523</v>
      </c>
      <c r="S136" s="31">
        <v>103.40489130434783</v>
      </c>
      <c r="T136" s="31">
        <v>94.059782608695656</v>
      </c>
      <c r="U136" s="31">
        <v>0</v>
      </c>
      <c r="V136" s="31">
        <v>9.3451086956521738</v>
      </c>
      <c r="W136" s="31">
        <v>26.838586956521741</v>
      </c>
      <c r="X136" s="31">
        <v>0</v>
      </c>
      <c r="Y136" s="31">
        <v>0</v>
      </c>
      <c r="Z136" s="31">
        <v>0</v>
      </c>
      <c r="AA136" s="31">
        <v>10.16467391304348</v>
      </c>
      <c r="AB136" s="31">
        <v>0</v>
      </c>
      <c r="AC136" s="31">
        <v>16.673913043478262</v>
      </c>
      <c r="AD136" s="31">
        <v>0</v>
      </c>
      <c r="AE136" s="31">
        <v>0</v>
      </c>
      <c r="AF136" t="s">
        <v>667</v>
      </c>
      <c r="AG136" s="32">
        <v>6</v>
      </c>
      <c r="AH136"/>
    </row>
    <row r="137" spans="1:34" x14ac:dyDescent="0.25">
      <c r="A137" t="s">
        <v>3056</v>
      </c>
      <c r="B137" t="s">
        <v>1704</v>
      </c>
      <c r="C137" t="s">
        <v>2405</v>
      </c>
      <c r="D137" t="s">
        <v>2802</v>
      </c>
      <c r="E137" s="31">
        <v>97.086956521739125</v>
      </c>
      <c r="F137" s="31">
        <v>4.1150279892521278</v>
      </c>
      <c r="G137" s="31">
        <v>3.6340326914464853</v>
      </c>
      <c r="H137" s="31">
        <v>1.3214005821764443</v>
      </c>
      <c r="I137" s="31">
        <v>0.96302619793999111</v>
      </c>
      <c r="J137" s="31">
        <v>399.51554347826089</v>
      </c>
      <c r="K137" s="31">
        <v>352.81717391304352</v>
      </c>
      <c r="L137" s="31">
        <v>128.29076086956522</v>
      </c>
      <c r="M137" s="31">
        <v>93.497282608695656</v>
      </c>
      <c r="N137" s="31">
        <v>32.532608695652172</v>
      </c>
      <c r="O137" s="31">
        <v>2.2608695652173911</v>
      </c>
      <c r="P137" s="31">
        <v>81.319239130434781</v>
      </c>
      <c r="Q137" s="31">
        <v>69.414347826086953</v>
      </c>
      <c r="R137" s="31">
        <v>11.904891304347826</v>
      </c>
      <c r="S137" s="31">
        <v>189.90554347826085</v>
      </c>
      <c r="T137" s="31">
        <v>165.43217391304347</v>
      </c>
      <c r="U137" s="31">
        <v>0</v>
      </c>
      <c r="V137" s="31">
        <v>24.473369565217393</v>
      </c>
      <c r="W137" s="31">
        <v>0</v>
      </c>
      <c r="X137" s="31">
        <v>0</v>
      </c>
      <c r="Y137" s="31">
        <v>0</v>
      </c>
      <c r="Z137" s="31">
        <v>0</v>
      </c>
      <c r="AA137" s="31">
        <v>0</v>
      </c>
      <c r="AB137" s="31">
        <v>0</v>
      </c>
      <c r="AC137" s="31">
        <v>0</v>
      </c>
      <c r="AD137" s="31">
        <v>0</v>
      </c>
      <c r="AE137" s="31">
        <v>0</v>
      </c>
      <c r="AF137" t="s">
        <v>511</v>
      </c>
      <c r="AG137" s="32">
        <v>6</v>
      </c>
      <c r="AH137"/>
    </row>
    <row r="138" spans="1:34" x14ac:dyDescent="0.25">
      <c r="A138" t="s">
        <v>3056</v>
      </c>
      <c r="B138" t="s">
        <v>2027</v>
      </c>
      <c r="C138" t="s">
        <v>2501</v>
      </c>
      <c r="D138" t="s">
        <v>2797</v>
      </c>
      <c r="E138" s="31">
        <v>37.793478260869563</v>
      </c>
      <c r="F138" s="31">
        <v>5.4034598792062116</v>
      </c>
      <c r="G138" s="31">
        <v>5.1669082542421627</v>
      </c>
      <c r="H138" s="31">
        <v>0.29522289329882084</v>
      </c>
      <c r="I138" s="31">
        <v>5.8671268334771362E-2</v>
      </c>
      <c r="J138" s="31">
        <v>204.21554347826083</v>
      </c>
      <c r="K138" s="31">
        <v>195.27543478260867</v>
      </c>
      <c r="L138" s="31">
        <v>11.157500000000001</v>
      </c>
      <c r="M138" s="31">
        <v>2.2173913043478262</v>
      </c>
      <c r="N138" s="31">
        <v>3.9401086956521745</v>
      </c>
      <c r="O138" s="31">
        <v>5</v>
      </c>
      <c r="P138" s="31">
        <v>60.56565217391303</v>
      </c>
      <c r="Q138" s="31">
        <v>60.56565217391303</v>
      </c>
      <c r="R138" s="31">
        <v>0</v>
      </c>
      <c r="S138" s="31">
        <v>132.49239130434779</v>
      </c>
      <c r="T138" s="31">
        <v>99.563043478260838</v>
      </c>
      <c r="U138" s="31">
        <v>0</v>
      </c>
      <c r="V138" s="31">
        <v>32.929347826086953</v>
      </c>
      <c r="W138" s="31">
        <v>19.209239130434781</v>
      </c>
      <c r="X138" s="31">
        <v>0</v>
      </c>
      <c r="Y138" s="31">
        <v>3.9401086956521745</v>
      </c>
      <c r="Z138" s="31">
        <v>0</v>
      </c>
      <c r="AA138" s="31">
        <v>10.527608695652175</v>
      </c>
      <c r="AB138" s="31">
        <v>0</v>
      </c>
      <c r="AC138" s="31">
        <v>4.7415217391304338</v>
      </c>
      <c r="AD138" s="31">
        <v>0</v>
      </c>
      <c r="AE138" s="31">
        <v>0</v>
      </c>
      <c r="AF138" t="s">
        <v>842</v>
      </c>
      <c r="AG138" s="32">
        <v>6</v>
      </c>
      <c r="AH138"/>
    </row>
    <row r="139" spans="1:34" x14ac:dyDescent="0.25">
      <c r="A139" t="s">
        <v>3056</v>
      </c>
      <c r="B139" t="s">
        <v>1187</v>
      </c>
      <c r="C139" t="s">
        <v>2385</v>
      </c>
      <c r="D139" t="s">
        <v>2918</v>
      </c>
      <c r="E139" s="31">
        <v>98.054347826086953</v>
      </c>
      <c r="F139" s="31">
        <v>2.8835129143110527</v>
      </c>
      <c r="G139" s="31">
        <v>2.5813623766766431</v>
      </c>
      <c r="H139" s="31">
        <v>0.64192329010087568</v>
      </c>
      <c r="I139" s="31">
        <v>0.47492295754350949</v>
      </c>
      <c r="J139" s="31">
        <v>282.74097826086961</v>
      </c>
      <c r="K139" s="31">
        <v>253.11380434782606</v>
      </c>
      <c r="L139" s="31">
        <v>62.943369565217381</v>
      </c>
      <c r="M139" s="31">
        <v>46.568260869565208</v>
      </c>
      <c r="N139" s="31">
        <v>10.809891304347826</v>
      </c>
      <c r="O139" s="31">
        <v>5.5652173913043477</v>
      </c>
      <c r="P139" s="31">
        <v>54.774565217391299</v>
      </c>
      <c r="Q139" s="31">
        <v>41.522499999999994</v>
      </c>
      <c r="R139" s="31">
        <v>13.252065217391303</v>
      </c>
      <c r="S139" s="31">
        <v>165.02304347826086</v>
      </c>
      <c r="T139" s="31">
        <v>115.78586956521738</v>
      </c>
      <c r="U139" s="31">
        <v>26.417500000000004</v>
      </c>
      <c r="V139" s="31">
        <v>22.819673913043491</v>
      </c>
      <c r="W139" s="31">
        <v>0</v>
      </c>
      <c r="X139" s="31">
        <v>0</v>
      </c>
      <c r="Y139" s="31">
        <v>0</v>
      </c>
      <c r="Z139" s="31">
        <v>0</v>
      </c>
      <c r="AA139" s="31">
        <v>0</v>
      </c>
      <c r="AB139" s="31">
        <v>0</v>
      </c>
      <c r="AC139" s="31">
        <v>0</v>
      </c>
      <c r="AD139" s="31">
        <v>0</v>
      </c>
      <c r="AE139" s="31">
        <v>0</v>
      </c>
      <c r="AF139" t="s">
        <v>682</v>
      </c>
      <c r="AG139" s="32">
        <v>6</v>
      </c>
      <c r="AH139"/>
    </row>
    <row r="140" spans="1:34" x14ac:dyDescent="0.25">
      <c r="A140" t="s">
        <v>3056</v>
      </c>
      <c r="B140" t="s">
        <v>2085</v>
      </c>
      <c r="C140" t="s">
        <v>2761</v>
      </c>
      <c r="D140" t="s">
        <v>3005</v>
      </c>
      <c r="E140" s="31">
        <v>32.043478260869563</v>
      </c>
      <c r="F140" s="31">
        <v>2.2891010854816818</v>
      </c>
      <c r="G140" s="31">
        <v>2.1519063772048845</v>
      </c>
      <c r="H140" s="31">
        <v>0.1621675712347353</v>
      </c>
      <c r="I140" s="31">
        <v>2.4972862957937589E-2</v>
      </c>
      <c r="J140" s="31">
        <v>73.350760869565192</v>
      </c>
      <c r="K140" s="31">
        <v>68.954565217391291</v>
      </c>
      <c r="L140" s="31">
        <v>5.1964130434782572</v>
      </c>
      <c r="M140" s="31">
        <v>0.80021739130434788</v>
      </c>
      <c r="N140" s="31">
        <v>0</v>
      </c>
      <c r="O140" s="31">
        <v>4.3961956521739092</v>
      </c>
      <c r="P140" s="31">
        <v>17.273804347826086</v>
      </c>
      <c r="Q140" s="31">
        <v>17.273804347826086</v>
      </c>
      <c r="R140" s="31">
        <v>0</v>
      </c>
      <c r="S140" s="31">
        <v>50.880543478260854</v>
      </c>
      <c r="T140" s="31">
        <v>44.824456521739116</v>
      </c>
      <c r="U140" s="31">
        <v>0</v>
      </c>
      <c r="V140" s="31">
        <v>6.0560869565217361</v>
      </c>
      <c r="W140" s="31">
        <v>13.125</v>
      </c>
      <c r="X140" s="31">
        <v>0.13391304347826088</v>
      </c>
      <c r="Y140" s="31">
        <v>0</v>
      </c>
      <c r="Z140" s="31">
        <v>0</v>
      </c>
      <c r="AA140" s="31">
        <v>7.2494565217391314</v>
      </c>
      <c r="AB140" s="31">
        <v>0</v>
      </c>
      <c r="AC140" s="31">
        <v>5.7416304347826088</v>
      </c>
      <c r="AD140" s="31">
        <v>0</v>
      </c>
      <c r="AE140" s="31">
        <v>0</v>
      </c>
      <c r="AF140" t="s">
        <v>903</v>
      </c>
      <c r="AG140" s="32">
        <v>6</v>
      </c>
      <c r="AH140"/>
    </row>
    <row r="141" spans="1:34" x14ac:dyDescent="0.25">
      <c r="A141" t="s">
        <v>3056</v>
      </c>
      <c r="B141" t="s">
        <v>2184</v>
      </c>
      <c r="C141" t="s">
        <v>2408</v>
      </c>
      <c r="D141" t="s">
        <v>2920</v>
      </c>
      <c r="E141" s="31">
        <v>69.032608695652172</v>
      </c>
      <c r="F141" s="31">
        <v>3.6531837505904594</v>
      </c>
      <c r="G141" s="31">
        <v>3.2905589670917976</v>
      </c>
      <c r="H141" s="31">
        <v>0.47377578334120612</v>
      </c>
      <c r="I141" s="31">
        <v>0.31929617383089276</v>
      </c>
      <c r="J141" s="31">
        <v>252.18880434782616</v>
      </c>
      <c r="K141" s="31">
        <v>227.15586956521747</v>
      </c>
      <c r="L141" s="31">
        <v>32.705978260869564</v>
      </c>
      <c r="M141" s="31">
        <v>22.041847826086954</v>
      </c>
      <c r="N141" s="31">
        <v>5.8815217391304353</v>
      </c>
      <c r="O141" s="31">
        <v>4.7826086956521738</v>
      </c>
      <c r="P141" s="31">
        <v>67.712282608695674</v>
      </c>
      <c r="Q141" s="31">
        <v>53.343478260869581</v>
      </c>
      <c r="R141" s="31">
        <v>14.368804347826091</v>
      </c>
      <c r="S141" s="31">
        <v>151.77054347826092</v>
      </c>
      <c r="T141" s="31">
        <v>122.05434782608701</v>
      </c>
      <c r="U141" s="31">
        <v>0</v>
      </c>
      <c r="V141" s="31">
        <v>29.716195652173912</v>
      </c>
      <c r="W141" s="31">
        <v>57.051739130434783</v>
      </c>
      <c r="X141" s="31">
        <v>9.2753260869565217</v>
      </c>
      <c r="Y141" s="31">
        <v>0.40326086956521739</v>
      </c>
      <c r="Z141" s="31">
        <v>0</v>
      </c>
      <c r="AA141" s="31">
        <v>6.2438043478260878</v>
      </c>
      <c r="AB141" s="31">
        <v>0</v>
      </c>
      <c r="AC141" s="31">
        <v>30.584130434782605</v>
      </c>
      <c r="AD141" s="31">
        <v>0</v>
      </c>
      <c r="AE141" s="31">
        <v>10.545217391304348</v>
      </c>
      <c r="AF141" t="s">
        <v>1003</v>
      </c>
      <c r="AG141" s="32">
        <v>6</v>
      </c>
      <c r="AH141"/>
    </row>
    <row r="142" spans="1:34" x14ac:dyDescent="0.25">
      <c r="A142" t="s">
        <v>3056</v>
      </c>
      <c r="B142" t="s">
        <v>2219</v>
      </c>
      <c r="C142" t="s">
        <v>2579</v>
      </c>
      <c r="D142" t="s">
        <v>2879</v>
      </c>
      <c r="E142" s="31">
        <v>63.369565217391305</v>
      </c>
      <c r="F142" s="31">
        <v>1.9979451114922813</v>
      </c>
      <c r="G142" s="31">
        <v>1.5083224699828472</v>
      </c>
      <c r="H142" s="31">
        <v>0.19655403087478562</v>
      </c>
      <c r="I142" s="31">
        <v>0.10598799313893656</v>
      </c>
      <c r="J142" s="31">
        <v>126.60891304347825</v>
      </c>
      <c r="K142" s="31">
        <v>95.581739130434784</v>
      </c>
      <c r="L142" s="31">
        <v>12.455543478260871</v>
      </c>
      <c r="M142" s="31">
        <v>6.7164130434782621</v>
      </c>
      <c r="N142" s="31">
        <v>0.17391304347826086</v>
      </c>
      <c r="O142" s="31">
        <v>5.5652173913043477</v>
      </c>
      <c r="P142" s="31">
        <v>70.508804347826086</v>
      </c>
      <c r="Q142" s="31">
        <v>45.220760869565218</v>
      </c>
      <c r="R142" s="31">
        <v>25.288043478260864</v>
      </c>
      <c r="S142" s="31">
        <v>43.644565217391289</v>
      </c>
      <c r="T142" s="31">
        <v>43.261739130434769</v>
      </c>
      <c r="U142" s="31">
        <v>0.38282608695652171</v>
      </c>
      <c r="V142" s="31">
        <v>0</v>
      </c>
      <c r="W142" s="31">
        <v>0.38043478260869568</v>
      </c>
      <c r="X142" s="31">
        <v>0</v>
      </c>
      <c r="Y142" s="31">
        <v>0</v>
      </c>
      <c r="Z142" s="31">
        <v>0</v>
      </c>
      <c r="AA142" s="31">
        <v>0</v>
      </c>
      <c r="AB142" s="31">
        <v>0</v>
      </c>
      <c r="AC142" s="31">
        <v>0.38043478260869568</v>
      </c>
      <c r="AD142" s="31">
        <v>0</v>
      </c>
      <c r="AE142" s="31">
        <v>0</v>
      </c>
      <c r="AF142" t="s">
        <v>1039</v>
      </c>
      <c r="AG142" s="32">
        <v>6</v>
      </c>
      <c r="AH142"/>
    </row>
    <row r="143" spans="1:34" x14ac:dyDescent="0.25">
      <c r="A143" t="s">
        <v>3056</v>
      </c>
      <c r="B143" t="s">
        <v>2143</v>
      </c>
      <c r="C143" t="s">
        <v>2466</v>
      </c>
      <c r="D143" t="s">
        <v>2837</v>
      </c>
      <c r="E143" s="31">
        <v>65.380434782608702</v>
      </c>
      <c r="F143" s="31">
        <v>4.4151870324189524</v>
      </c>
      <c r="G143" s="31">
        <v>3.6712684954280963</v>
      </c>
      <c r="H143" s="31">
        <v>0.74782709891936772</v>
      </c>
      <c r="I143" s="31">
        <v>0.13188029925187036</v>
      </c>
      <c r="J143" s="31">
        <v>288.66684782608695</v>
      </c>
      <c r="K143" s="31">
        <v>240.02913043478262</v>
      </c>
      <c r="L143" s="31">
        <v>48.893260869565189</v>
      </c>
      <c r="M143" s="31">
        <v>8.6223913043478291</v>
      </c>
      <c r="N143" s="31">
        <v>33.140434782608665</v>
      </c>
      <c r="O143" s="31">
        <v>7.1304347826086953</v>
      </c>
      <c r="P143" s="31">
        <v>59.345434782608692</v>
      </c>
      <c r="Q143" s="31">
        <v>50.978586956521738</v>
      </c>
      <c r="R143" s="31">
        <v>8.366847826086957</v>
      </c>
      <c r="S143" s="31">
        <v>180.42815217391305</v>
      </c>
      <c r="T143" s="31">
        <v>159.88402173913045</v>
      </c>
      <c r="U143" s="31">
        <v>4.6233695652173914</v>
      </c>
      <c r="V143" s="31">
        <v>15.920760869565223</v>
      </c>
      <c r="W143" s="31">
        <v>9.1399999999999881</v>
      </c>
      <c r="X143" s="31">
        <v>0</v>
      </c>
      <c r="Y143" s="31">
        <v>9.1399999999999881</v>
      </c>
      <c r="Z143" s="31">
        <v>0</v>
      </c>
      <c r="AA143" s="31">
        <v>0</v>
      </c>
      <c r="AB143" s="31">
        <v>0</v>
      </c>
      <c r="AC143" s="31">
        <v>0</v>
      </c>
      <c r="AD143" s="31">
        <v>0</v>
      </c>
      <c r="AE143" s="31">
        <v>0</v>
      </c>
      <c r="AF143" t="s">
        <v>962</v>
      </c>
      <c r="AG143" s="32">
        <v>6</v>
      </c>
      <c r="AH143"/>
    </row>
    <row r="144" spans="1:34" x14ac:dyDescent="0.25">
      <c r="A144" t="s">
        <v>3056</v>
      </c>
      <c r="B144" t="s">
        <v>2197</v>
      </c>
      <c r="C144" t="s">
        <v>2466</v>
      </c>
      <c r="D144" t="s">
        <v>2837</v>
      </c>
      <c r="E144" s="31">
        <v>68.25</v>
      </c>
      <c r="F144" s="31">
        <v>4.3989106545628287</v>
      </c>
      <c r="G144" s="31">
        <v>3.7652938365981847</v>
      </c>
      <c r="H144" s="31">
        <v>1.1230546265328869</v>
      </c>
      <c r="I144" s="31">
        <v>0.56691829909221214</v>
      </c>
      <c r="J144" s="31">
        <v>300.22565217391303</v>
      </c>
      <c r="K144" s="31">
        <v>256.9813043478261</v>
      </c>
      <c r="L144" s="31">
        <v>76.648478260869538</v>
      </c>
      <c r="M144" s="31">
        <v>38.692173913043476</v>
      </c>
      <c r="N144" s="31">
        <v>31.494347826086941</v>
      </c>
      <c r="O144" s="31">
        <v>6.4619565217391308</v>
      </c>
      <c r="P144" s="31">
        <v>62.618369565217392</v>
      </c>
      <c r="Q144" s="31">
        <v>57.330326086956525</v>
      </c>
      <c r="R144" s="31">
        <v>5.2880434782608692</v>
      </c>
      <c r="S144" s="31">
        <v>160.95880434782612</v>
      </c>
      <c r="T144" s="31">
        <v>130.76108695652178</v>
      </c>
      <c r="U144" s="31">
        <v>0</v>
      </c>
      <c r="V144" s="31">
        <v>30.197717391304334</v>
      </c>
      <c r="W144" s="31">
        <v>7.9807608695652164</v>
      </c>
      <c r="X144" s="31">
        <v>0</v>
      </c>
      <c r="Y144" s="31">
        <v>7.9807608695652164</v>
      </c>
      <c r="Z144" s="31">
        <v>0</v>
      </c>
      <c r="AA144" s="31">
        <v>0</v>
      </c>
      <c r="AB144" s="31">
        <v>0</v>
      </c>
      <c r="AC144" s="31">
        <v>0</v>
      </c>
      <c r="AD144" s="31">
        <v>0</v>
      </c>
      <c r="AE144" s="31">
        <v>0</v>
      </c>
      <c r="AF144" t="s">
        <v>1016</v>
      </c>
      <c r="AG144" s="32">
        <v>6</v>
      </c>
      <c r="AH144"/>
    </row>
    <row r="145" spans="1:34" x14ac:dyDescent="0.25">
      <c r="A145" t="s">
        <v>3056</v>
      </c>
      <c r="B145" t="s">
        <v>1210</v>
      </c>
      <c r="C145" t="s">
        <v>2505</v>
      </c>
      <c r="D145" t="s">
        <v>2886</v>
      </c>
      <c r="E145" s="31">
        <v>84.554347826086953</v>
      </c>
      <c r="F145" s="31">
        <v>3.5021159532073529</v>
      </c>
      <c r="G145" s="31">
        <v>3.2515760380511631</v>
      </c>
      <c r="H145" s="31">
        <v>0.26142820413934947</v>
      </c>
      <c r="I145" s="31">
        <v>0.19220336804216473</v>
      </c>
      <c r="J145" s="31">
        <v>296.11913043478256</v>
      </c>
      <c r="K145" s="31">
        <v>274.93489130434779</v>
      </c>
      <c r="L145" s="31">
        <v>22.10489130434782</v>
      </c>
      <c r="M145" s="31">
        <v>16.251630434782601</v>
      </c>
      <c r="N145" s="31">
        <v>0</v>
      </c>
      <c r="O145" s="31">
        <v>5.8532608695652177</v>
      </c>
      <c r="P145" s="31">
        <v>117.29891304347827</v>
      </c>
      <c r="Q145" s="31">
        <v>101.96793478260869</v>
      </c>
      <c r="R145" s="31">
        <v>15.330978260869568</v>
      </c>
      <c r="S145" s="31">
        <v>156.71532608695648</v>
      </c>
      <c r="T145" s="31">
        <v>126.32130434782604</v>
      </c>
      <c r="U145" s="31">
        <v>1.6875</v>
      </c>
      <c r="V145" s="31">
        <v>28.706521739130434</v>
      </c>
      <c r="W145" s="31">
        <v>2.7865217391304351</v>
      </c>
      <c r="X145" s="31">
        <v>0.97826086956521741</v>
      </c>
      <c r="Y145" s="31">
        <v>0</v>
      </c>
      <c r="Z145" s="31">
        <v>0</v>
      </c>
      <c r="AA145" s="31">
        <v>0</v>
      </c>
      <c r="AB145" s="31">
        <v>0</v>
      </c>
      <c r="AC145" s="31">
        <v>1.8082608695652176</v>
      </c>
      <c r="AD145" s="31">
        <v>0</v>
      </c>
      <c r="AE145" s="31">
        <v>0</v>
      </c>
      <c r="AF145" t="s">
        <v>8</v>
      </c>
      <c r="AG145" s="32">
        <v>6</v>
      </c>
      <c r="AH145"/>
    </row>
    <row r="146" spans="1:34" x14ac:dyDescent="0.25">
      <c r="A146" t="s">
        <v>3056</v>
      </c>
      <c r="B146" t="s">
        <v>2340</v>
      </c>
      <c r="C146" t="s">
        <v>2515</v>
      </c>
      <c r="D146" t="s">
        <v>2893</v>
      </c>
      <c r="E146" s="31">
        <v>35.489130434782609</v>
      </c>
      <c r="F146" s="31">
        <v>2.3272496171516082</v>
      </c>
      <c r="G146" s="31">
        <v>2.0992251148545176</v>
      </c>
      <c r="H146" s="31">
        <v>0.24487901990811636</v>
      </c>
      <c r="I146" s="31">
        <v>9.1356814701378269E-2</v>
      </c>
      <c r="J146" s="31">
        <v>82.592065217391308</v>
      </c>
      <c r="K146" s="31">
        <v>74.49967391304348</v>
      </c>
      <c r="L146" s="31">
        <v>8.690543478260869</v>
      </c>
      <c r="M146" s="31">
        <v>3.2421739130434788</v>
      </c>
      <c r="N146" s="31">
        <v>4.875</v>
      </c>
      <c r="O146" s="31">
        <v>0.57336956521739135</v>
      </c>
      <c r="P146" s="31">
        <v>19.896630434782605</v>
      </c>
      <c r="Q146" s="31">
        <v>17.252608695652171</v>
      </c>
      <c r="R146" s="31">
        <v>2.6440217391304346</v>
      </c>
      <c r="S146" s="31">
        <v>54.004891304347836</v>
      </c>
      <c r="T146" s="31">
        <v>50.806521739130446</v>
      </c>
      <c r="U146" s="31">
        <v>0</v>
      </c>
      <c r="V146" s="31">
        <v>3.1983695652173911</v>
      </c>
      <c r="W146" s="31">
        <v>35.889347826086961</v>
      </c>
      <c r="X146" s="31">
        <v>2.297608695652174</v>
      </c>
      <c r="Y146" s="31">
        <v>0</v>
      </c>
      <c r="Z146" s="31">
        <v>0.57336956521739135</v>
      </c>
      <c r="AA146" s="31">
        <v>2.5895652173913049</v>
      </c>
      <c r="AB146" s="31">
        <v>0</v>
      </c>
      <c r="AC146" s="31">
        <v>29.928804347826091</v>
      </c>
      <c r="AD146" s="31">
        <v>0</v>
      </c>
      <c r="AE146" s="31">
        <v>0.5</v>
      </c>
      <c r="AF146" t="s">
        <v>1160</v>
      </c>
      <c r="AG146" s="32">
        <v>6</v>
      </c>
      <c r="AH146"/>
    </row>
    <row r="147" spans="1:34" x14ac:dyDescent="0.25">
      <c r="A147" t="s">
        <v>3056</v>
      </c>
      <c r="B147" t="s">
        <v>1742</v>
      </c>
      <c r="C147" t="s">
        <v>2556</v>
      </c>
      <c r="D147" t="s">
        <v>2842</v>
      </c>
      <c r="E147" s="31">
        <v>55.728260869565219</v>
      </c>
      <c r="F147" s="31">
        <v>2.8004466549639169</v>
      </c>
      <c r="G147" s="31">
        <v>2.449875170665107</v>
      </c>
      <c r="H147" s="31">
        <v>0.45952408816071783</v>
      </c>
      <c r="I147" s="31">
        <v>0.37370392042129907</v>
      </c>
      <c r="J147" s="31">
        <v>156.06402173913045</v>
      </c>
      <c r="K147" s="31">
        <v>136.52728260869569</v>
      </c>
      <c r="L147" s="31">
        <v>25.608478260869568</v>
      </c>
      <c r="M147" s="31">
        <v>20.825869565217396</v>
      </c>
      <c r="N147" s="31">
        <v>0</v>
      </c>
      <c r="O147" s="31">
        <v>4.7826086956521738</v>
      </c>
      <c r="P147" s="31">
        <v>45.188913043478273</v>
      </c>
      <c r="Q147" s="31">
        <v>30.434782608695667</v>
      </c>
      <c r="R147" s="31">
        <v>14.754130434782605</v>
      </c>
      <c r="S147" s="31">
        <v>85.266630434782627</v>
      </c>
      <c r="T147" s="31">
        <v>80.938369565217414</v>
      </c>
      <c r="U147" s="31">
        <v>0</v>
      </c>
      <c r="V147" s="31">
        <v>4.3282608695652174</v>
      </c>
      <c r="W147" s="31">
        <v>0.14130434782608695</v>
      </c>
      <c r="X147" s="31">
        <v>0.14130434782608695</v>
      </c>
      <c r="Y147" s="31">
        <v>0</v>
      </c>
      <c r="Z147" s="31">
        <v>0</v>
      </c>
      <c r="AA147" s="31">
        <v>0</v>
      </c>
      <c r="AB147" s="31">
        <v>0</v>
      </c>
      <c r="AC147" s="31">
        <v>0</v>
      </c>
      <c r="AD147" s="31">
        <v>0</v>
      </c>
      <c r="AE147" s="31">
        <v>0</v>
      </c>
      <c r="AF147" t="s">
        <v>552</v>
      </c>
      <c r="AG147" s="32">
        <v>6</v>
      </c>
      <c r="AH147"/>
    </row>
    <row r="148" spans="1:34" x14ac:dyDescent="0.25">
      <c r="A148" t="s">
        <v>3056</v>
      </c>
      <c r="B148" t="s">
        <v>1567</v>
      </c>
      <c r="C148" t="s">
        <v>2422</v>
      </c>
      <c r="D148" t="s">
        <v>2811</v>
      </c>
      <c r="E148" s="31">
        <v>46.130434782608695</v>
      </c>
      <c r="F148" s="31">
        <v>3.3893143261074461</v>
      </c>
      <c r="G148" s="31">
        <v>2.8489679547596611</v>
      </c>
      <c r="H148" s="31">
        <v>0.20138077285579642</v>
      </c>
      <c r="I148" s="31">
        <v>1.2370405278039585E-3</v>
      </c>
      <c r="J148" s="31">
        <v>156.35054347826087</v>
      </c>
      <c r="K148" s="31">
        <v>131.42413043478263</v>
      </c>
      <c r="L148" s="31">
        <v>9.2897826086956528</v>
      </c>
      <c r="M148" s="31">
        <v>5.7065217391304345E-2</v>
      </c>
      <c r="N148" s="31">
        <v>4.0869565217391308</v>
      </c>
      <c r="O148" s="31">
        <v>5.1457608695652173</v>
      </c>
      <c r="P148" s="31">
        <v>52.265869565217407</v>
      </c>
      <c r="Q148" s="31">
        <v>36.572173913043493</v>
      </c>
      <c r="R148" s="31">
        <v>15.693695652173913</v>
      </c>
      <c r="S148" s="31">
        <v>94.794891304347843</v>
      </c>
      <c r="T148" s="31">
        <v>74.386195652173939</v>
      </c>
      <c r="U148" s="31">
        <v>0</v>
      </c>
      <c r="V148" s="31">
        <v>20.408695652173904</v>
      </c>
      <c r="W148" s="31">
        <v>4.8396739130434794</v>
      </c>
      <c r="X148" s="31">
        <v>5.7065217391304345E-2</v>
      </c>
      <c r="Y148" s="31">
        <v>4.0869565217391308</v>
      </c>
      <c r="Z148" s="31">
        <v>0</v>
      </c>
      <c r="AA148" s="31">
        <v>0</v>
      </c>
      <c r="AB148" s="31">
        <v>0.67934782608695654</v>
      </c>
      <c r="AC148" s="31">
        <v>1.6304347826086956E-2</v>
      </c>
      <c r="AD148" s="31">
        <v>0</v>
      </c>
      <c r="AE148" s="31">
        <v>0</v>
      </c>
      <c r="AF148" t="s">
        <v>369</v>
      </c>
      <c r="AG148" s="32">
        <v>6</v>
      </c>
      <c r="AH148"/>
    </row>
    <row r="149" spans="1:34" x14ac:dyDescent="0.25">
      <c r="A149" t="s">
        <v>3056</v>
      </c>
      <c r="B149" t="s">
        <v>1980</v>
      </c>
      <c r="C149" t="s">
        <v>2600</v>
      </c>
      <c r="D149" t="s">
        <v>2844</v>
      </c>
      <c r="E149" s="31">
        <v>57.043478260869563</v>
      </c>
      <c r="F149" s="31">
        <v>2.6172084603658536</v>
      </c>
      <c r="G149" s="31">
        <v>2.190299161585366</v>
      </c>
      <c r="H149" s="31">
        <v>0.32684070121951225</v>
      </c>
      <c r="I149" s="31">
        <v>0.20736661585365859</v>
      </c>
      <c r="J149" s="31">
        <v>149.29467391304348</v>
      </c>
      <c r="K149" s="31">
        <v>124.94228260869566</v>
      </c>
      <c r="L149" s="31">
        <v>18.64413043478261</v>
      </c>
      <c r="M149" s="31">
        <v>11.828913043478263</v>
      </c>
      <c r="N149" s="31">
        <v>0.79347826086956519</v>
      </c>
      <c r="O149" s="31">
        <v>6.0217391304347823</v>
      </c>
      <c r="P149" s="31">
        <v>55.764891304347813</v>
      </c>
      <c r="Q149" s="31">
        <v>38.227717391304338</v>
      </c>
      <c r="R149" s="31">
        <v>17.537173913043478</v>
      </c>
      <c r="S149" s="31">
        <v>74.885652173913059</v>
      </c>
      <c r="T149" s="31">
        <v>74.885652173913059</v>
      </c>
      <c r="U149" s="31">
        <v>0</v>
      </c>
      <c r="V149" s="31">
        <v>0</v>
      </c>
      <c r="W149" s="31">
        <v>0</v>
      </c>
      <c r="X149" s="31">
        <v>0</v>
      </c>
      <c r="Y149" s="31">
        <v>0</v>
      </c>
      <c r="Z149" s="31">
        <v>0</v>
      </c>
      <c r="AA149" s="31">
        <v>0</v>
      </c>
      <c r="AB149" s="31">
        <v>0</v>
      </c>
      <c r="AC149" s="31">
        <v>0</v>
      </c>
      <c r="AD149" s="31">
        <v>0</v>
      </c>
      <c r="AE149" s="31">
        <v>0</v>
      </c>
      <c r="AF149" t="s">
        <v>795</v>
      </c>
      <c r="AG149" s="32">
        <v>6</v>
      </c>
      <c r="AH149"/>
    </row>
    <row r="150" spans="1:34" x14ac:dyDescent="0.25">
      <c r="A150" t="s">
        <v>3056</v>
      </c>
      <c r="B150" t="s">
        <v>1939</v>
      </c>
      <c r="C150" t="s">
        <v>2575</v>
      </c>
      <c r="D150" t="s">
        <v>2927</v>
      </c>
      <c r="E150" s="31">
        <v>109.8804347826087</v>
      </c>
      <c r="F150" s="31">
        <v>4.3334681966564448</v>
      </c>
      <c r="G150" s="31">
        <v>4.0039321396775147</v>
      </c>
      <c r="H150" s="31">
        <v>0.49637451775645447</v>
      </c>
      <c r="I150" s="31">
        <v>0.3132426550598475</v>
      </c>
      <c r="J150" s="31">
        <v>476.16336956521741</v>
      </c>
      <c r="K150" s="31">
        <v>439.95380434782612</v>
      </c>
      <c r="L150" s="31">
        <v>54.541847826086943</v>
      </c>
      <c r="M150" s="31">
        <v>34.419239130434768</v>
      </c>
      <c r="N150" s="31">
        <v>14.470434782608697</v>
      </c>
      <c r="O150" s="31">
        <v>5.6521739130434785</v>
      </c>
      <c r="P150" s="31">
        <v>139.42315217391308</v>
      </c>
      <c r="Q150" s="31">
        <v>123.33619565217396</v>
      </c>
      <c r="R150" s="31">
        <v>16.086956521739129</v>
      </c>
      <c r="S150" s="31">
        <v>282.19836956521738</v>
      </c>
      <c r="T150" s="31">
        <v>282.19836956521738</v>
      </c>
      <c r="U150" s="31">
        <v>0</v>
      </c>
      <c r="V150" s="31">
        <v>0</v>
      </c>
      <c r="W150" s="31">
        <v>0.37641304347826082</v>
      </c>
      <c r="X150" s="31">
        <v>0</v>
      </c>
      <c r="Y150" s="31">
        <v>0</v>
      </c>
      <c r="Z150" s="31">
        <v>0</v>
      </c>
      <c r="AA150" s="31">
        <v>0.37641304347826082</v>
      </c>
      <c r="AB150" s="31">
        <v>0</v>
      </c>
      <c r="AC150" s="31">
        <v>0</v>
      </c>
      <c r="AD150" s="31">
        <v>0</v>
      </c>
      <c r="AE150" s="31">
        <v>0</v>
      </c>
      <c r="AF150" t="s">
        <v>754</v>
      </c>
      <c r="AG150" s="32">
        <v>6</v>
      </c>
      <c r="AH150"/>
    </row>
    <row r="151" spans="1:34" x14ac:dyDescent="0.25">
      <c r="A151" t="s">
        <v>3056</v>
      </c>
      <c r="B151" t="s">
        <v>2297</v>
      </c>
      <c r="C151" t="s">
        <v>2563</v>
      </c>
      <c r="D151" t="s">
        <v>2921</v>
      </c>
      <c r="E151" s="31">
        <v>65.173913043478265</v>
      </c>
      <c r="F151" s="31">
        <v>3.5395013342228139</v>
      </c>
      <c r="G151" s="31">
        <v>3.075205136757837</v>
      </c>
      <c r="H151" s="31">
        <v>0.49312041360907261</v>
      </c>
      <c r="I151" s="31">
        <v>0.19325383589059372</v>
      </c>
      <c r="J151" s="31">
        <v>230.68315217391296</v>
      </c>
      <c r="K151" s="31">
        <v>200.42315217391297</v>
      </c>
      <c r="L151" s="31">
        <v>32.138586956521735</v>
      </c>
      <c r="M151" s="31">
        <v>12.595108695652174</v>
      </c>
      <c r="N151" s="31">
        <v>13.978260869565217</v>
      </c>
      <c r="O151" s="31">
        <v>5.5652173913043477</v>
      </c>
      <c r="P151" s="31">
        <v>82.844891304347826</v>
      </c>
      <c r="Q151" s="31">
        <v>72.128369565217398</v>
      </c>
      <c r="R151" s="31">
        <v>10.716521739130433</v>
      </c>
      <c r="S151" s="31">
        <v>115.6996739130434</v>
      </c>
      <c r="T151" s="31">
        <v>111.40597826086949</v>
      </c>
      <c r="U151" s="31">
        <v>0</v>
      </c>
      <c r="V151" s="31">
        <v>4.2936956521739145</v>
      </c>
      <c r="W151" s="31">
        <v>0</v>
      </c>
      <c r="X151" s="31">
        <v>0</v>
      </c>
      <c r="Y151" s="31">
        <v>0</v>
      </c>
      <c r="Z151" s="31">
        <v>0</v>
      </c>
      <c r="AA151" s="31">
        <v>0</v>
      </c>
      <c r="AB151" s="31">
        <v>0</v>
      </c>
      <c r="AC151" s="31">
        <v>0</v>
      </c>
      <c r="AD151" s="31">
        <v>0</v>
      </c>
      <c r="AE151" s="31">
        <v>0</v>
      </c>
      <c r="AF151" t="s">
        <v>1117</v>
      </c>
      <c r="AG151" s="32">
        <v>6</v>
      </c>
      <c r="AH151"/>
    </row>
    <row r="152" spans="1:34" x14ac:dyDescent="0.25">
      <c r="A152" t="s">
        <v>3056</v>
      </c>
      <c r="B152" t="s">
        <v>1531</v>
      </c>
      <c r="C152" t="s">
        <v>2529</v>
      </c>
      <c r="D152" t="s">
        <v>2862</v>
      </c>
      <c r="E152" s="31">
        <v>65.815217391304344</v>
      </c>
      <c r="F152" s="31">
        <v>3.9243567299752269</v>
      </c>
      <c r="G152" s="31">
        <v>3.7185697770437649</v>
      </c>
      <c r="H152" s="31">
        <v>0.23254170107349295</v>
      </c>
      <c r="I152" s="31">
        <v>0.12495953757225434</v>
      </c>
      <c r="J152" s="31">
        <v>258.28239130434781</v>
      </c>
      <c r="K152" s="31">
        <v>244.73847826086953</v>
      </c>
      <c r="L152" s="31">
        <v>15.30478260869565</v>
      </c>
      <c r="M152" s="31">
        <v>8.2242391304347819</v>
      </c>
      <c r="N152" s="31">
        <v>0</v>
      </c>
      <c r="O152" s="31">
        <v>7.0805434782608678</v>
      </c>
      <c r="P152" s="31">
        <v>73.773478260869567</v>
      </c>
      <c r="Q152" s="31">
        <v>67.310108695652175</v>
      </c>
      <c r="R152" s="31">
        <v>6.4633695652173904</v>
      </c>
      <c r="S152" s="31">
        <v>169.20413043478257</v>
      </c>
      <c r="T152" s="31">
        <v>146.48163043478257</v>
      </c>
      <c r="U152" s="31">
        <v>0</v>
      </c>
      <c r="V152" s="31">
        <v>22.722500000000007</v>
      </c>
      <c r="W152" s="31">
        <v>0</v>
      </c>
      <c r="X152" s="31">
        <v>0</v>
      </c>
      <c r="Y152" s="31">
        <v>0</v>
      </c>
      <c r="Z152" s="31">
        <v>0</v>
      </c>
      <c r="AA152" s="31">
        <v>0</v>
      </c>
      <c r="AB152" s="31">
        <v>0</v>
      </c>
      <c r="AC152" s="31">
        <v>0</v>
      </c>
      <c r="AD152" s="31">
        <v>0</v>
      </c>
      <c r="AE152" s="31">
        <v>0</v>
      </c>
      <c r="AF152" t="s">
        <v>333</v>
      </c>
      <c r="AG152" s="32">
        <v>6</v>
      </c>
      <c r="AH152"/>
    </row>
    <row r="153" spans="1:34" x14ac:dyDescent="0.25">
      <c r="A153" t="s">
        <v>3056</v>
      </c>
      <c r="B153" t="s">
        <v>1921</v>
      </c>
      <c r="C153" t="s">
        <v>2406</v>
      </c>
      <c r="D153" t="s">
        <v>2802</v>
      </c>
      <c r="E153" s="31">
        <v>71.184782608695656</v>
      </c>
      <c r="F153" s="31">
        <v>2.4144235761184918</v>
      </c>
      <c r="G153" s="31">
        <v>2.1016384180790966</v>
      </c>
      <c r="H153" s="31">
        <v>0.29897388914338063</v>
      </c>
      <c r="I153" s="31">
        <v>0.1943777675981066</v>
      </c>
      <c r="J153" s="31">
        <v>171.87021739130438</v>
      </c>
      <c r="K153" s="31">
        <v>149.60467391304351</v>
      </c>
      <c r="L153" s="31">
        <v>21.282391304347826</v>
      </c>
      <c r="M153" s="31">
        <v>13.836739130434784</v>
      </c>
      <c r="N153" s="31">
        <v>1.7934782608695652</v>
      </c>
      <c r="O153" s="31">
        <v>5.6521739130434785</v>
      </c>
      <c r="P153" s="31">
        <v>61.551847826086949</v>
      </c>
      <c r="Q153" s="31">
        <v>46.731956521739122</v>
      </c>
      <c r="R153" s="31">
        <v>14.819891304347827</v>
      </c>
      <c r="S153" s="31">
        <v>89.035978260869598</v>
      </c>
      <c r="T153" s="31">
        <v>77.086086956521783</v>
      </c>
      <c r="U153" s="31">
        <v>0.36445652173913046</v>
      </c>
      <c r="V153" s="31">
        <v>11.585434782608692</v>
      </c>
      <c r="W153" s="31">
        <v>17.31304347826087</v>
      </c>
      <c r="X153" s="31">
        <v>1.7382608695652175</v>
      </c>
      <c r="Y153" s="31">
        <v>0</v>
      </c>
      <c r="Z153" s="31">
        <v>0</v>
      </c>
      <c r="AA153" s="31">
        <v>4.8048913043478265</v>
      </c>
      <c r="AB153" s="31">
        <v>0</v>
      </c>
      <c r="AC153" s="31">
        <v>10.769891304347826</v>
      </c>
      <c r="AD153" s="31">
        <v>0</v>
      </c>
      <c r="AE153" s="31">
        <v>0</v>
      </c>
      <c r="AF153" t="s">
        <v>736</v>
      </c>
      <c r="AG153" s="32">
        <v>6</v>
      </c>
      <c r="AH153"/>
    </row>
    <row r="154" spans="1:34" x14ac:dyDescent="0.25">
      <c r="A154" t="s">
        <v>3056</v>
      </c>
      <c r="B154" t="s">
        <v>1406</v>
      </c>
      <c r="C154" t="s">
        <v>2467</v>
      </c>
      <c r="D154" t="s">
        <v>2870</v>
      </c>
      <c r="E154" s="31">
        <v>46.717391304347828</v>
      </c>
      <c r="F154" s="31">
        <v>2.9501140065146574</v>
      </c>
      <c r="G154" s="31">
        <v>2.6191530944625399</v>
      </c>
      <c r="H154" s="31">
        <v>0.51491158678455085</v>
      </c>
      <c r="I154" s="31">
        <v>0.38345509539320599</v>
      </c>
      <c r="J154" s="31">
        <v>137.82163043478258</v>
      </c>
      <c r="K154" s="31">
        <v>122.35999999999997</v>
      </c>
      <c r="L154" s="31">
        <v>24.055326086956519</v>
      </c>
      <c r="M154" s="31">
        <v>17.91402173913043</v>
      </c>
      <c r="N154" s="31">
        <v>4.3478260869565216E-2</v>
      </c>
      <c r="O154" s="31">
        <v>6.0978260869565215</v>
      </c>
      <c r="P154" s="31">
        <v>32.326521739130435</v>
      </c>
      <c r="Q154" s="31">
        <v>23.006195652173915</v>
      </c>
      <c r="R154" s="31">
        <v>9.3203260869565216</v>
      </c>
      <c r="S154" s="31">
        <v>81.439782608695623</v>
      </c>
      <c r="T154" s="31">
        <v>81.439782608695623</v>
      </c>
      <c r="U154" s="31">
        <v>0</v>
      </c>
      <c r="V154" s="31">
        <v>0</v>
      </c>
      <c r="W154" s="31">
        <v>2.8565217391304349</v>
      </c>
      <c r="X154" s="31">
        <v>0</v>
      </c>
      <c r="Y154" s="31">
        <v>0</v>
      </c>
      <c r="Z154" s="31">
        <v>0</v>
      </c>
      <c r="AA154" s="31">
        <v>2.8565217391304349</v>
      </c>
      <c r="AB154" s="31">
        <v>0</v>
      </c>
      <c r="AC154" s="31">
        <v>0</v>
      </c>
      <c r="AD154" s="31">
        <v>0</v>
      </c>
      <c r="AE154" s="31">
        <v>0</v>
      </c>
      <c r="AF154" t="s">
        <v>206</v>
      </c>
      <c r="AG154" s="32">
        <v>6</v>
      </c>
      <c r="AH154"/>
    </row>
    <row r="155" spans="1:34" x14ac:dyDescent="0.25">
      <c r="A155" t="s">
        <v>3056</v>
      </c>
      <c r="B155" t="s">
        <v>1614</v>
      </c>
      <c r="C155" t="s">
        <v>2467</v>
      </c>
      <c r="D155" t="s">
        <v>2870</v>
      </c>
      <c r="E155" s="31">
        <v>45.695652173913047</v>
      </c>
      <c r="F155" s="31">
        <v>3.2778734538534722</v>
      </c>
      <c r="G155" s="31">
        <v>3.0410394862036143</v>
      </c>
      <c r="H155" s="31">
        <v>0.15416032350142692</v>
      </c>
      <c r="I155" s="31">
        <v>3.0463843958135103E-2</v>
      </c>
      <c r="J155" s="31">
        <v>149.78456521739128</v>
      </c>
      <c r="K155" s="31">
        <v>138.9622826086956</v>
      </c>
      <c r="L155" s="31">
        <v>7.044456521739118</v>
      </c>
      <c r="M155" s="31">
        <v>1.3920652173913042</v>
      </c>
      <c r="N155" s="31">
        <v>0</v>
      </c>
      <c r="O155" s="31">
        <v>5.6523913043478133</v>
      </c>
      <c r="P155" s="31">
        <v>57.279130434782601</v>
      </c>
      <c r="Q155" s="31">
        <v>52.109239130434773</v>
      </c>
      <c r="R155" s="31">
        <v>5.1698913043478267</v>
      </c>
      <c r="S155" s="31">
        <v>85.460978260869538</v>
      </c>
      <c r="T155" s="31">
        <v>76.020543478260848</v>
      </c>
      <c r="U155" s="31">
        <v>9.4404347826086958</v>
      </c>
      <c r="V155" s="31">
        <v>0</v>
      </c>
      <c r="W155" s="31">
        <v>12.928369565217391</v>
      </c>
      <c r="X155" s="31">
        <v>0</v>
      </c>
      <c r="Y155" s="31">
        <v>0</v>
      </c>
      <c r="Z155" s="31">
        <v>0</v>
      </c>
      <c r="AA155" s="31">
        <v>0.99293478260869561</v>
      </c>
      <c r="AB155" s="31">
        <v>0</v>
      </c>
      <c r="AC155" s="31">
        <v>11.935434782608695</v>
      </c>
      <c r="AD155" s="31">
        <v>0</v>
      </c>
      <c r="AE155" s="31">
        <v>0</v>
      </c>
      <c r="AF155" t="s">
        <v>416</v>
      </c>
      <c r="AG155" s="32">
        <v>6</v>
      </c>
      <c r="AH155"/>
    </row>
    <row r="156" spans="1:34" x14ac:dyDescent="0.25">
      <c r="A156" t="s">
        <v>3056</v>
      </c>
      <c r="B156" t="s">
        <v>1557</v>
      </c>
      <c r="C156" t="s">
        <v>2636</v>
      </c>
      <c r="D156" t="s">
        <v>2891</v>
      </c>
      <c r="E156" s="31">
        <v>64.228260869565219</v>
      </c>
      <c r="F156" s="31">
        <v>3.4521848028431208</v>
      </c>
      <c r="G156" s="31">
        <v>3.1699813843289899</v>
      </c>
      <c r="H156" s="31">
        <v>0.36424437299035362</v>
      </c>
      <c r="I156" s="31">
        <v>0.23352343882213564</v>
      </c>
      <c r="J156" s="31">
        <v>221.72782608695653</v>
      </c>
      <c r="K156" s="31">
        <v>203.60239130434783</v>
      </c>
      <c r="L156" s="31">
        <v>23.394782608695646</v>
      </c>
      <c r="M156" s="31">
        <v>14.998804347826082</v>
      </c>
      <c r="N156" s="31">
        <v>7.5698913043478253</v>
      </c>
      <c r="O156" s="31">
        <v>0.82608695652173914</v>
      </c>
      <c r="P156" s="31">
        <v>64.029782608695655</v>
      </c>
      <c r="Q156" s="31">
        <v>54.300326086956531</v>
      </c>
      <c r="R156" s="31">
        <v>9.7294565217391273</v>
      </c>
      <c r="S156" s="31">
        <v>134.30326086956524</v>
      </c>
      <c r="T156" s="31">
        <v>108.62130434782611</v>
      </c>
      <c r="U156" s="31">
        <v>5.459891304347825</v>
      </c>
      <c r="V156" s="31">
        <v>20.222065217391311</v>
      </c>
      <c r="W156" s="31">
        <v>3.1457608695652195</v>
      </c>
      <c r="X156" s="31">
        <v>0</v>
      </c>
      <c r="Y156" s="31">
        <v>2.7655434782608714</v>
      </c>
      <c r="Z156" s="31">
        <v>0</v>
      </c>
      <c r="AA156" s="31">
        <v>0</v>
      </c>
      <c r="AB156" s="31">
        <v>0.38021739130434817</v>
      </c>
      <c r="AC156" s="31">
        <v>0</v>
      </c>
      <c r="AD156" s="31">
        <v>0</v>
      </c>
      <c r="AE156" s="31">
        <v>0</v>
      </c>
      <c r="AF156" t="s">
        <v>359</v>
      </c>
      <c r="AG156" s="32">
        <v>6</v>
      </c>
      <c r="AH156"/>
    </row>
    <row r="157" spans="1:34" x14ac:dyDescent="0.25">
      <c r="A157" t="s">
        <v>3056</v>
      </c>
      <c r="B157" t="s">
        <v>1549</v>
      </c>
      <c r="C157" t="s">
        <v>2466</v>
      </c>
      <c r="D157" t="s">
        <v>2837</v>
      </c>
      <c r="E157" s="31">
        <v>51.326086956521742</v>
      </c>
      <c r="F157" s="31">
        <v>3.411329944938585</v>
      </c>
      <c r="G157" s="31">
        <v>2.9784074544684453</v>
      </c>
      <c r="H157" s="31">
        <v>0.47951291825497661</v>
      </c>
      <c r="I157" s="31">
        <v>0.34589157136806431</v>
      </c>
      <c r="J157" s="31">
        <v>175.09021739130435</v>
      </c>
      <c r="K157" s="31">
        <v>152.87</v>
      </c>
      <c r="L157" s="31">
        <v>24.611521739130431</v>
      </c>
      <c r="M157" s="31">
        <v>17.753260869565214</v>
      </c>
      <c r="N157" s="31">
        <v>2.771304347826089</v>
      </c>
      <c r="O157" s="31">
        <v>4.0869565217391308</v>
      </c>
      <c r="P157" s="31">
        <v>52.316413043478256</v>
      </c>
      <c r="Q157" s="31">
        <v>36.954456521739125</v>
      </c>
      <c r="R157" s="31">
        <v>15.361956521739133</v>
      </c>
      <c r="S157" s="31">
        <v>98.162282608695676</v>
      </c>
      <c r="T157" s="31">
        <v>77.647282608695676</v>
      </c>
      <c r="U157" s="31">
        <v>10.272173913043476</v>
      </c>
      <c r="V157" s="31">
        <v>10.242826086956525</v>
      </c>
      <c r="W157" s="31">
        <v>6.6760869565217416</v>
      </c>
      <c r="X157" s="31">
        <v>0</v>
      </c>
      <c r="Y157" s="31">
        <v>2.771304347826089</v>
      </c>
      <c r="Z157" s="31">
        <v>0</v>
      </c>
      <c r="AA157" s="31">
        <v>0.6286956521739131</v>
      </c>
      <c r="AB157" s="31">
        <v>0.38021739130434817</v>
      </c>
      <c r="AC157" s="31">
        <v>2.8958695652173909</v>
      </c>
      <c r="AD157" s="31">
        <v>0</v>
      </c>
      <c r="AE157" s="31">
        <v>0</v>
      </c>
      <c r="AF157" t="s">
        <v>351</v>
      </c>
      <c r="AG157" s="32">
        <v>6</v>
      </c>
      <c r="AH157"/>
    </row>
    <row r="158" spans="1:34" x14ac:dyDescent="0.25">
      <c r="A158" t="s">
        <v>3056</v>
      </c>
      <c r="B158" t="s">
        <v>1527</v>
      </c>
      <c r="C158" t="s">
        <v>2627</v>
      </c>
      <c r="D158" t="s">
        <v>2797</v>
      </c>
      <c r="E158" s="31">
        <v>62.076086956521742</v>
      </c>
      <c r="F158" s="31">
        <v>3.2548940640868484</v>
      </c>
      <c r="G158" s="31">
        <v>2.9530555069164759</v>
      </c>
      <c r="H158" s="31">
        <v>0.27221502363859224</v>
      </c>
      <c r="I158" s="31">
        <v>0.13099106986517248</v>
      </c>
      <c r="J158" s="31">
        <v>202.05108695652166</v>
      </c>
      <c r="K158" s="31">
        <v>183.31413043478256</v>
      </c>
      <c r="L158" s="31">
        <v>16.898043478260874</v>
      </c>
      <c r="M158" s="31">
        <v>8.1314130434782612</v>
      </c>
      <c r="N158" s="31">
        <v>2.8970652173913067</v>
      </c>
      <c r="O158" s="31">
        <v>5.8695652173913047</v>
      </c>
      <c r="P158" s="31">
        <v>82.299565217391262</v>
      </c>
      <c r="Q158" s="31">
        <v>72.329239130434743</v>
      </c>
      <c r="R158" s="31">
        <v>9.9703260869565185</v>
      </c>
      <c r="S158" s="31">
        <v>102.85347826086954</v>
      </c>
      <c r="T158" s="31">
        <v>97.902282608695629</v>
      </c>
      <c r="U158" s="31">
        <v>4.9511956521739133</v>
      </c>
      <c r="V158" s="31">
        <v>0</v>
      </c>
      <c r="W158" s="31">
        <v>3.174565217391307</v>
      </c>
      <c r="X158" s="31">
        <v>0</v>
      </c>
      <c r="Y158" s="31">
        <v>2.794347826086959</v>
      </c>
      <c r="Z158" s="31">
        <v>0</v>
      </c>
      <c r="AA158" s="31">
        <v>0</v>
      </c>
      <c r="AB158" s="31">
        <v>0.38021739130434817</v>
      </c>
      <c r="AC158" s="31">
        <v>0</v>
      </c>
      <c r="AD158" s="31">
        <v>0</v>
      </c>
      <c r="AE158" s="31">
        <v>0</v>
      </c>
      <c r="AF158" t="s">
        <v>329</v>
      </c>
      <c r="AG158" s="32">
        <v>6</v>
      </c>
      <c r="AH158"/>
    </row>
    <row r="159" spans="1:34" x14ac:dyDescent="0.25">
      <c r="A159" t="s">
        <v>3056</v>
      </c>
      <c r="B159" t="s">
        <v>1687</v>
      </c>
      <c r="C159" t="s">
        <v>2627</v>
      </c>
      <c r="D159" t="s">
        <v>2797</v>
      </c>
      <c r="E159" s="31">
        <v>87.293478260869563</v>
      </c>
      <c r="F159" s="31">
        <v>3.271191632424356</v>
      </c>
      <c r="G159" s="31">
        <v>2.925285767650355</v>
      </c>
      <c r="H159" s="31">
        <v>0.20990661187896906</v>
      </c>
      <c r="I159" s="31">
        <v>0.1034491346034118</v>
      </c>
      <c r="J159" s="31">
        <v>285.55369565217393</v>
      </c>
      <c r="K159" s="31">
        <v>255.3583695652174</v>
      </c>
      <c r="L159" s="31">
        <v>18.323478260869571</v>
      </c>
      <c r="M159" s="31">
        <v>9.0304347826086975</v>
      </c>
      <c r="N159" s="31">
        <v>3.7278260869565241</v>
      </c>
      <c r="O159" s="31">
        <v>5.5652173913043477</v>
      </c>
      <c r="P159" s="31">
        <v>113.94260869565221</v>
      </c>
      <c r="Q159" s="31">
        <v>93.040326086956554</v>
      </c>
      <c r="R159" s="31">
        <v>20.902282608695657</v>
      </c>
      <c r="S159" s="31">
        <v>153.28760869565215</v>
      </c>
      <c r="T159" s="31">
        <v>143.31695652173912</v>
      </c>
      <c r="U159" s="31">
        <v>9.9706521739130451</v>
      </c>
      <c r="V159" s="31">
        <v>0</v>
      </c>
      <c r="W159" s="31">
        <v>3.1515217391304375</v>
      </c>
      <c r="X159" s="31">
        <v>0</v>
      </c>
      <c r="Y159" s="31">
        <v>2.7713043478260895</v>
      </c>
      <c r="Z159" s="31">
        <v>0</v>
      </c>
      <c r="AA159" s="31">
        <v>0</v>
      </c>
      <c r="AB159" s="31">
        <v>0.38021739130434817</v>
      </c>
      <c r="AC159" s="31">
        <v>0</v>
      </c>
      <c r="AD159" s="31">
        <v>0</v>
      </c>
      <c r="AE159" s="31">
        <v>0</v>
      </c>
      <c r="AF159" t="s">
        <v>493</v>
      </c>
      <c r="AG159" s="32">
        <v>6</v>
      </c>
      <c r="AH159"/>
    </row>
    <row r="160" spans="1:34" x14ac:dyDescent="0.25">
      <c r="A160" t="s">
        <v>3056</v>
      </c>
      <c r="B160" t="s">
        <v>1911</v>
      </c>
      <c r="C160" t="s">
        <v>2540</v>
      </c>
      <c r="D160" t="s">
        <v>2908</v>
      </c>
      <c r="E160" s="31">
        <v>79.043478260869563</v>
      </c>
      <c r="F160" s="31">
        <v>2.6514053905390536</v>
      </c>
      <c r="G160" s="31">
        <v>2.1790305280528051</v>
      </c>
      <c r="H160" s="31">
        <v>0.3332948294829482</v>
      </c>
      <c r="I160" s="31">
        <v>0.12386963696369636</v>
      </c>
      <c r="J160" s="31">
        <v>209.57630434782607</v>
      </c>
      <c r="K160" s="31">
        <v>172.23815217391302</v>
      </c>
      <c r="L160" s="31">
        <v>26.344782608695645</v>
      </c>
      <c r="M160" s="31">
        <v>9.7910869565217382</v>
      </c>
      <c r="N160" s="31">
        <v>10.901521739130432</v>
      </c>
      <c r="O160" s="31">
        <v>5.6521739130434785</v>
      </c>
      <c r="P160" s="31">
        <v>67.646847826086955</v>
      </c>
      <c r="Q160" s="31">
        <v>46.862391304347817</v>
      </c>
      <c r="R160" s="31">
        <v>20.784456521739134</v>
      </c>
      <c r="S160" s="31">
        <v>115.58467391304347</v>
      </c>
      <c r="T160" s="31">
        <v>79.375326086956534</v>
      </c>
      <c r="U160" s="31">
        <v>0</v>
      </c>
      <c r="V160" s="31">
        <v>36.209347826086947</v>
      </c>
      <c r="W160" s="31">
        <v>0</v>
      </c>
      <c r="X160" s="31">
        <v>0</v>
      </c>
      <c r="Y160" s="31">
        <v>0</v>
      </c>
      <c r="Z160" s="31">
        <v>0</v>
      </c>
      <c r="AA160" s="31">
        <v>0</v>
      </c>
      <c r="AB160" s="31">
        <v>0</v>
      </c>
      <c r="AC160" s="31">
        <v>0</v>
      </c>
      <c r="AD160" s="31">
        <v>0</v>
      </c>
      <c r="AE160" s="31">
        <v>0</v>
      </c>
      <c r="AF160" t="s">
        <v>725</v>
      </c>
      <c r="AG160" s="32">
        <v>6</v>
      </c>
      <c r="AH160"/>
    </row>
    <row r="161" spans="1:34" x14ac:dyDescent="0.25">
      <c r="A161" t="s">
        <v>3056</v>
      </c>
      <c r="B161" t="s">
        <v>1888</v>
      </c>
      <c r="C161" t="s">
        <v>2727</v>
      </c>
      <c r="D161" t="s">
        <v>2994</v>
      </c>
      <c r="E161" s="31">
        <v>27.478260869565219</v>
      </c>
      <c r="F161" s="31">
        <v>2.6060126582278476</v>
      </c>
      <c r="G161" s="31">
        <v>2.0022666139240504</v>
      </c>
      <c r="H161" s="31">
        <v>0.40071598101265832</v>
      </c>
      <c r="I161" s="31">
        <v>0.26025712025316455</v>
      </c>
      <c r="J161" s="31">
        <v>71.608695652173907</v>
      </c>
      <c r="K161" s="31">
        <v>55.018804347826084</v>
      </c>
      <c r="L161" s="31">
        <v>11.010978260869567</v>
      </c>
      <c r="M161" s="31">
        <v>7.1514130434782617</v>
      </c>
      <c r="N161" s="31">
        <v>1.2191304347826086</v>
      </c>
      <c r="O161" s="31">
        <v>2.640434782608696</v>
      </c>
      <c r="P161" s="31">
        <v>29.412065217391302</v>
      </c>
      <c r="Q161" s="31">
        <v>16.681739130434782</v>
      </c>
      <c r="R161" s="31">
        <v>12.730326086956518</v>
      </c>
      <c r="S161" s="31">
        <v>31.185652173913038</v>
      </c>
      <c r="T161" s="31">
        <v>23.634999999999994</v>
      </c>
      <c r="U161" s="31">
        <v>0</v>
      </c>
      <c r="V161" s="31">
        <v>7.5506521739130434</v>
      </c>
      <c r="W161" s="31">
        <v>0</v>
      </c>
      <c r="X161" s="31">
        <v>0</v>
      </c>
      <c r="Y161" s="31">
        <v>0</v>
      </c>
      <c r="Z161" s="31">
        <v>0</v>
      </c>
      <c r="AA161" s="31">
        <v>0</v>
      </c>
      <c r="AB161" s="31">
        <v>0</v>
      </c>
      <c r="AC161" s="31">
        <v>0</v>
      </c>
      <c r="AD161" s="31">
        <v>0</v>
      </c>
      <c r="AE161" s="31">
        <v>0</v>
      </c>
      <c r="AF161" t="s">
        <v>701</v>
      </c>
      <c r="AG161" s="32">
        <v>6</v>
      </c>
      <c r="AH161"/>
    </row>
    <row r="162" spans="1:34" x14ac:dyDescent="0.25">
      <c r="A162" t="s">
        <v>3056</v>
      </c>
      <c r="B162" t="s">
        <v>1460</v>
      </c>
      <c r="C162" t="s">
        <v>2472</v>
      </c>
      <c r="D162" t="s">
        <v>2802</v>
      </c>
      <c r="E162" s="31">
        <v>73.989130434782609</v>
      </c>
      <c r="F162" s="31">
        <v>2.8749537241075367</v>
      </c>
      <c r="G162" s="31">
        <v>2.6362112531217865</v>
      </c>
      <c r="H162" s="31">
        <v>0.46200381959747316</v>
      </c>
      <c r="I162" s="31">
        <v>0.37650359923608046</v>
      </c>
      <c r="J162" s="31">
        <v>212.71532608695654</v>
      </c>
      <c r="K162" s="31">
        <v>195.05097826086958</v>
      </c>
      <c r="L162" s="31">
        <v>34.183260869565217</v>
      </c>
      <c r="M162" s="31">
        <v>27.857173913043475</v>
      </c>
      <c r="N162" s="31">
        <v>2.4130434782608696</v>
      </c>
      <c r="O162" s="31">
        <v>3.9130434782608696</v>
      </c>
      <c r="P162" s="31">
        <v>51.383260869565241</v>
      </c>
      <c r="Q162" s="31">
        <v>40.045000000000016</v>
      </c>
      <c r="R162" s="31">
        <v>11.338260869565223</v>
      </c>
      <c r="S162" s="31">
        <v>127.14880434782609</v>
      </c>
      <c r="T162" s="31">
        <v>105.30934782608696</v>
      </c>
      <c r="U162" s="31">
        <v>0</v>
      </c>
      <c r="V162" s="31">
        <v>21.83945652173913</v>
      </c>
      <c r="W162" s="31">
        <v>6.1521739130434785</v>
      </c>
      <c r="X162" s="31">
        <v>1.7391304347826086</v>
      </c>
      <c r="Y162" s="31">
        <v>0.5</v>
      </c>
      <c r="Z162" s="31">
        <v>3.9130434782608696</v>
      </c>
      <c r="AA162" s="31">
        <v>0</v>
      </c>
      <c r="AB162" s="31">
        <v>0</v>
      </c>
      <c r="AC162" s="31">
        <v>0</v>
      </c>
      <c r="AD162" s="31">
        <v>0</v>
      </c>
      <c r="AE162" s="31">
        <v>0</v>
      </c>
      <c r="AF162" t="s">
        <v>259</v>
      </c>
      <c r="AG162" s="32">
        <v>6</v>
      </c>
      <c r="AH162"/>
    </row>
    <row r="163" spans="1:34" x14ac:dyDescent="0.25">
      <c r="A163" t="s">
        <v>3056</v>
      </c>
      <c r="B163" t="s">
        <v>1890</v>
      </c>
      <c r="C163" t="s">
        <v>2728</v>
      </c>
      <c r="D163" t="s">
        <v>2995</v>
      </c>
      <c r="E163" s="31">
        <v>76.076086956521735</v>
      </c>
      <c r="F163" s="31">
        <v>2.8096942420345767</v>
      </c>
      <c r="G163" s="31">
        <v>2.7105186455207892</v>
      </c>
      <c r="H163" s="31">
        <v>0.17644663523360485</v>
      </c>
      <c r="I163" s="31">
        <v>0.17644663523360485</v>
      </c>
      <c r="J163" s="31">
        <v>213.75054347826088</v>
      </c>
      <c r="K163" s="31">
        <v>206.20565217391308</v>
      </c>
      <c r="L163" s="31">
        <v>13.423369565217394</v>
      </c>
      <c r="M163" s="31">
        <v>13.423369565217394</v>
      </c>
      <c r="N163" s="31">
        <v>0</v>
      </c>
      <c r="O163" s="31">
        <v>0</v>
      </c>
      <c r="P163" s="31">
        <v>45.158586956521731</v>
      </c>
      <c r="Q163" s="31">
        <v>37.613695652173909</v>
      </c>
      <c r="R163" s="31">
        <v>7.544891304347825</v>
      </c>
      <c r="S163" s="31">
        <v>155.16858695652178</v>
      </c>
      <c r="T163" s="31">
        <v>56.874130434782593</v>
      </c>
      <c r="U163" s="31">
        <v>87.259565217391341</v>
      </c>
      <c r="V163" s="31">
        <v>11.034891304347832</v>
      </c>
      <c r="W163" s="31">
        <v>213.75054347826088</v>
      </c>
      <c r="X163" s="31">
        <v>13.423369565217394</v>
      </c>
      <c r="Y163" s="31">
        <v>0</v>
      </c>
      <c r="Z163" s="31">
        <v>0</v>
      </c>
      <c r="AA163" s="31">
        <v>37.613695652173909</v>
      </c>
      <c r="AB163" s="31">
        <v>7.544891304347825</v>
      </c>
      <c r="AC163" s="31">
        <v>56.874130434782593</v>
      </c>
      <c r="AD163" s="31">
        <v>87.259565217391341</v>
      </c>
      <c r="AE163" s="31">
        <v>11.034891304347832</v>
      </c>
      <c r="AF163" t="s">
        <v>703</v>
      </c>
      <c r="AG163" s="32">
        <v>6</v>
      </c>
      <c r="AH163"/>
    </row>
    <row r="164" spans="1:34" x14ac:dyDescent="0.25">
      <c r="A164" t="s">
        <v>3056</v>
      </c>
      <c r="B164" t="s">
        <v>2353</v>
      </c>
      <c r="C164" t="s">
        <v>2421</v>
      </c>
      <c r="D164" t="s">
        <v>2863</v>
      </c>
      <c r="E164" s="31">
        <v>49.760869565217391</v>
      </c>
      <c r="F164" s="31">
        <v>2.7610310179117521</v>
      </c>
      <c r="G164" s="31">
        <v>2.4272062035823505</v>
      </c>
      <c r="H164" s="31">
        <v>0.1589121887287025</v>
      </c>
      <c r="I164" s="31">
        <v>4.0083005679335953E-2</v>
      </c>
      <c r="J164" s="31">
        <v>137.39130434782609</v>
      </c>
      <c r="K164" s="31">
        <v>120.77989130434784</v>
      </c>
      <c r="L164" s="31">
        <v>7.9076086956521738</v>
      </c>
      <c r="M164" s="31">
        <v>1.9945652173913044</v>
      </c>
      <c r="N164" s="31">
        <v>0</v>
      </c>
      <c r="O164" s="31">
        <v>5.9130434782608692</v>
      </c>
      <c r="P164" s="31">
        <v>70.5</v>
      </c>
      <c r="Q164" s="31">
        <v>59.801630434782609</v>
      </c>
      <c r="R164" s="31">
        <v>10.698369565217391</v>
      </c>
      <c r="S164" s="31">
        <v>58.983695652173914</v>
      </c>
      <c r="T164" s="31">
        <v>54.633152173913047</v>
      </c>
      <c r="U164" s="31">
        <v>0</v>
      </c>
      <c r="V164" s="31">
        <v>4.3505434782608692</v>
      </c>
      <c r="W164" s="31">
        <v>0.11413043478260869</v>
      </c>
      <c r="X164" s="31">
        <v>0</v>
      </c>
      <c r="Y164" s="31">
        <v>0</v>
      </c>
      <c r="Z164" s="31">
        <v>0</v>
      </c>
      <c r="AA164" s="31">
        <v>0.11413043478260869</v>
      </c>
      <c r="AB164" s="31">
        <v>0</v>
      </c>
      <c r="AC164" s="31">
        <v>0</v>
      </c>
      <c r="AD164" s="31">
        <v>0</v>
      </c>
      <c r="AE164" s="31">
        <v>0</v>
      </c>
      <c r="AF164" t="s">
        <v>1173</v>
      </c>
      <c r="AG164" s="32">
        <v>6</v>
      </c>
      <c r="AH164"/>
    </row>
    <row r="165" spans="1:34" x14ac:dyDescent="0.25">
      <c r="A165" t="s">
        <v>3056</v>
      </c>
      <c r="B165" t="s">
        <v>1867</v>
      </c>
      <c r="C165" t="s">
        <v>2719</v>
      </c>
      <c r="D165" t="s">
        <v>2849</v>
      </c>
      <c r="E165" s="31">
        <v>60.282608695652172</v>
      </c>
      <c r="F165" s="31">
        <v>3.3238550306527221</v>
      </c>
      <c r="G165" s="31">
        <v>3.045986296429859</v>
      </c>
      <c r="H165" s="31">
        <v>0.30197619906238726</v>
      </c>
      <c r="I165" s="31">
        <v>0.17446447890371433</v>
      </c>
      <c r="J165" s="31">
        <v>200.37065217391302</v>
      </c>
      <c r="K165" s="31">
        <v>183.61999999999998</v>
      </c>
      <c r="L165" s="31">
        <v>18.203913043478259</v>
      </c>
      <c r="M165" s="31">
        <v>10.517173913043475</v>
      </c>
      <c r="N165" s="31">
        <v>1.9476086956521741</v>
      </c>
      <c r="O165" s="31">
        <v>5.7391304347826084</v>
      </c>
      <c r="P165" s="31">
        <v>46.820326086956527</v>
      </c>
      <c r="Q165" s="31">
        <v>37.756413043478261</v>
      </c>
      <c r="R165" s="31">
        <v>9.063913043478264</v>
      </c>
      <c r="S165" s="31">
        <v>135.34641304347824</v>
      </c>
      <c r="T165" s="31">
        <v>105.45347826086956</v>
      </c>
      <c r="U165" s="31">
        <v>0</v>
      </c>
      <c r="V165" s="31">
        <v>29.892934782608688</v>
      </c>
      <c r="W165" s="31">
        <v>3.3684782608695651</v>
      </c>
      <c r="X165" s="31">
        <v>0</v>
      </c>
      <c r="Y165" s="31">
        <v>0</v>
      </c>
      <c r="Z165" s="31">
        <v>0</v>
      </c>
      <c r="AA165" s="31">
        <v>0.34510869565217389</v>
      </c>
      <c r="AB165" s="31">
        <v>0</v>
      </c>
      <c r="AC165" s="31">
        <v>2.7788043478260871</v>
      </c>
      <c r="AD165" s="31">
        <v>0</v>
      </c>
      <c r="AE165" s="31">
        <v>0.24456521739130435</v>
      </c>
      <c r="AF165" t="s">
        <v>679</v>
      </c>
      <c r="AG165" s="32">
        <v>6</v>
      </c>
      <c r="AH165"/>
    </row>
    <row r="166" spans="1:34" x14ac:dyDescent="0.25">
      <c r="A166" t="s">
        <v>3056</v>
      </c>
      <c r="B166" t="s">
        <v>2300</v>
      </c>
      <c r="C166" t="s">
        <v>2729</v>
      </c>
      <c r="D166" t="s">
        <v>2845</v>
      </c>
      <c r="E166" s="31">
        <v>73.858695652173907</v>
      </c>
      <c r="F166" s="31">
        <v>3.198282560706402</v>
      </c>
      <c r="G166" s="31">
        <v>2.9580294334069168</v>
      </c>
      <c r="H166" s="31">
        <v>0.12904341427520238</v>
      </c>
      <c r="I166" s="31">
        <v>2.9567328918322304E-2</v>
      </c>
      <c r="J166" s="31">
        <v>236.22097826086957</v>
      </c>
      <c r="K166" s="31">
        <v>218.47619565217389</v>
      </c>
      <c r="L166" s="31">
        <v>9.530978260869567</v>
      </c>
      <c r="M166" s="31">
        <v>2.1838043478260873</v>
      </c>
      <c r="N166" s="31">
        <v>1.8689130434782613</v>
      </c>
      <c r="O166" s="31">
        <v>5.4782608695652177</v>
      </c>
      <c r="P166" s="31">
        <v>76.565760869565196</v>
      </c>
      <c r="Q166" s="31">
        <v>66.168152173913029</v>
      </c>
      <c r="R166" s="31">
        <v>10.397608695652174</v>
      </c>
      <c r="S166" s="31">
        <v>150.1242391304348</v>
      </c>
      <c r="T166" s="31">
        <v>120.74760869565218</v>
      </c>
      <c r="U166" s="31">
        <v>0</v>
      </c>
      <c r="V166" s="31">
        <v>29.376630434782619</v>
      </c>
      <c r="W166" s="31">
        <v>0.8432608695652174</v>
      </c>
      <c r="X166" s="31">
        <v>0</v>
      </c>
      <c r="Y166" s="31">
        <v>0</v>
      </c>
      <c r="Z166" s="31">
        <v>0</v>
      </c>
      <c r="AA166" s="31">
        <v>0.18206521739130435</v>
      </c>
      <c r="AB166" s="31">
        <v>0</v>
      </c>
      <c r="AC166" s="31">
        <v>0.43293478260869561</v>
      </c>
      <c r="AD166" s="31">
        <v>0</v>
      </c>
      <c r="AE166" s="31">
        <v>0.22826086956521738</v>
      </c>
      <c r="AF166" t="s">
        <v>1120</v>
      </c>
      <c r="AG166" s="32">
        <v>6</v>
      </c>
      <c r="AH166"/>
    </row>
    <row r="167" spans="1:34" x14ac:dyDescent="0.25">
      <c r="A167" t="s">
        <v>3056</v>
      </c>
      <c r="B167" t="s">
        <v>1389</v>
      </c>
      <c r="C167" t="s">
        <v>2573</v>
      </c>
      <c r="D167" t="s">
        <v>2885</v>
      </c>
      <c r="E167" s="31">
        <v>62.413043478260867</v>
      </c>
      <c r="F167" s="31">
        <v>3.2091710205503321</v>
      </c>
      <c r="G167" s="31">
        <v>3.1372378962034144</v>
      </c>
      <c r="H167" s="31">
        <v>0.35884012539184951</v>
      </c>
      <c r="I167" s="31">
        <v>0.29614420062695923</v>
      </c>
      <c r="J167" s="31">
        <v>200.29413043478269</v>
      </c>
      <c r="K167" s="31">
        <v>195.80456521739137</v>
      </c>
      <c r="L167" s="31">
        <v>22.396304347826085</v>
      </c>
      <c r="M167" s="31">
        <v>18.483260869565214</v>
      </c>
      <c r="N167" s="31">
        <v>0</v>
      </c>
      <c r="O167" s="31">
        <v>3.9130434782608696</v>
      </c>
      <c r="P167" s="31">
        <v>59.750108695652216</v>
      </c>
      <c r="Q167" s="31">
        <v>59.173586956521781</v>
      </c>
      <c r="R167" s="31">
        <v>0.5765217391304347</v>
      </c>
      <c r="S167" s="31">
        <v>118.14771739130437</v>
      </c>
      <c r="T167" s="31">
        <v>102.42489130434785</v>
      </c>
      <c r="U167" s="31">
        <v>9.049239130434783</v>
      </c>
      <c r="V167" s="31">
        <v>6.6735869565217367</v>
      </c>
      <c r="W167" s="31">
        <v>10.828913043478261</v>
      </c>
      <c r="X167" s="31">
        <v>2.251630434782609</v>
      </c>
      <c r="Y167" s="31">
        <v>0</v>
      </c>
      <c r="Z167" s="31">
        <v>0</v>
      </c>
      <c r="AA167" s="31">
        <v>5.8840217391304348</v>
      </c>
      <c r="AB167" s="31">
        <v>0</v>
      </c>
      <c r="AC167" s="31">
        <v>2.6063043478260868</v>
      </c>
      <c r="AD167" s="31">
        <v>0</v>
      </c>
      <c r="AE167" s="31">
        <v>8.6956521739130432E-2</v>
      </c>
      <c r="AF167" t="s">
        <v>189</v>
      </c>
      <c r="AG167" s="32">
        <v>6</v>
      </c>
      <c r="AH167"/>
    </row>
    <row r="168" spans="1:34" x14ac:dyDescent="0.25">
      <c r="A168" t="s">
        <v>3056</v>
      </c>
      <c r="B168" t="s">
        <v>1475</v>
      </c>
      <c r="C168" t="s">
        <v>2435</v>
      </c>
      <c r="D168" t="s">
        <v>2826</v>
      </c>
      <c r="E168" s="31">
        <v>29.532608695652176</v>
      </c>
      <c r="F168" s="31">
        <v>2.786234817813765</v>
      </c>
      <c r="G168" s="31">
        <v>2.6913617960986387</v>
      </c>
      <c r="H168" s="31">
        <v>0.33670592565329405</v>
      </c>
      <c r="I168" s="31">
        <v>0.24278248067721753</v>
      </c>
      <c r="J168" s="31">
        <v>82.28478260869565</v>
      </c>
      <c r="K168" s="31">
        <v>79.482934782608709</v>
      </c>
      <c r="L168" s="31">
        <v>9.9438043478260862</v>
      </c>
      <c r="M168" s="31">
        <v>7.1700000000000008</v>
      </c>
      <c r="N168" s="31">
        <v>2.7738043478260859</v>
      </c>
      <c r="O168" s="31">
        <v>0</v>
      </c>
      <c r="P168" s="31">
        <v>22.442065217391296</v>
      </c>
      <c r="Q168" s="31">
        <v>22.414021739130426</v>
      </c>
      <c r="R168" s="31">
        <v>2.8043478260869566E-2</v>
      </c>
      <c r="S168" s="31">
        <v>49.898913043478274</v>
      </c>
      <c r="T168" s="31">
        <v>43.954021739130447</v>
      </c>
      <c r="U168" s="31">
        <v>0</v>
      </c>
      <c r="V168" s="31">
        <v>5.9448913043478271</v>
      </c>
      <c r="W168" s="31">
        <v>0</v>
      </c>
      <c r="X168" s="31">
        <v>0</v>
      </c>
      <c r="Y168" s="31">
        <v>0</v>
      </c>
      <c r="Z168" s="31">
        <v>0</v>
      </c>
      <c r="AA168" s="31">
        <v>0</v>
      </c>
      <c r="AB168" s="31">
        <v>0</v>
      </c>
      <c r="AC168" s="31">
        <v>0</v>
      </c>
      <c r="AD168" s="31">
        <v>0</v>
      </c>
      <c r="AE168" s="31">
        <v>0</v>
      </c>
      <c r="AF168" t="s">
        <v>276</v>
      </c>
      <c r="AG168" s="32">
        <v>6</v>
      </c>
      <c r="AH168"/>
    </row>
    <row r="169" spans="1:34" x14ac:dyDescent="0.25">
      <c r="A169" t="s">
        <v>3056</v>
      </c>
      <c r="B169" t="s">
        <v>1586</v>
      </c>
      <c r="C169" t="s">
        <v>2648</v>
      </c>
      <c r="D169" t="s">
        <v>2967</v>
      </c>
      <c r="E169" s="31">
        <v>55.184782608695649</v>
      </c>
      <c r="F169" s="31">
        <v>2.9777565491431943</v>
      </c>
      <c r="G169" s="31">
        <v>2.5920287571400431</v>
      </c>
      <c r="H169" s="31">
        <v>0.5055958243056925</v>
      </c>
      <c r="I169" s="31">
        <v>0.37559779397281878</v>
      </c>
      <c r="J169" s="31">
        <v>164.32684782608692</v>
      </c>
      <c r="K169" s="31">
        <v>143.04054347826084</v>
      </c>
      <c r="L169" s="31">
        <v>27.901195652173922</v>
      </c>
      <c r="M169" s="31">
        <v>20.72728260869566</v>
      </c>
      <c r="N169" s="31">
        <v>2.9130434782608696</v>
      </c>
      <c r="O169" s="31">
        <v>4.2608695652173916</v>
      </c>
      <c r="P169" s="31">
        <v>48.401521739130423</v>
      </c>
      <c r="Q169" s="31">
        <v>34.289130434782599</v>
      </c>
      <c r="R169" s="31">
        <v>14.112391304347826</v>
      </c>
      <c r="S169" s="31">
        <v>88.024130434782577</v>
      </c>
      <c r="T169" s="31">
        <v>80.568369565217367</v>
      </c>
      <c r="U169" s="31">
        <v>7.3603260869565226</v>
      </c>
      <c r="V169" s="31">
        <v>9.5434782608695645E-2</v>
      </c>
      <c r="W169" s="31">
        <v>6.771521739130435</v>
      </c>
      <c r="X169" s="31">
        <v>0</v>
      </c>
      <c r="Y169" s="31">
        <v>0</v>
      </c>
      <c r="Z169" s="31">
        <v>0</v>
      </c>
      <c r="AA169" s="31">
        <v>5.7104347826086954</v>
      </c>
      <c r="AB169" s="31">
        <v>0</v>
      </c>
      <c r="AC169" s="31">
        <v>0.96565217391304348</v>
      </c>
      <c r="AD169" s="31">
        <v>0</v>
      </c>
      <c r="AE169" s="31">
        <v>9.5434782608695645E-2</v>
      </c>
      <c r="AF169" t="s">
        <v>388</v>
      </c>
      <c r="AG169" s="32">
        <v>6</v>
      </c>
      <c r="AH169"/>
    </row>
    <row r="170" spans="1:34" x14ac:dyDescent="0.25">
      <c r="A170" t="s">
        <v>3056</v>
      </c>
      <c r="B170" t="s">
        <v>1382</v>
      </c>
      <c r="C170" t="s">
        <v>2376</v>
      </c>
      <c r="D170" t="s">
        <v>2849</v>
      </c>
      <c r="E170" s="31">
        <v>54.880434782608695</v>
      </c>
      <c r="F170" s="31">
        <v>3.6892751039809863</v>
      </c>
      <c r="G170" s="31">
        <v>3.5178055060408</v>
      </c>
      <c r="H170" s="31">
        <v>0.35719944543473958</v>
      </c>
      <c r="I170" s="31">
        <v>0.18572984749455337</v>
      </c>
      <c r="J170" s="31">
        <v>202.46902173913043</v>
      </c>
      <c r="K170" s="31">
        <v>193.0586956521739</v>
      </c>
      <c r="L170" s="31">
        <v>19.603260869565219</v>
      </c>
      <c r="M170" s="31">
        <v>10.192934782608695</v>
      </c>
      <c r="N170" s="31">
        <v>3.8451086956521738</v>
      </c>
      <c r="O170" s="31">
        <v>5.5652173913043477</v>
      </c>
      <c r="P170" s="31">
        <v>60.266304347826086</v>
      </c>
      <c r="Q170" s="31">
        <v>60.266304347826086</v>
      </c>
      <c r="R170" s="31">
        <v>0</v>
      </c>
      <c r="S170" s="31">
        <v>122.59945652173913</v>
      </c>
      <c r="T170" s="31">
        <v>97.6320652173913</v>
      </c>
      <c r="U170" s="31">
        <v>0</v>
      </c>
      <c r="V170" s="31">
        <v>24.967391304347824</v>
      </c>
      <c r="W170" s="31">
        <v>2.6918478260869563</v>
      </c>
      <c r="X170" s="31">
        <v>8.6956521739130432E-2</v>
      </c>
      <c r="Y170" s="31">
        <v>0</v>
      </c>
      <c r="Z170" s="31">
        <v>0</v>
      </c>
      <c r="AA170" s="31">
        <v>0</v>
      </c>
      <c r="AB170" s="31">
        <v>0</v>
      </c>
      <c r="AC170" s="31">
        <v>2.5206521739130432</v>
      </c>
      <c r="AD170" s="31">
        <v>0</v>
      </c>
      <c r="AE170" s="31">
        <v>8.4239130434782608E-2</v>
      </c>
      <c r="AF170" t="s">
        <v>182</v>
      </c>
      <c r="AG170" s="32">
        <v>6</v>
      </c>
      <c r="AH170"/>
    </row>
    <row r="171" spans="1:34" x14ac:dyDescent="0.25">
      <c r="A171" t="s">
        <v>3056</v>
      </c>
      <c r="B171" t="s">
        <v>2212</v>
      </c>
      <c r="C171" t="s">
        <v>2559</v>
      </c>
      <c r="D171" t="s">
        <v>2918</v>
      </c>
      <c r="E171" s="31">
        <v>28.934782608695652</v>
      </c>
      <c r="F171" s="31">
        <v>4.4747520661157028</v>
      </c>
      <c r="G171" s="31">
        <v>4.2144214876033059</v>
      </c>
      <c r="H171" s="31">
        <v>0.81759203606311037</v>
      </c>
      <c r="I171" s="31">
        <v>0.55726145755071366</v>
      </c>
      <c r="J171" s="31">
        <v>129.47597826086957</v>
      </c>
      <c r="K171" s="31">
        <v>121.9433695652174</v>
      </c>
      <c r="L171" s="31">
        <v>23.656847826086956</v>
      </c>
      <c r="M171" s="31">
        <v>16.124239130434781</v>
      </c>
      <c r="N171" s="31">
        <v>2.0543478260869565</v>
      </c>
      <c r="O171" s="31">
        <v>5.4782608695652177</v>
      </c>
      <c r="P171" s="31">
        <v>34.109456521739141</v>
      </c>
      <c r="Q171" s="31">
        <v>34.109456521739141</v>
      </c>
      <c r="R171" s="31">
        <v>0</v>
      </c>
      <c r="S171" s="31">
        <v>71.709673913043474</v>
      </c>
      <c r="T171" s="31">
        <v>63.639130434782601</v>
      </c>
      <c r="U171" s="31">
        <v>0</v>
      </c>
      <c r="V171" s="31">
        <v>8.0705434782608698</v>
      </c>
      <c r="W171" s="31">
        <v>0</v>
      </c>
      <c r="X171" s="31">
        <v>0</v>
      </c>
      <c r="Y171" s="31">
        <v>0</v>
      </c>
      <c r="Z171" s="31">
        <v>0</v>
      </c>
      <c r="AA171" s="31">
        <v>0</v>
      </c>
      <c r="AB171" s="31">
        <v>0</v>
      </c>
      <c r="AC171" s="31">
        <v>0</v>
      </c>
      <c r="AD171" s="31">
        <v>0</v>
      </c>
      <c r="AE171" s="31">
        <v>0</v>
      </c>
      <c r="AF171" t="s">
        <v>1032</v>
      </c>
      <c r="AG171" s="32">
        <v>6</v>
      </c>
      <c r="AH171"/>
    </row>
    <row r="172" spans="1:34" x14ac:dyDescent="0.25">
      <c r="A172" t="s">
        <v>3056</v>
      </c>
      <c r="B172" t="s">
        <v>1446</v>
      </c>
      <c r="C172" t="s">
        <v>2597</v>
      </c>
      <c r="D172" t="s">
        <v>2946</v>
      </c>
      <c r="E172" s="31">
        <v>44.880434782608695</v>
      </c>
      <c r="F172" s="31">
        <v>2.613247759748123</v>
      </c>
      <c r="G172" s="31">
        <v>2.0458125454105112</v>
      </c>
      <c r="H172" s="31">
        <v>0.35982562363768467</v>
      </c>
      <c r="I172" s="31">
        <v>5.3092758537176071E-2</v>
      </c>
      <c r="J172" s="31">
        <v>117.2836956521739</v>
      </c>
      <c r="K172" s="31">
        <v>91.816956521739129</v>
      </c>
      <c r="L172" s="31">
        <v>16.149130434782609</v>
      </c>
      <c r="M172" s="31">
        <v>2.3828260869565216</v>
      </c>
      <c r="N172" s="31">
        <v>0</v>
      </c>
      <c r="O172" s="31">
        <v>13.766304347826088</v>
      </c>
      <c r="P172" s="31">
        <v>48.912826086956514</v>
      </c>
      <c r="Q172" s="31">
        <v>37.212391304347818</v>
      </c>
      <c r="R172" s="31">
        <v>11.700434782608694</v>
      </c>
      <c r="S172" s="31">
        <v>52.221739130434784</v>
      </c>
      <c r="T172" s="31">
        <v>45.319347826086961</v>
      </c>
      <c r="U172" s="31">
        <v>0</v>
      </c>
      <c r="V172" s="31">
        <v>6.9023913043478258</v>
      </c>
      <c r="W172" s="31">
        <v>0.13043478260869565</v>
      </c>
      <c r="X172" s="31">
        <v>0</v>
      </c>
      <c r="Y172" s="31">
        <v>0</v>
      </c>
      <c r="Z172" s="31">
        <v>0</v>
      </c>
      <c r="AA172" s="31">
        <v>0</v>
      </c>
      <c r="AB172" s="31">
        <v>0</v>
      </c>
      <c r="AC172" s="31">
        <v>0.13043478260869565</v>
      </c>
      <c r="AD172" s="31">
        <v>0</v>
      </c>
      <c r="AE172" s="31">
        <v>0</v>
      </c>
      <c r="AF172" t="s">
        <v>245</v>
      </c>
      <c r="AG172" s="32">
        <v>6</v>
      </c>
      <c r="AH172"/>
    </row>
    <row r="173" spans="1:34" x14ac:dyDescent="0.25">
      <c r="A173" t="s">
        <v>3056</v>
      </c>
      <c r="B173" t="s">
        <v>1823</v>
      </c>
      <c r="C173" t="s">
        <v>2561</v>
      </c>
      <c r="D173" t="s">
        <v>2815</v>
      </c>
      <c r="E173" s="31">
        <v>50.184782608695649</v>
      </c>
      <c r="F173" s="31">
        <v>4.3917413905133191</v>
      </c>
      <c r="G173" s="31">
        <v>4.2999068659302573</v>
      </c>
      <c r="H173" s="31">
        <v>0.36181069958847745</v>
      </c>
      <c r="I173" s="31">
        <v>0.26997617500541482</v>
      </c>
      <c r="J173" s="31">
        <v>220.39858695652168</v>
      </c>
      <c r="K173" s="31">
        <v>215.78989130434778</v>
      </c>
      <c r="L173" s="31">
        <v>18.157391304347829</v>
      </c>
      <c r="M173" s="31">
        <v>13.548695652173915</v>
      </c>
      <c r="N173" s="31">
        <v>0</v>
      </c>
      <c r="O173" s="31">
        <v>4.6086956521739131</v>
      </c>
      <c r="P173" s="31">
        <v>65.646304347826032</v>
      </c>
      <c r="Q173" s="31">
        <v>65.646304347826032</v>
      </c>
      <c r="R173" s="31">
        <v>0</v>
      </c>
      <c r="S173" s="31">
        <v>136.59489130434781</v>
      </c>
      <c r="T173" s="31">
        <v>92.174565217391304</v>
      </c>
      <c r="U173" s="31">
        <v>0</v>
      </c>
      <c r="V173" s="31">
        <v>44.420326086956514</v>
      </c>
      <c r="W173" s="31">
        <v>0</v>
      </c>
      <c r="X173" s="31">
        <v>0</v>
      </c>
      <c r="Y173" s="31">
        <v>0</v>
      </c>
      <c r="Z173" s="31">
        <v>0</v>
      </c>
      <c r="AA173" s="31">
        <v>0</v>
      </c>
      <c r="AB173" s="31">
        <v>0</v>
      </c>
      <c r="AC173" s="31">
        <v>0</v>
      </c>
      <c r="AD173" s="31">
        <v>0</v>
      </c>
      <c r="AE173" s="31">
        <v>0</v>
      </c>
      <c r="AF173" t="s">
        <v>635</v>
      </c>
      <c r="AG173" s="32">
        <v>6</v>
      </c>
      <c r="AH173"/>
    </row>
    <row r="174" spans="1:34" x14ac:dyDescent="0.25">
      <c r="A174" t="s">
        <v>3056</v>
      </c>
      <c r="B174" t="s">
        <v>2333</v>
      </c>
      <c r="C174" t="s">
        <v>2477</v>
      </c>
      <c r="D174" t="s">
        <v>2802</v>
      </c>
      <c r="E174" s="31">
        <v>96.510869565217391</v>
      </c>
      <c r="F174" s="31">
        <v>3.4593422682734545</v>
      </c>
      <c r="G174" s="31">
        <v>3.4008897398355669</v>
      </c>
      <c r="H174" s="31">
        <v>0.33998761121747945</v>
      </c>
      <c r="I174" s="31">
        <v>0.28153508277959233</v>
      </c>
      <c r="J174" s="31">
        <v>333.86413043478262</v>
      </c>
      <c r="K174" s="31">
        <v>328.2228260869565</v>
      </c>
      <c r="L174" s="31">
        <v>32.8125</v>
      </c>
      <c r="M174" s="31">
        <v>27.171195652173914</v>
      </c>
      <c r="N174" s="31">
        <v>0</v>
      </c>
      <c r="O174" s="31">
        <v>5.6413043478260869</v>
      </c>
      <c r="P174" s="31">
        <v>83.904891304347828</v>
      </c>
      <c r="Q174" s="31">
        <v>83.904891304347828</v>
      </c>
      <c r="R174" s="31">
        <v>0</v>
      </c>
      <c r="S174" s="31">
        <v>217.14673913043478</v>
      </c>
      <c r="T174" s="31">
        <v>178.0625</v>
      </c>
      <c r="U174" s="31">
        <v>0</v>
      </c>
      <c r="V174" s="31">
        <v>39.084239130434781</v>
      </c>
      <c r="W174" s="31">
        <v>0</v>
      </c>
      <c r="X174" s="31">
        <v>0</v>
      </c>
      <c r="Y174" s="31">
        <v>0</v>
      </c>
      <c r="Z174" s="31">
        <v>0</v>
      </c>
      <c r="AA174" s="31">
        <v>0</v>
      </c>
      <c r="AB174" s="31">
        <v>0</v>
      </c>
      <c r="AC174" s="31">
        <v>0</v>
      </c>
      <c r="AD174" s="31">
        <v>0</v>
      </c>
      <c r="AE174" s="31">
        <v>0</v>
      </c>
      <c r="AF174" t="s">
        <v>1153</v>
      </c>
      <c r="AG174" s="32">
        <v>6</v>
      </c>
      <c r="AH174"/>
    </row>
    <row r="175" spans="1:34" x14ac:dyDescent="0.25">
      <c r="A175" t="s">
        <v>3056</v>
      </c>
      <c r="B175" t="s">
        <v>1471</v>
      </c>
      <c r="C175" t="s">
        <v>2608</v>
      </c>
      <c r="D175" t="s">
        <v>2954</v>
      </c>
      <c r="E175" s="31">
        <v>43.206521739130437</v>
      </c>
      <c r="F175" s="31">
        <v>3.1424226415094334</v>
      </c>
      <c r="G175" s="31">
        <v>2.7534012578616345</v>
      </c>
      <c r="H175" s="31">
        <v>0.47312955974842758</v>
      </c>
      <c r="I175" s="31">
        <v>0.18654339622641511</v>
      </c>
      <c r="J175" s="31">
        <v>135.77315217391302</v>
      </c>
      <c r="K175" s="31">
        <v>118.9648913043478</v>
      </c>
      <c r="L175" s="31">
        <v>20.442282608695649</v>
      </c>
      <c r="M175" s="31">
        <v>8.0598913043478273</v>
      </c>
      <c r="N175" s="31">
        <v>6.2845652173913029</v>
      </c>
      <c r="O175" s="31">
        <v>6.0978260869565215</v>
      </c>
      <c r="P175" s="31">
        <v>43.785978260869548</v>
      </c>
      <c r="Q175" s="31">
        <v>39.360108695652158</v>
      </c>
      <c r="R175" s="31">
        <v>4.4258695652173907</v>
      </c>
      <c r="S175" s="31">
        <v>71.544891304347814</v>
      </c>
      <c r="T175" s="31">
        <v>71.544891304347814</v>
      </c>
      <c r="U175" s="31">
        <v>0</v>
      </c>
      <c r="V175" s="31">
        <v>0</v>
      </c>
      <c r="W175" s="31">
        <v>1.1520652173913042</v>
      </c>
      <c r="X175" s="31">
        <v>0</v>
      </c>
      <c r="Y175" s="31">
        <v>0</v>
      </c>
      <c r="Z175" s="31">
        <v>0</v>
      </c>
      <c r="AA175" s="31">
        <v>0</v>
      </c>
      <c r="AB175" s="31">
        <v>0</v>
      </c>
      <c r="AC175" s="31">
        <v>1.1520652173913042</v>
      </c>
      <c r="AD175" s="31">
        <v>0</v>
      </c>
      <c r="AE175" s="31">
        <v>0</v>
      </c>
      <c r="AF175" t="s">
        <v>272</v>
      </c>
      <c r="AG175" s="32">
        <v>6</v>
      </c>
      <c r="AH175"/>
    </row>
    <row r="176" spans="1:34" x14ac:dyDescent="0.25">
      <c r="A176" t="s">
        <v>3056</v>
      </c>
      <c r="B176" t="s">
        <v>1470</v>
      </c>
      <c r="C176" t="s">
        <v>2607</v>
      </c>
      <c r="D176" t="s">
        <v>2865</v>
      </c>
      <c r="E176" s="31">
        <v>71.184782608695656</v>
      </c>
      <c r="F176" s="31">
        <v>2.8216384180790954</v>
      </c>
      <c r="G176" s="31">
        <v>2.717194991601771</v>
      </c>
      <c r="H176" s="31">
        <v>0.52163536417773715</v>
      </c>
      <c r="I176" s="31">
        <v>0.41719193770041235</v>
      </c>
      <c r="J176" s="31">
        <v>200.85771739130431</v>
      </c>
      <c r="K176" s="31">
        <v>193.42293478260868</v>
      </c>
      <c r="L176" s="31">
        <v>37.132500000000007</v>
      </c>
      <c r="M176" s="31">
        <v>29.697717391304355</v>
      </c>
      <c r="N176" s="31">
        <v>7.1739130434782608</v>
      </c>
      <c r="O176" s="31">
        <v>0.2608695652173913</v>
      </c>
      <c r="P176" s="31">
        <v>40.749021739130448</v>
      </c>
      <c r="Q176" s="31">
        <v>40.749021739130448</v>
      </c>
      <c r="R176" s="31">
        <v>0</v>
      </c>
      <c r="S176" s="31">
        <v>122.97619565217386</v>
      </c>
      <c r="T176" s="31">
        <v>77.88695652173908</v>
      </c>
      <c r="U176" s="31">
        <v>44.60141304347826</v>
      </c>
      <c r="V176" s="31">
        <v>0.48782608695652169</v>
      </c>
      <c r="W176" s="31">
        <v>1.9076086956521738</v>
      </c>
      <c r="X176" s="31">
        <v>0</v>
      </c>
      <c r="Y176" s="31">
        <v>1.826086956521739</v>
      </c>
      <c r="Z176" s="31">
        <v>0</v>
      </c>
      <c r="AA176" s="31">
        <v>0</v>
      </c>
      <c r="AB176" s="31">
        <v>0</v>
      </c>
      <c r="AC176" s="31">
        <v>0</v>
      </c>
      <c r="AD176" s="31">
        <v>0</v>
      </c>
      <c r="AE176" s="31">
        <v>8.1521739130434784E-2</v>
      </c>
      <c r="AF176" t="s">
        <v>271</v>
      </c>
      <c r="AG176" s="32">
        <v>6</v>
      </c>
      <c r="AH176"/>
    </row>
    <row r="177" spans="1:34" x14ac:dyDescent="0.25">
      <c r="A177" t="s">
        <v>3056</v>
      </c>
      <c r="B177" t="s">
        <v>1277</v>
      </c>
      <c r="C177" t="s">
        <v>2477</v>
      </c>
      <c r="D177" t="s">
        <v>2802</v>
      </c>
      <c r="E177" s="31">
        <v>71.739130434782609</v>
      </c>
      <c r="F177" s="31">
        <v>3.434292424242424</v>
      </c>
      <c r="G177" s="31">
        <v>3.0882348484848481</v>
      </c>
      <c r="H177" s="31">
        <v>0.34157575757575753</v>
      </c>
      <c r="I177" s="31">
        <v>0.18801212121212119</v>
      </c>
      <c r="J177" s="31">
        <v>246.37315217391301</v>
      </c>
      <c r="K177" s="31">
        <v>221.54728260869564</v>
      </c>
      <c r="L177" s="31">
        <v>24.504347826086953</v>
      </c>
      <c r="M177" s="31">
        <v>13.48782608695652</v>
      </c>
      <c r="N177" s="31">
        <v>5.6252173913043473</v>
      </c>
      <c r="O177" s="31">
        <v>5.3913043478260869</v>
      </c>
      <c r="P177" s="31">
        <v>71.49304347826083</v>
      </c>
      <c r="Q177" s="31">
        <v>57.683695652173881</v>
      </c>
      <c r="R177" s="31">
        <v>13.809347826086954</v>
      </c>
      <c r="S177" s="31">
        <v>150.37576086956523</v>
      </c>
      <c r="T177" s="31">
        <v>130.52315217391305</v>
      </c>
      <c r="U177" s="31">
        <v>0</v>
      </c>
      <c r="V177" s="31">
        <v>19.852608695652176</v>
      </c>
      <c r="W177" s="31">
        <v>21.35119565217391</v>
      </c>
      <c r="X177" s="31">
        <v>0.17934782608695651</v>
      </c>
      <c r="Y177" s="31">
        <v>0</v>
      </c>
      <c r="Z177" s="31">
        <v>0</v>
      </c>
      <c r="AA177" s="31">
        <v>8.097282608695652</v>
      </c>
      <c r="AB177" s="31">
        <v>0</v>
      </c>
      <c r="AC177" s="31">
        <v>13.074565217391301</v>
      </c>
      <c r="AD177" s="31">
        <v>0</v>
      </c>
      <c r="AE177" s="31">
        <v>0</v>
      </c>
      <c r="AF177" t="s">
        <v>76</v>
      </c>
      <c r="AG177" s="32">
        <v>6</v>
      </c>
      <c r="AH177"/>
    </row>
    <row r="178" spans="1:34" x14ac:dyDescent="0.25">
      <c r="A178" t="s">
        <v>3056</v>
      </c>
      <c r="B178" t="s">
        <v>1277</v>
      </c>
      <c r="C178" t="s">
        <v>2378</v>
      </c>
      <c r="D178" t="s">
        <v>2976</v>
      </c>
      <c r="E178" s="31">
        <v>40.391304347826086</v>
      </c>
      <c r="F178" s="31">
        <v>2.3410952637244344</v>
      </c>
      <c r="G178" s="31">
        <v>2.0259391819160384</v>
      </c>
      <c r="H178" s="31">
        <v>0.56930032292787958</v>
      </c>
      <c r="I178" s="31">
        <v>0.30246232508073212</v>
      </c>
      <c r="J178" s="31">
        <v>94.559891304347801</v>
      </c>
      <c r="K178" s="31">
        <v>81.830326086956504</v>
      </c>
      <c r="L178" s="31">
        <v>22.994782608695658</v>
      </c>
      <c r="M178" s="31">
        <v>12.216847826086962</v>
      </c>
      <c r="N178" s="31">
        <v>6.1511956521739135</v>
      </c>
      <c r="O178" s="31">
        <v>4.6267391304347827</v>
      </c>
      <c r="P178" s="31">
        <v>38.559565217391295</v>
      </c>
      <c r="Q178" s="31">
        <v>36.607934782608687</v>
      </c>
      <c r="R178" s="31">
        <v>1.9516304347826086</v>
      </c>
      <c r="S178" s="31">
        <v>33.005543478260861</v>
      </c>
      <c r="T178" s="31">
        <v>32.344999999999992</v>
      </c>
      <c r="U178" s="31">
        <v>0.66054347826086957</v>
      </c>
      <c r="V178" s="31">
        <v>0</v>
      </c>
      <c r="W178" s="31">
        <v>1.2157608695652173</v>
      </c>
      <c r="X178" s="31">
        <v>0</v>
      </c>
      <c r="Y178" s="31">
        <v>0.78097826086956512</v>
      </c>
      <c r="Z178" s="31">
        <v>0</v>
      </c>
      <c r="AA178" s="31">
        <v>0</v>
      </c>
      <c r="AB178" s="31">
        <v>0.43478260869565216</v>
      </c>
      <c r="AC178" s="31">
        <v>0</v>
      </c>
      <c r="AD178" s="31">
        <v>0</v>
      </c>
      <c r="AE178" s="31">
        <v>0</v>
      </c>
      <c r="AF178" t="s">
        <v>723</v>
      </c>
      <c r="AG178" s="32">
        <v>6</v>
      </c>
      <c r="AH178"/>
    </row>
    <row r="179" spans="1:34" x14ac:dyDescent="0.25">
      <c r="A179" t="s">
        <v>3056</v>
      </c>
      <c r="B179" t="s">
        <v>2132</v>
      </c>
      <c r="C179" t="s">
        <v>2556</v>
      </c>
      <c r="D179" t="s">
        <v>2842</v>
      </c>
      <c r="E179" s="31">
        <v>90.543478260869563</v>
      </c>
      <c r="F179" s="31">
        <v>3.3114345738295317</v>
      </c>
      <c r="G179" s="31">
        <v>2.9045318127250899</v>
      </c>
      <c r="H179" s="31">
        <v>0.36992797118847542</v>
      </c>
      <c r="I179" s="31">
        <v>0.23103241296518609</v>
      </c>
      <c r="J179" s="31">
        <v>299.82880434782606</v>
      </c>
      <c r="K179" s="31">
        <v>262.98641304347825</v>
      </c>
      <c r="L179" s="31">
        <v>33.494565217391305</v>
      </c>
      <c r="M179" s="31">
        <v>20.918478260869566</v>
      </c>
      <c r="N179" s="31">
        <v>4.75</v>
      </c>
      <c r="O179" s="31">
        <v>7.8260869565217392</v>
      </c>
      <c r="P179" s="31">
        <v>93.967391304347814</v>
      </c>
      <c r="Q179" s="31">
        <v>69.701086956521735</v>
      </c>
      <c r="R179" s="31">
        <v>24.266304347826086</v>
      </c>
      <c r="S179" s="31">
        <v>172.36684782608697</v>
      </c>
      <c r="T179" s="31">
        <v>98.282608695652172</v>
      </c>
      <c r="U179" s="31">
        <v>48.529891304347828</v>
      </c>
      <c r="V179" s="31">
        <v>25.554347826086957</v>
      </c>
      <c r="W179" s="31">
        <v>0</v>
      </c>
      <c r="X179" s="31">
        <v>0</v>
      </c>
      <c r="Y179" s="31">
        <v>0</v>
      </c>
      <c r="Z179" s="31">
        <v>0</v>
      </c>
      <c r="AA179" s="31">
        <v>0</v>
      </c>
      <c r="AB179" s="31">
        <v>0</v>
      </c>
      <c r="AC179" s="31">
        <v>0</v>
      </c>
      <c r="AD179" s="31">
        <v>0</v>
      </c>
      <c r="AE179" s="31">
        <v>0</v>
      </c>
      <c r="AF179" t="s">
        <v>950</v>
      </c>
      <c r="AG179" s="32">
        <v>6</v>
      </c>
      <c r="AH179"/>
    </row>
    <row r="180" spans="1:34" x14ac:dyDescent="0.25">
      <c r="A180" t="s">
        <v>3056</v>
      </c>
      <c r="B180" t="s">
        <v>2299</v>
      </c>
      <c r="C180" t="s">
        <v>2416</v>
      </c>
      <c r="D180" t="s">
        <v>2822</v>
      </c>
      <c r="E180" s="31">
        <v>80.5</v>
      </c>
      <c r="F180" s="31">
        <v>3.480599513907642</v>
      </c>
      <c r="G180" s="31">
        <v>3.2533999459897371</v>
      </c>
      <c r="H180" s="31">
        <v>0.40066027545233601</v>
      </c>
      <c r="I180" s="31">
        <v>0.32599108830677836</v>
      </c>
      <c r="J180" s="31">
        <v>280.18826086956517</v>
      </c>
      <c r="K180" s="31">
        <v>261.89869565217384</v>
      </c>
      <c r="L180" s="31">
        <v>32.253152173913051</v>
      </c>
      <c r="M180" s="31">
        <v>26.242282608695657</v>
      </c>
      <c r="N180" s="31">
        <v>0</v>
      </c>
      <c r="O180" s="31">
        <v>6.0108695652173916</v>
      </c>
      <c r="P180" s="31">
        <v>98.935217391304349</v>
      </c>
      <c r="Q180" s="31">
        <v>86.656521739130426</v>
      </c>
      <c r="R180" s="31">
        <v>12.278695652173917</v>
      </c>
      <c r="S180" s="31">
        <v>148.99989130434778</v>
      </c>
      <c r="T180" s="31">
        <v>136.33456521739126</v>
      </c>
      <c r="U180" s="31">
        <v>0</v>
      </c>
      <c r="V180" s="31">
        <v>12.665326086956522</v>
      </c>
      <c r="W180" s="31">
        <v>0</v>
      </c>
      <c r="X180" s="31">
        <v>0</v>
      </c>
      <c r="Y180" s="31">
        <v>0</v>
      </c>
      <c r="Z180" s="31">
        <v>0</v>
      </c>
      <c r="AA180" s="31">
        <v>0</v>
      </c>
      <c r="AB180" s="31">
        <v>0</v>
      </c>
      <c r="AC180" s="31">
        <v>0</v>
      </c>
      <c r="AD180" s="31">
        <v>0</v>
      </c>
      <c r="AE180" s="31">
        <v>0</v>
      </c>
      <c r="AF180" t="s">
        <v>1119</v>
      </c>
      <c r="AG180" s="32">
        <v>6</v>
      </c>
      <c r="AH180"/>
    </row>
    <row r="181" spans="1:34" x14ac:dyDescent="0.25">
      <c r="A181" t="s">
        <v>3056</v>
      </c>
      <c r="B181" t="s">
        <v>2008</v>
      </c>
      <c r="C181" t="s">
        <v>2523</v>
      </c>
      <c r="D181" t="s">
        <v>2900</v>
      </c>
      <c r="E181" s="31">
        <v>81.119565217391298</v>
      </c>
      <c r="F181" s="31">
        <v>3.0376336593863069</v>
      </c>
      <c r="G181" s="31">
        <v>2.9765322256465239</v>
      </c>
      <c r="H181" s="31">
        <v>0.32048773951494047</v>
      </c>
      <c r="I181" s="31">
        <v>0.25938630577515759</v>
      </c>
      <c r="J181" s="31">
        <v>246.41152173913051</v>
      </c>
      <c r="K181" s="31">
        <v>241.45500000000007</v>
      </c>
      <c r="L181" s="31">
        <v>25.997826086956529</v>
      </c>
      <c r="M181" s="31">
        <v>21.041304347826095</v>
      </c>
      <c r="N181" s="31">
        <v>0</v>
      </c>
      <c r="O181" s="31">
        <v>4.9565217391304346</v>
      </c>
      <c r="P181" s="31">
        <v>63.04413043478263</v>
      </c>
      <c r="Q181" s="31">
        <v>63.04413043478263</v>
      </c>
      <c r="R181" s="31">
        <v>0</v>
      </c>
      <c r="S181" s="31">
        <v>157.36956521739134</v>
      </c>
      <c r="T181" s="31">
        <v>132.75271739130437</v>
      </c>
      <c r="U181" s="31">
        <v>0</v>
      </c>
      <c r="V181" s="31">
        <v>24.616847826086957</v>
      </c>
      <c r="W181" s="31">
        <v>1.8952173913043473</v>
      </c>
      <c r="X181" s="31">
        <v>0</v>
      </c>
      <c r="Y181" s="31">
        <v>0</v>
      </c>
      <c r="Z181" s="31">
        <v>0</v>
      </c>
      <c r="AA181" s="31">
        <v>1.8952173913043473</v>
      </c>
      <c r="AB181" s="31">
        <v>0</v>
      </c>
      <c r="AC181" s="31">
        <v>0</v>
      </c>
      <c r="AD181" s="31">
        <v>0</v>
      </c>
      <c r="AE181" s="31">
        <v>0</v>
      </c>
      <c r="AF181" t="s">
        <v>823</v>
      </c>
      <c r="AG181" s="32">
        <v>6</v>
      </c>
      <c r="AH181"/>
    </row>
    <row r="182" spans="1:34" x14ac:dyDescent="0.25">
      <c r="A182" t="s">
        <v>3056</v>
      </c>
      <c r="B182" t="s">
        <v>1559</v>
      </c>
      <c r="C182" t="s">
        <v>2638</v>
      </c>
      <c r="D182" t="s">
        <v>2945</v>
      </c>
      <c r="E182" s="31">
        <v>41.206521739130437</v>
      </c>
      <c r="F182" s="31">
        <v>2.7051384858876286</v>
      </c>
      <c r="G182" s="31">
        <v>2.5067739382748613</v>
      </c>
      <c r="H182" s="31">
        <v>0.46795040886309675</v>
      </c>
      <c r="I182" s="31">
        <v>0.4067528356634133</v>
      </c>
      <c r="J182" s="31">
        <v>111.46934782608696</v>
      </c>
      <c r="K182" s="31">
        <v>103.29543478260869</v>
      </c>
      <c r="L182" s="31">
        <v>19.282608695652172</v>
      </c>
      <c r="M182" s="31">
        <v>16.760869565217391</v>
      </c>
      <c r="N182" s="31">
        <v>0</v>
      </c>
      <c r="O182" s="31">
        <v>2.5217391304347827</v>
      </c>
      <c r="P182" s="31">
        <v>31.641304347826086</v>
      </c>
      <c r="Q182" s="31">
        <v>25.989130434782609</v>
      </c>
      <c r="R182" s="31">
        <v>5.6521739130434785</v>
      </c>
      <c r="S182" s="31">
        <v>60.545434782608694</v>
      </c>
      <c r="T182" s="31">
        <v>34.809021739130436</v>
      </c>
      <c r="U182" s="31">
        <v>25.736413043478262</v>
      </c>
      <c r="V182" s="31">
        <v>0</v>
      </c>
      <c r="W182" s="31">
        <v>1.7764130434782606</v>
      </c>
      <c r="X182" s="31">
        <v>0</v>
      </c>
      <c r="Y182" s="31">
        <v>0</v>
      </c>
      <c r="Z182" s="31">
        <v>0</v>
      </c>
      <c r="AA182" s="31">
        <v>0</v>
      </c>
      <c r="AB182" s="31">
        <v>0</v>
      </c>
      <c r="AC182" s="31">
        <v>1.7764130434782606</v>
      </c>
      <c r="AD182" s="31">
        <v>0</v>
      </c>
      <c r="AE182" s="31">
        <v>0</v>
      </c>
      <c r="AF182" t="s">
        <v>361</v>
      </c>
      <c r="AG182" s="32">
        <v>6</v>
      </c>
      <c r="AH182"/>
    </row>
    <row r="183" spans="1:34" x14ac:dyDescent="0.25">
      <c r="A183" t="s">
        <v>3056</v>
      </c>
      <c r="B183" t="s">
        <v>1486</v>
      </c>
      <c r="C183" t="s">
        <v>2547</v>
      </c>
      <c r="D183" t="s">
        <v>2913</v>
      </c>
      <c r="E183" s="31">
        <v>15.206521739130435</v>
      </c>
      <c r="F183" s="31">
        <v>7.7759828448892057</v>
      </c>
      <c r="G183" s="31">
        <v>7.2230950679056454</v>
      </c>
      <c r="H183" s="31">
        <v>1.5332880629020729</v>
      </c>
      <c r="I183" s="31">
        <v>0.98040028591851325</v>
      </c>
      <c r="J183" s="31">
        <v>118.24565217391303</v>
      </c>
      <c r="K183" s="31">
        <v>109.83815217391303</v>
      </c>
      <c r="L183" s="31">
        <v>23.315978260869567</v>
      </c>
      <c r="M183" s="31">
        <v>14.908478260869567</v>
      </c>
      <c r="N183" s="31">
        <v>8.4075000000000006</v>
      </c>
      <c r="O183" s="31">
        <v>0</v>
      </c>
      <c r="P183" s="31">
        <v>46.425000000000004</v>
      </c>
      <c r="Q183" s="31">
        <v>46.425000000000004</v>
      </c>
      <c r="R183" s="31">
        <v>0</v>
      </c>
      <c r="S183" s="31">
        <v>48.504673913043462</v>
      </c>
      <c r="T183" s="31">
        <v>48.504673913043462</v>
      </c>
      <c r="U183" s="31">
        <v>0</v>
      </c>
      <c r="V183" s="31">
        <v>0</v>
      </c>
      <c r="W183" s="31">
        <v>0</v>
      </c>
      <c r="X183" s="31">
        <v>0</v>
      </c>
      <c r="Y183" s="31">
        <v>0</v>
      </c>
      <c r="Z183" s="31">
        <v>0</v>
      </c>
      <c r="AA183" s="31">
        <v>0</v>
      </c>
      <c r="AB183" s="31">
        <v>0</v>
      </c>
      <c r="AC183" s="31">
        <v>0</v>
      </c>
      <c r="AD183" s="31">
        <v>0</v>
      </c>
      <c r="AE183" s="31">
        <v>0</v>
      </c>
      <c r="AF183" t="s">
        <v>287</v>
      </c>
      <c r="AG183" s="32">
        <v>6</v>
      </c>
      <c r="AH183"/>
    </row>
    <row r="184" spans="1:34" x14ac:dyDescent="0.25">
      <c r="A184" t="s">
        <v>3056</v>
      </c>
      <c r="B184" t="s">
        <v>1718</v>
      </c>
      <c r="C184" t="s">
        <v>2505</v>
      </c>
      <c r="D184" t="s">
        <v>2886</v>
      </c>
      <c r="E184" s="31">
        <v>134.5</v>
      </c>
      <c r="F184" s="31">
        <v>2.823035396799741</v>
      </c>
      <c r="G184" s="31">
        <v>2.5059140132535953</v>
      </c>
      <c r="H184" s="31">
        <v>0.3820179408437045</v>
      </c>
      <c r="I184" s="31">
        <v>0.28007192500404066</v>
      </c>
      <c r="J184" s="31">
        <v>379.69826086956516</v>
      </c>
      <c r="K184" s="31">
        <v>337.0454347826086</v>
      </c>
      <c r="L184" s="31">
        <v>51.381413043478254</v>
      </c>
      <c r="M184" s="31">
        <v>37.669673913043468</v>
      </c>
      <c r="N184" s="31">
        <v>7.6302173913043472</v>
      </c>
      <c r="O184" s="31">
        <v>6.0815217391304346</v>
      </c>
      <c r="P184" s="31">
        <v>140.36184782608692</v>
      </c>
      <c r="Q184" s="31">
        <v>111.42076086956517</v>
      </c>
      <c r="R184" s="31">
        <v>28.941086956521744</v>
      </c>
      <c r="S184" s="31">
        <v>187.95499999999996</v>
      </c>
      <c r="T184" s="31">
        <v>180.6177173913043</v>
      </c>
      <c r="U184" s="31">
        <v>0</v>
      </c>
      <c r="V184" s="31">
        <v>7.3372826086956522</v>
      </c>
      <c r="W184" s="31">
        <v>0</v>
      </c>
      <c r="X184" s="31">
        <v>0</v>
      </c>
      <c r="Y184" s="31">
        <v>0</v>
      </c>
      <c r="Z184" s="31">
        <v>0</v>
      </c>
      <c r="AA184" s="31">
        <v>0</v>
      </c>
      <c r="AB184" s="31">
        <v>0</v>
      </c>
      <c r="AC184" s="31">
        <v>0</v>
      </c>
      <c r="AD184" s="31">
        <v>0</v>
      </c>
      <c r="AE184" s="31">
        <v>0</v>
      </c>
      <c r="AF184" t="s">
        <v>526</v>
      </c>
      <c r="AG184" s="32">
        <v>6</v>
      </c>
      <c r="AH184"/>
    </row>
    <row r="185" spans="1:34" x14ac:dyDescent="0.25">
      <c r="A185" t="s">
        <v>3056</v>
      </c>
      <c r="B185" t="s">
        <v>2279</v>
      </c>
      <c r="C185" t="s">
        <v>2789</v>
      </c>
      <c r="D185" t="s">
        <v>3011</v>
      </c>
      <c r="E185" s="31">
        <v>54.271739130434781</v>
      </c>
      <c r="F185" s="31">
        <v>2.4415221309833761</v>
      </c>
      <c r="G185" s="31">
        <v>2.3453875425595827</v>
      </c>
      <c r="H185" s="31">
        <v>0.18858602042860004</v>
      </c>
      <c r="I185" s="31">
        <v>9.2451432004806738E-2</v>
      </c>
      <c r="J185" s="31">
        <v>132.50565217391301</v>
      </c>
      <c r="K185" s="31">
        <v>127.28826086956518</v>
      </c>
      <c r="L185" s="31">
        <v>10.234891304347826</v>
      </c>
      <c r="M185" s="31">
        <v>5.0175000000000001</v>
      </c>
      <c r="N185" s="31">
        <v>0</v>
      </c>
      <c r="O185" s="31">
        <v>5.2173913043478262</v>
      </c>
      <c r="P185" s="31">
        <v>39.116413043478261</v>
      </c>
      <c r="Q185" s="31">
        <v>39.116413043478261</v>
      </c>
      <c r="R185" s="31">
        <v>0</v>
      </c>
      <c r="S185" s="31">
        <v>83.154347826086919</v>
      </c>
      <c r="T185" s="31">
        <v>74.528586956521707</v>
      </c>
      <c r="U185" s="31">
        <v>2.8665217391304343</v>
      </c>
      <c r="V185" s="31">
        <v>5.759239130434783</v>
      </c>
      <c r="W185" s="31">
        <v>0</v>
      </c>
      <c r="X185" s="31">
        <v>0</v>
      </c>
      <c r="Y185" s="31">
        <v>0</v>
      </c>
      <c r="Z185" s="31">
        <v>0</v>
      </c>
      <c r="AA185" s="31">
        <v>0</v>
      </c>
      <c r="AB185" s="31">
        <v>0</v>
      </c>
      <c r="AC185" s="31">
        <v>0</v>
      </c>
      <c r="AD185" s="31">
        <v>0</v>
      </c>
      <c r="AE185" s="31">
        <v>0</v>
      </c>
      <c r="AF185" t="s">
        <v>1099</v>
      </c>
      <c r="AG185" s="32">
        <v>6</v>
      </c>
      <c r="AH185"/>
    </row>
    <row r="186" spans="1:34" x14ac:dyDescent="0.25">
      <c r="A186" t="s">
        <v>3056</v>
      </c>
      <c r="B186" t="s">
        <v>1960</v>
      </c>
      <c r="C186" t="s">
        <v>2466</v>
      </c>
      <c r="D186" t="s">
        <v>2837</v>
      </c>
      <c r="E186" s="31">
        <v>42.826086956521742</v>
      </c>
      <c r="F186" s="31">
        <v>3.6074847715736036</v>
      </c>
      <c r="G186" s="31">
        <v>3.4925736040609134</v>
      </c>
      <c r="H186" s="31">
        <v>0.54809390862944163</v>
      </c>
      <c r="I186" s="31">
        <v>0.43318274111675126</v>
      </c>
      <c r="J186" s="31">
        <v>154.49445652173912</v>
      </c>
      <c r="K186" s="31">
        <v>149.57326086956522</v>
      </c>
      <c r="L186" s="31">
        <v>23.47271739130435</v>
      </c>
      <c r="M186" s="31">
        <v>18.551521739130436</v>
      </c>
      <c r="N186" s="31">
        <v>0</v>
      </c>
      <c r="O186" s="31">
        <v>4.9211956521739131</v>
      </c>
      <c r="P186" s="31">
        <v>27.141304347826086</v>
      </c>
      <c r="Q186" s="31">
        <v>27.141304347826086</v>
      </c>
      <c r="R186" s="31">
        <v>0</v>
      </c>
      <c r="S186" s="31">
        <v>103.88043478260869</v>
      </c>
      <c r="T186" s="31">
        <v>76.513586956521735</v>
      </c>
      <c r="U186" s="31">
        <v>0</v>
      </c>
      <c r="V186" s="31">
        <v>27.366847826086957</v>
      </c>
      <c r="W186" s="31">
        <v>9.383152173913043</v>
      </c>
      <c r="X186" s="31">
        <v>0.3016304347826087</v>
      </c>
      <c r="Y186" s="31">
        <v>0</v>
      </c>
      <c r="Z186" s="31">
        <v>0</v>
      </c>
      <c r="AA186" s="31">
        <v>1.4483695652173914</v>
      </c>
      <c r="AB186" s="31">
        <v>0</v>
      </c>
      <c r="AC186" s="31">
        <v>7.6331521739130439</v>
      </c>
      <c r="AD186" s="31">
        <v>0</v>
      </c>
      <c r="AE186" s="31">
        <v>0</v>
      </c>
      <c r="AF186" t="s">
        <v>775</v>
      </c>
      <c r="AG186" s="32">
        <v>6</v>
      </c>
      <c r="AH186"/>
    </row>
    <row r="187" spans="1:34" x14ac:dyDescent="0.25">
      <c r="A187" t="s">
        <v>3056</v>
      </c>
      <c r="B187" t="s">
        <v>1415</v>
      </c>
      <c r="C187" t="s">
        <v>2377</v>
      </c>
      <c r="D187" t="s">
        <v>2868</v>
      </c>
      <c r="E187" s="31">
        <v>48</v>
      </c>
      <c r="F187" s="31">
        <v>3.3701086956521737</v>
      </c>
      <c r="G187" s="31">
        <v>3.0687047101449267</v>
      </c>
      <c r="H187" s="31">
        <v>0.59327445652173894</v>
      </c>
      <c r="I187" s="31">
        <v>0.29187047101449254</v>
      </c>
      <c r="J187" s="31">
        <v>161.76521739130433</v>
      </c>
      <c r="K187" s="31">
        <v>147.29782608695649</v>
      </c>
      <c r="L187" s="31">
        <v>28.477173913043469</v>
      </c>
      <c r="M187" s="31">
        <v>14.009782608695643</v>
      </c>
      <c r="N187" s="31">
        <v>9.5108695652173942</v>
      </c>
      <c r="O187" s="31">
        <v>4.9565217391304346</v>
      </c>
      <c r="P187" s="31">
        <v>54.714130434782604</v>
      </c>
      <c r="Q187" s="31">
        <v>54.714130434782604</v>
      </c>
      <c r="R187" s="31">
        <v>0</v>
      </c>
      <c r="S187" s="31">
        <v>78.573913043478257</v>
      </c>
      <c r="T187" s="31">
        <v>78.573913043478257</v>
      </c>
      <c r="U187" s="31">
        <v>0</v>
      </c>
      <c r="V187" s="31">
        <v>0</v>
      </c>
      <c r="W187" s="31">
        <v>0</v>
      </c>
      <c r="X187" s="31">
        <v>0</v>
      </c>
      <c r="Y187" s="31">
        <v>0</v>
      </c>
      <c r="Z187" s="31">
        <v>0</v>
      </c>
      <c r="AA187" s="31">
        <v>0</v>
      </c>
      <c r="AB187" s="31">
        <v>0</v>
      </c>
      <c r="AC187" s="31">
        <v>0</v>
      </c>
      <c r="AD187" s="31">
        <v>0</v>
      </c>
      <c r="AE187" s="31">
        <v>0</v>
      </c>
      <c r="AF187" t="s">
        <v>215</v>
      </c>
      <c r="AG187" s="32">
        <v>6</v>
      </c>
      <c r="AH187"/>
    </row>
    <row r="188" spans="1:34" x14ac:dyDescent="0.25">
      <c r="A188" t="s">
        <v>3056</v>
      </c>
      <c r="B188" t="s">
        <v>1399</v>
      </c>
      <c r="C188" t="s">
        <v>2409</v>
      </c>
      <c r="D188" t="s">
        <v>2836</v>
      </c>
      <c r="E188" s="31">
        <v>72.271739130434781</v>
      </c>
      <c r="F188" s="31">
        <v>3.4671183636637091</v>
      </c>
      <c r="G188" s="31">
        <v>3.216441570160927</v>
      </c>
      <c r="H188" s="31">
        <v>0.29410437659798466</v>
      </c>
      <c r="I188" s="31">
        <v>0.19164536020454204</v>
      </c>
      <c r="J188" s="31">
        <v>250.57467391304348</v>
      </c>
      <c r="K188" s="31">
        <v>232.45782608695654</v>
      </c>
      <c r="L188" s="31">
        <v>21.255434782608695</v>
      </c>
      <c r="M188" s="31">
        <v>13.850543478260869</v>
      </c>
      <c r="N188" s="31">
        <v>1.9782608695652173</v>
      </c>
      <c r="O188" s="31">
        <v>5.4266304347826084</v>
      </c>
      <c r="P188" s="31">
        <v>75.571956521739125</v>
      </c>
      <c r="Q188" s="31">
        <v>64.86</v>
      </c>
      <c r="R188" s="31">
        <v>10.711956521739131</v>
      </c>
      <c r="S188" s="31">
        <v>153.74728260869566</v>
      </c>
      <c r="T188" s="31">
        <v>132.02445652173913</v>
      </c>
      <c r="U188" s="31">
        <v>0</v>
      </c>
      <c r="V188" s="31">
        <v>21.722826086956523</v>
      </c>
      <c r="W188" s="31">
        <v>3.5665217391304349</v>
      </c>
      <c r="X188" s="31">
        <v>3.2608695652173912E-2</v>
      </c>
      <c r="Y188" s="31">
        <v>0.84782608695652173</v>
      </c>
      <c r="Z188" s="31">
        <v>0</v>
      </c>
      <c r="AA188" s="31">
        <v>2.6860869565217391</v>
      </c>
      <c r="AB188" s="31">
        <v>0</v>
      </c>
      <c r="AC188" s="31">
        <v>0</v>
      </c>
      <c r="AD188" s="31">
        <v>0</v>
      </c>
      <c r="AE188" s="31">
        <v>0</v>
      </c>
      <c r="AF188" t="s">
        <v>199</v>
      </c>
      <c r="AG188" s="32">
        <v>6</v>
      </c>
      <c r="AH188"/>
    </row>
    <row r="189" spans="1:34" x14ac:dyDescent="0.25">
      <c r="A189" t="s">
        <v>3056</v>
      </c>
      <c r="B189" t="s">
        <v>1551</v>
      </c>
      <c r="C189" t="s">
        <v>2632</v>
      </c>
      <c r="D189" t="s">
        <v>2888</v>
      </c>
      <c r="E189" s="31">
        <v>43.543478260869563</v>
      </c>
      <c r="F189" s="31">
        <v>3.6411907139291064</v>
      </c>
      <c r="G189" s="31">
        <v>3.3789640539191215</v>
      </c>
      <c r="H189" s="31">
        <v>0.61021717423864164</v>
      </c>
      <c r="I189" s="31">
        <v>0.48040688966550155</v>
      </c>
      <c r="J189" s="31">
        <v>158.55010869565217</v>
      </c>
      <c r="K189" s="31">
        <v>147.13184782608695</v>
      </c>
      <c r="L189" s="31">
        <v>26.570978260869545</v>
      </c>
      <c r="M189" s="31">
        <v>20.918586956521729</v>
      </c>
      <c r="N189" s="31">
        <v>0</v>
      </c>
      <c r="O189" s="31">
        <v>5.6523913043478151</v>
      </c>
      <c r="P189" s="31">
        <v>39.71489130434783</v>
      </c>
      <c r="Q189" s="31">
        <v>33.949021739130437</v>
      </c>
      <c r="R189" s="31">
        <v>5.7658695652173932</v>
      </c>
      <c r="S189" s="31">
        <v>92.264239130434774</v>
      </c>
      <c r="T189" s="31">
        <v>70.402934782608682</v>
      </c>
      <c r="U189" s="31">
        <v>0</v>
      </c>
      <c r="V189" s="31">
        <v>21.861304347826096</v>
      </c>
      <c r="W189" s="31">
        <v>0</v>
      </c>
      <c r="X189" s="31">
        <v>0</v>
      </c>
      <c r="Y189" s="31">
        <v>0</v>
      </c>
      <c r="Z189" s="31">
        <v>0</v>
      </c>
      <c r="AA189" s="31">
        <v>0</v>
      </c>
      <c r="AB189" s="31">
        <v>0</v>
      </c>
      <c r="AC189" s="31">
        <v>0</v>
      </c>
      <c r="AD189" s="31">
        <v>0</v>
      </c>
      <c r="AE189" s="31">
        <v>0</v>
      </c>
      <c r="AF189" t="s">
        <v>353</v>
      </c>
      <c r="AG189" s="32">
        <v>6</v>
      </c>
      <c r="AH189"/>
    </row>
    <row r="190" spans="1:34" x14ac:dyDescent="0.25">
      <c r="A190" t="s">
        <v>3056</v>
      </c>
      <c r="B190" t="s">
        <v>1464</v>
      </c>
      <c r="C190" t="s">
        <v>2444</v>
      </c>
      <c r="D190" t="s">
        <v>2952</v>
      </c>
      <c r="E190" s="31">
        <v>38.391304347826086</v>
      </c>
      <c r="F190" s="31">
        <v>2.9591449603624014</v>
      </c>
      <c r="G190" s="31">
        <v>2.6731030577576447</v>
      </c>
      <c r="H190" s="31">
        <v>0.37055492638731596</v>
      </c>
      <c r="I190" s="31">
        <v>0.24994337485843715</v>
      </c>
      <c r="J190" s="31">
        <v>113.60543478260871</v>
      </c>
      <c r="K190" s="31">
        <v>102.62391304347827</v>
      </c>
      <c r="L190" s="31">
        <v>14.226086956521739</v>
      </c>
      <c r="M190" s="31">
        <v>9.5956521739130434</v>
      </c>
      <c r="N190" s="31">
        <v>0</v>
      </c>
      <c r="O190" s="31">
        <v>4.6304347826086953</v>
      </c>
      <c r="P190" s="31">
        <v>28.928260869565214</v>
      </c>
      <c r="Q190" s="31">
        <v>22.577173913043477</v>
      </c>
      <c r="R190" s="31">
        <v>6.3510869565217378</v>
      </c>
      <c r="S190" s="31">
        <v>70.451086956521749</v>
      </c>
      <c r="T190" s="31">
        <v>70.451086956521749</v>
      </c>
      <c r="U190" s="31">
        <v>0</v>
      </c>
      <c r="V190" s="31">
        <v>0</v>
      </c>
      <c r="W190" s="31">
        <v>0</v>
      </c>
      <c r="X190" s="31">
        <v>0</v>
      </c>
      <c r="Y190" s="31">
        <v>0</v>
      </c>
      <c r="Z190" s="31">
        <v>0</v>
      </c>
      <c r="AA190" s="31">
        <v>0</v>
      </c>
      <c r="AB190" s="31">
        <v>0</v>
      </c>
      <c r="AC190" s="31">
        <v>0</v>
      </c>
      <c r="AD190" s="31">
        <v>0</v>
      </c>
      <c r="AE190" s="31">
        <v>0</v>
      </c>
      <c r="AF190" t="s">
        <v>264</v>
      </c>
      <c r="AG190" s="32">
        <v>6</v>
      </c>
      <c r="AH190"/>
    </row>
    <row r="191" spans="1:34" x14ac:dyDescent="0.25">
      <c r="A191" t="s">
        <v>3056</v>
      </c>
      <c r="B191" t="s">
        <v>1846</v>
      </c>
      <c r="C191" t="s">
        <v>2640</v>
      </c>
      <c r="D191" t="s">
        <v>2834</v>
      </c>
      <c r="E191" s="31">
        <v>102.19565217391305</v>
      </c>
      <c r="F191" s="31">
        <v>3.6923367368644966</v>
      </c>
      <c r="G191" s="31">
        <v>3.0205296745373325</v>
      </c>
      <c r="H191" s="31">
        <v>0.59036162518613033</v>
      </c>
      <c r="I191" s="31">
        <v>6.8367368644969173E-2</v>
      </c>
      <c r="J191" s="31">
        <v>377.3407608695652</v>
      </c>
      <c r="K191" s="31">
        <v>308.685</v>
      </c>
      <c r="L191" s="31">
        <v>60.332391304347802</v>
      </c>
      <c r="M191" s="31">
        <v>6.9868478260869589</v>
      </c>
      <c r="N191" s="31">
        <v>48.302065217391281</v>
      </c>
      <c r="O191" s="31">
        <v>5.0434782608695654</v>
      </c>
      <c r="P191" s="31">
        <v>107.82119565217391</v>
      </c>
      <c r="Q191" s="31">
        <v>92.510978260869564</v>
      </c>
      <c r="R191" s="31">
        <v>15.31021739130435</v>
      </c>
      <c r="S191" s="31">
        <v>209.18717391304349</v>
      </c>
      <c r="T191" s="31">
        <v>153.22086956521741</v>
      </c>
      <c r="U191" s="31">
        <v>40.425760869565202</v>
      </c>
      <c r="V191" s="31">
        <v>15.54054347826087</v>
      </c>
      <c r="W191" s="31">
        <v>43.732717391304348</v>
      </c>
      <c r="X191" s="31">
        <v>1.8668478260869565</v>
      </c>
      <c r="Y191" s="31">
        <v>2.4881521739130434</v>
      </c>
      <c r="Z191" s="31">
        <v>0</v>
      </c>
      <c r="AA191" s="31">
        <v>16.785326086956523</v>
      </c>
      <c r="AB191" s="31">
        <v>0</v>
      </c>
      <c r="AC191" s="31">
        <v>21.940217391304348</v>
      </c>
      <c r="AD191" s="31">
        <v>0</v>
      </c>
      <c r="AE191" s="31">
        <v>0.65217391304347827</v>
      </c>
      <c r="AF191" t="s">
        <v>658</v>
      </c>
      <c r="AG191" s="32">
        <v>6</v>
      </c>
      <c r="AH191"/>
    </row>
    <row r="192" spans="1:34" x14ac:dyDescent="0.25">
      <c r="A192" t="s">
        <v>3056</v>
      </c>
      <c r="B192" t="s">
        <v>1832</v>
      </c>
      <c r="C192" t="s">
        <v>2392</v>
      </c>
      <c r="D192" t="s">
        <v>2966</v>
      </c>
      <c r="E192" s="31">
        <v>57.076086956521742</v>
      </c>
      <c r="F192" s="31">
        <v>3.4906208341268328</v>
      </c>
      <c r="G192" s="31">
        <v>3.1211197867072937</v>
      </c>
      <c r="H192" s="31">
        <v>0.50856979622928966</v>
      </c>
      <c r="I192" s="31">
        <v>0.23019424871453054</v>
      </c>
      <c r="J192" s="31">
        <v>199.23097826086956</v>
      </c>
      <c r="K192" s="31">
        <v>178.14130434782609</v>
      </c>
      <c r="L192" s="31">
        <v>29.027173913043477</v>
      </c>
      <c r="M192" s="31">
        <v>13.138586956521738</v>
      </c>
      <c r="N192" s="31">
        <v>10.961956521739131</v>
      </c>
      <c r="O192" s="31">
        <v>4.9266304347826084</v>
      </c>
      <c r="P192" s="31">
        <v>79.078804347826079</v>
      </c>
      <c r="Q192" s="31">
        <v>73.877717391304344</v>
      </c>
      <c r="R192" s="31">
        <v>5.2010869565217392</v>
      </c>
      <c r="S192" s="31">
        <v>91.125</v>
      </c>
      <c r="T192" s="31">
        <v>89.426630434782609</v>
      </c>
      <c r="U192" s="31">
        <v>1.6983695652173914</v>
      </c>
      <c r="V192" s="31">
        <v>0</v>
      </c>
      <c r="W192" s="31">
        <v>0.70652173913043481</v>
      </c>
      <c r="X192" s="31">
        <v>0</v>
      </c>
      <c r="Y192" s="31">
        <v>0.70652173913043481</v>
      </c>
      <c r="Z192" s="31">
        <v>0</v>
      </c>
      <c r="AA192" s="31">
        <v>0</v>
      </c>
      <c r="AB192" s="31">
        <v>0</v>
      </c>
      <c r="AC192" s="31">
        <v>0</v>
      </c>
      <c r="AD192" s="31">
        <v>0</v>
      </c>
      <c r="AE192" s="31">
        <v>0</v>
      </c>
      <c r="AF192" t="s">
        <v>644</v>
      </c>
      <c r="AG192" s="32">
        <v>6</v>
      </c>
      <c r="AH192"/>
    </row>
    <row r="193" spans="1:34" x14ac:dyDescent="0.25">
      <c r="A193" t="s">
        <v>3056</v>
      </c>
      <c r="B193" t="s">
        <v>1429</v>
      </c>
      <c r="C193" t="s">
        <v>2393</v>
      </c>
      <c r="D193" t="s">
        <v>2856</v>
      </c>
      <c r="E193" s="31">
        <v>16.043478260869566</v>
      </c>
      <c r="F193" s="31">
        <v>5.6499254742547436</v>
      </c>
      <c r="G193" s="31">
        <v>4.575460704607047</v>
      </c>
      <c r="H193" s="31">
        <v>1.3069376693766941</v>
      </c>
      <c r="I193" s="31">
        <v>0.99949864498645002</v>
      </c>
      <c r="J193" s="31">
        <v>90.644456521739158</v>
      </c>
      <c r="K193" s="31">
        <v>73.406304347826108</v>
      </c>
      <c r="L193" s="31">
        <v>20.967826086956528</v>
      </c>
      <c r="M193" s="31">
        <v>16.0354347826087</v>
      </c>
      <c r="N193" s="31">
        <v>0</v>
      </c>
      <c r="O193" s="31">
        <v>4.932391304347826</v>
      </c>
      <c r="P193" s="31">
        <v>17.911739130434778</v>
      </c>
      <c r="Q193" s="31">
        <v>5.6059782608695654</v>
      </c>
      <c r="R193" s="31">
        <v>12.305760869565214</v>
      </c>
      <c r="S193" s="31">
        <v>51.764891304347842</v>
      </c>
      <c r="T193" s="31">
        <v>51.764891304347842</v>
      </c>
      <c r="U193" s="31">
        <v>0</v>
      </c>
      <c r="V193" s="31">
        <v>0</v>
      </c>
      <c r="W193" s="31">
        <v>5.6059782608695654</v>
      </c>
      <c r="X193" s="31">
        <v>0</v>
      </c>
      <c r="Y193" s="31">
        <v>0</v>
      </c>
      <c r="Z193" s="31">
        <v>0</v>
      </c>
      <c r="AA193" s="31">
        <v>5.6059782608695654</v>
      </c>
      <c r="AB193" s="31">
        <v>0</v>
      </c>
      <c r="AC193" s="31">
        <v>0</v>
      </c>
      <c r="AD193" s="31">
        <v>0</v>
      </c>
      <c r="AE193" s="31">
        <v>0</v>
      </c>
      <c r="AF193" t="s">
        <v>229</v>
      </c>
      <c r="AG193" s="32">
        <v>6</v>
      </c>
      <c r="AH193"/>
    </row>
    <row r="194" spans="1:34" x14ac:dyDescent="0.25">
      <c r="A194" t="s">
        <v>3056</v>
      </c>
      <c r="B194" t="s">
        <v>1447</v>
      </c>
      <c r="C194" t="s">
        <v>2598</v>
      </c>
      <c r="D194" t="s">
        <v>2947</v>
      </c>
      <c r="E194" s="31">
        <v>27.543478260869566</v>
      </c>
      <c r="F194" s="31">
        <v>3.5229400157853195</v>
      </c>
      <c r="G194" s="31">
        <v>3.0191791633780585</v>
      </c>
      <c r="H194" s="31">
        <v>0.47458168902920284</v>
      </c>
      <c r="I194" s="31">
        <v>8.6728492501973162E-2</v>
      </c>
      <c r="J194" s="31">
        <v>97.034021739130438</v>
      </c>
      <c r="K194" s="31">
        <v>83.158695652173918</v>
      </c>
      <c r="L194" s="31">
        <v>13.071630434782609</v>
      </c>
      <c r="M194" s="31">
        <v>2.388804347826087</v>
      </c>
      <c r="N194" s="31">
        <v>4.5850000000000009</v>
      </c>
      <c r="O194" s="31">
        <v>6.0978260869565215</v>
      </c>
      <c r="P194" s="31">
        <v>27.23836956521739</v>
      </c>
      <c r="Q194" s="31">
        <v>24.045869565217391</v>
      </c>
      <c r="R194" s="31">
        <v>3.1924999999999999</v>
      </c>
      <c r="S194" s="31">
        <v>56.724021739130436</v>
      </c>
      <c r="T194" s="31">
        <v>50.60108695652174</v>
      </c>
      <c r="U194" s="31">
        <v>0</v>
      </c>
      <c r="V194" s="31">
        <v>6.1229347826086977</v>
      </c>
      <c r="W194" s="31">
        <v>0</v>
      </c>
      <c r="X194" s="31">
        <v>0</v>
      </c>
      <c r="Y194" s="31">
        <v>0</v>
      </c>
      <c r="Z194" s="31">
        <v>0</v>
      </c>
      <c r="AA194" s="31">
        <v>0</v>
      </c>
      <c r="AB194" s="31">
        <v>0</v>
      </c>
      <c r="AC194" s="31">
        <v>0</v>
      </c>
      <c r="AD194" s="31">
        <v>0</v>
      </c>
      <c r="AE194" s="31">
        <v>0</v>
      </c>
      <c r="AF194" t="s">
        <v>246</v>
      </c>
      <c r="AG194" s="32">
        <v>6</v>
      </c>
      <c r="AH194"/>
    </row>
    <row r="195" spans="1:34" x14ac:dyDescent="0.25">
      <c r="A195" t="s">
        <v>3056</v>
      </c>
      <c r="B195" t="s">
        <v>2106</v>
      </c>
      <c r="C195" t="s">
        <v>2495</v>
      </c>
      <c r="D195" t="s">
        <v>2903</v>
      </c>
      <c r="E195" s="31">
        <v>97.369565217391298</v>
      </c>
      <c r="F195" s="31">
        <v>2.5534717570886358</v>
      </c>
      <c r="G195" s="31">
        <v>2.3259656173252958</v>
      </c>
      <c r="H195" s="31">
        <v>0.36556820718910477</v>
      </c>
      <c r="I195" s="31">
        <v>0.29769591426657743</v>
      </c>
      <c r="J195" s="31">
        <v>248.63043478260866</v>
      </c>
      <c r="K195" s="31">
        <v>226.47826086956522</v>
      </c>
      <c r="L195" s="31">
        <v>35.595217391304352</v>
      </c>
      <c r="M195" s="31">
        <v>28.986521739130438</v>
      </c>
      <c r="N195" s="31">
        <v>0.69565217391304346</v>
      </c>
      <c r="O195" s="31">
        <v>5.9130434782608692</v>
      </c>
      <c r="P195" s="31">
        <v>96.833586956521742</v>
      </c>
      <c r="Q195" s="31">
        <v>81.290108695652179</v>
      </c>
      <c r="R195" s="31">
        <v>15.543478260869565</v>
      </c>
      <c r="S195" s="31">
        <v>116.2016304347826</v>
      </c>
      <c r="T195" s="31">
        <v>113.19804347826086</v>
      </c>
      <c r="U195" s="31">
        <v>0</v>
      </c>
      <c r="V195" s="31">
        <v>3.003586956521739</v>
      </c>
      <c r="W195" s="31">
        <v>1.7735869565217393</v>
      </c>
      <c r="X195" s="31">
        <v>2.1739130434782608E-2</v>
      </c>
      <c r="Y195" s="31">
        <v>0</v>
      </c>
      <c r="Z195" s="31">
        <v>0</v>
      </c>
      <c r="AA195" s="31">
        <v>1.3170652173913044</v>
      </c>
      <c r="AB195" s="31">
        <v>0.43478260869565216</v>
      </c>
      <c r="AC195" s="31">
        <v>0</v>
      </c>
      <c r="AD195" s="31">
        <v>0</v>
      </c>
      <c r="AE195" s="31">
        <v>0</v>
      </c>
      <c r="AF195" t="s">
        <v>924</v>
      </c>
      <c r="AG195" s="32">
        <v>6</v>
      </c>
      <c r="AH195"/>
    </row>
    <row r="196" spans="1:34" x14ac:dyDescent="0.25">
      <c r="A196" t="s">
        <v>3056</v>
      </c>
      <c r="B196" t="s">
        <v>1749</v>
      </c>
      <c r="C196" t="s">
        <v>2501</v>
      </c>
      <c r="D196" t="s">
        <v>2797</v>
      </c>
      <c r="E196" s="31">
        <v>31.913043478260871</v>
      </c>
      <c r="F196" s="31">
        <v>4.2786955040871932</v>
      </c>
      <c r="G196" s="31">
        <v>3.8618017711171659</v>
      </c>
      <c r="H196" s="31">
        <v>0.33106267029972752</v>
      </c>
      <c r="I196" s="31">
        <v>7.4250681198910068E-2</v>
      </c>
      <c r="J196" s="31">
        <v>136.54619565217391</v>
      </c>
      <c r="K196" s="31">
        <v>123.24184782608695</v>
      </c>
      <c r="L196" s="31">
        <v>10.565217391304348</v>
      </c>
      <c r="M196" s="31">
        <v>2.3695652173913042</v>
      </c>
      <c r="N196" s="31">
        <v>2.4565217391304346</v>
      </c>
      <c r="O196" s="31">
        <v>5.7391304347826084</v>
      </c>
      <c r="P196" s="31">
        <v>60.019021739130437</v>
      </c>
      <c r="Q196" s="31">
        <v>54.910326086956523</v>
      </c>
      <c r="R196" s="31">
        <v>5.1086956521739131</v>
      </c>
      <c r="S196" s="31">
        <v>65.961956521739125</v>
      </c>
      <c r="T196" s="31">
        <v>65.961956521739125</v>
      </c>
      <c r="U196" s="31">
        <v>0</v>
      </c>
      <c r="V196" s="31">
        <v>0</v>
      </c>
      <c r="W196" s="31">
        <v>0</v>
      </c>
      <c r="X196" s="31">
        <v>0</v>
      </c>
      <c r="Y196" s="31">
        <v>0</v>
      </c>
      <c r="Z196" s="31">
        <v>0</v>
      </c>
      <c r="AA196" s="31">
        <v>0</v>
      </c>
      <c r="AB196" s="31">
        <v>0</v>
      </c>
      <c r="AC196" s="31">
        <v>0</v>
      </c>
      <c r="AD196" s="31">
        <v>0</v>
      </c>
      <c r="AE196" s="31">
        <v>0</v>
      </c>
      <c r="AF196" t="s">
        <v>559</v>
      </c>
      <c r="AG196" s="32">
        <v>6</v>
      </c>
      <c r="AH196"/>
    </row>
    <row r="197" spans="1:34" x14ac:dyDescent="0.25">
      <c r="A197" t="s">
        <v>3056</v>
      </c>
      <c r="B197" t="s">
        <v>1651</v>
      </c>
      <c r="C197" t="s">
        <v>2563</v>
      </c>
      <c r="D197" t="s">
        <v>2921</v>
      </c>
      <c r="E197" s="31">
        <v>75.673913043478265</v>
      </c>
      <c r="F197" s="31">
        <v>1.0701307095662167</v>
      </c>
      <c r="G197" s="31">
        <v>1.0200732548118356</v>
      </c>
      <c r="H197" s="31">
        <v>4.6753806377477732E-2</v>
      </c>
      <c r="I197" s="31">
        <v>2.1473714449870725E-2</v>
      </c>
      <c r="J197" s="31">
        <v>80.980978260869577</v>
      </c>
      <c r="K197" s="31">
        <v>77.192934782608702</v>
      </c>
      <c r="L197" s="31">
        <v>3.5380434782608696</v>
      </c>
      <c r="M197" s="31">
        <v>1.625</v>
      </c>
      <c r="N197" s="31">
        <v>0</v>
      </c>
      <c r="O197" s="31">
        <v>1.9130434782608696</v>
      </c>
      <c r="P197" s="31">
        <v>26.921195652173914</v>
      </c>
      <c r="Q197" s="31">
        <v>25.046195652173914</v>
      </c>
      <c r="R197" s="31">
        <v>1.875</v>
      </c>
      <c r="S197" s="31">
        <v>50.521739130434788</v>
      </c>
      <c r="T197" s="31">
        <v>40.440217391304351</v>
      </c>
      <c r="U197" s="31">
        <v>0</v>
      </c>
      <c r="V197" s="31">
        <v>10.081521739130435</v>
      </c>
      <c r="W197" s="31">
        <v>0</v>
      </c>
      <c r="X197" s="31">
        <v>0</v>
      </c>
      <c r="Y197" s="31">
        <v>0</v>
      </c>
      <c r="Z197" s="31">
        <v>0</v>
      </c>
      <c r="AA197" s="31">
        <v>0</v>
      </c>
      <c r="AB197" s="31">
        <v>0</v>
      </c>
      <c r="AC197" s="31">
        <v>0</v>
      </c>
      <c r="AD197" s="31">
        <v>0</v>
      </c>
      <c r="AE197" s="31">
        <v>0</v>
      </c>
      <c r="AF197" t="s">
        <v>454</v>
      </c>
      <c r="AG197" s="32">
        <v>6</v>
      </c>
      <c r="AH197"/>
    </row>
    <row r="198" spans="1:34" x14ac:dyDescent="0.25">
      <c r="A198" t="s">
        <v>3056</v>
      </c>
      <c r="B198" t="s">
        <v>2067</v>
      </c>
      <c r="C198" t="s">
        <v>2492</v>
      </c>
      <c r="D198" t="s">
        <v>3003</v>
      </c>
      <c r="E198" s="31">
        <v>18.934782608695652</v>
      </c>
      <c r="F198" s="31">
        <v>4.9986624569460387</v>
      </c>
      <c r="G198" s="31">
        <v>4.6659701492537309</v>
      </c>
      <c r="H198" s="31">
        <v>0.34679104477611933</v>
      </c>
      <c r="I198" s="31">
        <v>3.128587830080367E-2</v>
      </c>
      <c r="J198" s="31">
        <v>94.64858695652174</v>
      </c>
      <c r="K198" s="31">
        <v>88.349130434782609</v>
      </c>
      <c r="L198" s="31">
        <v>6.566413043478259</v>
      </c>
      <c r="M198" s="31">
        <v>0.59239130434782605</v>
      </c>
      <c r="N198" s="31">
        <v>0</v>
      </c>
      <c r="O198" s="31">
        <v>5.9740217391304329</v>
      </c>
      <c r="P198" s="31">
        <v>31.366304347826084</v>
      </c>
      <c r="Q198" s="31">
        <v>31.040869565217388</v>
      </c>
      <c r="R198" s="31">
        <v>0.32543478260869568</v>
      </c>
      <c r="S198" s="31">
        <v>56.715869565217403</v>
      </c>
      <c r="T198" s="31">
        <v>43.203043478260874</v>
      </c>
      <c r="U198" s="31">
        <v>7.2782608695652202</v>
      </c>
      <c r="V198" s="31">
        <v>6.2345652173913049</v>
      </c>
      <c r="W198" s="31">
        <v>22.506195652173915</v>
      </c>
      <c r="X198" s="31">
        <v>0.50543478260869568</v>
      </c>
      <c r="Y198" s="31">
        <v>0</v>
      </c>
      <c r="Z198" s="31">
        <v>0</v>
      </c>
      <c r="AA198" s="31">
        <v>10.861195652173912</v>
      </c>
      <c r="AB198" s="31">
        <v>0</v>
      </c>
      <c r="AC198" s="31">
        <v>11.139565217391306</v>
      </c>
      <c r="AD198" s="31">
        <v>0</v>
      </c>
      <c r="AE198" s="31">
        <v>0</v>
      </c>
      <c r="AF198" t="s">
        <v>884</v>
      </c>
      <c r="AG198" s="32">
        <v>6</v>
      </c>
      <c r="AH198"/>
    </row>
    <row r="199" spans="1:34" x14ac:dyDescent="0.25">
      <c r="A199" t="s">
        <v>3056</v>
      </c>
      <c r="B199" t="s">
        <v>2069</v>
      </c>
      <c r="C199" t="s">
        <v>2758</v>
      </c>
      <c r="D199" t="s">
        <v>3003</v>
      </c>
      <c r="E199" s="31">
        <v>44.826086956521742</v>
      </c>
      <c r="F199" s="31">
        <v>3.7215906886517947</v>
      </c>
      <c r="G199" s="31">
        <v>3.4324345295829288</v>
      </c>
      <c r="H199" s="31">
        <v>0.1450800193986421</v>
      </c>
      <c r="I199" s="31">
        <v>3.6209990300678944E-2</v>
      </c>
      <c r="J199" s="31">
        <v>166.82434782608698</v>
      </c>
      <c r="K199" s="31">
        <v>153.86260869565217</v>
      </c>
      <c r="L199" s="31">
        <v>6.5033695652173913</v>
      </c>
      <c r="M199" s="31">
        <v>1.6231521739130432</v>
      </c>
      <c r="N199" s="31">
        <v>0</v>
      </c>
      <c r="O199" s="31">
        <v>4.8802173913043481</v>
      </c>
      <c r="P199" s="31">
        <v>47.1426086956522</v>
      </c>
      <c r="Q199" s="31">
        <v>39.061086956521763</v>
      </c>
      <c r="R199" s="31">
        <v>8.0815217391304337</v>
      </c>
      <c r="S199" s="31">
        <v>113.17836956521738</v>
      </c>
      <c r="T199" s="31">
        <v>90.951630434782601</v>
      </c>
      <c r="U199" s="31">
        <v>0</v>
      </c>
      <c r="V199" s="31">
        <v>22.22673913043478</v>
      </c>
      <c r="W199" s="31">
        <v>43.515869565217379</v>
      </c>
      <c r="X199" s="31">
        <v>1.6231521739130432</v>
      </c>
      <c r="Y199" s="31">
        <v>0</v>
      </c>
      <c r="Z199" s="31">
        <v>0</v>
      </c>
      <c r="AA199" s="31">
        <v>9.6783695652173929</v>
      </c>
      <c r="AB199" s="31">
        <v>0</v>
      </c>
      <c r="AC199" s="31">
        <v>30.59652173913042</v>
      </c>
      <c r="AD199" s="31">
        <v>0</v>
      </c>
      <c r="AE199" s="31">
        <v>1.6178260869565217</v>
      </c>
      <c r="AF199" t="s">
        <v>886</v>
      </c>
      <c r="AG199" s="32">
        <v>6</v>
      </c>
      <c r="AH199"/>
    </row>
    <row r="200" spans="1:34" x14ac:dyDescent="0.25">
      <c r="A200" t="s">
        <v>3056</v>
      </c>
      <c r="B200" t="s">
        <v>1185</v>
      </c>
      <c r="C200" t="s">
        <v>2569</v>
      </c>
      <c r="D200" t="s">
        <v>2811</v>
      </c>
      <c r="E200" s="31">
        <v>61.163043478260867</v>
      </c>
      <c r="F200" s="31">
        <v>2.5784165629998221</v>
      </c>
      <c r="G200" s="31">
        <v>2.2241123156211127</v>
      </c>
      <c r="H200" s="31">
        <v>0.18962146792251644</v>
      </c>
      <c r="I200" s="31">
        <v>9.5788164208281498E-2</v>
      </c>
      <c r="J200" s="31">
        <v>157.70380434782606</v>
      </c>
      <c r="K200" s="31">
        <v>136.03347826086957</v>
      </c>
      <c r="L200" s="31">
        <v>11.597826086956522</v>
      </c>
      <c r="M200" s="31">
        <v>5.8586956521739131</v>
      </c>
      <c r="N200" s="31">
        <v>0</v>
      </c>
      <c r="O200" s="31">
        <v>5.7391304347826084</v>
      </c>
      <c r="P200" s="31">
        <v>43.730108695652177</v>
      </c>
      <c r="Q200" s="31">
        <v>27.798913043478262</v>
      </c>
      <c r="R200" s="31">
        <v>15.931195652173912</v>
      </c>
      <c r="S200" s="31">
        <v>102.37586956521739</v>
      </c>
      <c r="T200" s="31">
        <v>55.582391304347823</v>
      </c>
      <c r="U200" s="31">
        <v>28.241847826086957</v>
      </c>
      <c r="V200" s="31">
        <v>18.551630434782609</v>
      </c>
      <c r="W200" s="31">
        <v>7.5163043478260869</v>
      </c>
      <c r="X200" s="31">
        <v>0</v>
      </c>
      <c r="Y200" s="31">
        <v>0</v>
      </c>
      <c r="Z200" s="31">
        <v>0</v>
      </c>
      <c r="AA200" s="31">
        <v>0</v>
      </c>
      <c r="AB200" s="31">
        <v>4.8551086956521745</v>
      </c>
      <c r="AC200" s="31">
        <v>2.6611956521739124</v>
      </c>
      <c r="AD200" s="31">
        <v>0</v>
      </c>
      <c r="AE200" s="31">
        <v>0</v>
      </c>
      <c r="AF200" t="s">
        <v>735</v>
      </c>
      <c r="AG200" s="32">
        <v>6</v>
      </c>
      <c r="AH200"/>
    </row>
    <row r="201" spans="1:34" x14ac:dyDescent="0.25">
      <c r="A201" t="s">
        <v>3056</v>
      </c>
      <c r="B201" t="s">
        <v>1466</v>
      </c>
      <c r="C201" t="s">
        <v>2604</v>
      </c>
      <c r="D201" t="s">
        <v>2890</v>
      </c>
      <c r="E201" s="31">
        <v>105.98913043478261</v>
      </c>
      <c r="F201" s="31">
        <v>3.2553174033432462</v>
      </c>
      <c r="G201" s="31">
        <v>2.9423238642190537</v>
      </c>
      <c r="H201" s="31">
        <v>0.17584863090965019</v>
      </c>
      <c r="I201" s="31">
        <v>0.12928930366116284</v>
      </c>
      <c r="J201" s="31">
        <v>345.02826086956514</v>
      </c>
      <c r="K201" s="31">
        <v>311.85434782608689</v>
      </c>
      <c r="L201" s="31">
        <v>18.638043478260858</v>
      </c>
      <c r="M201" s="31">
        <v>13.703260869565206</v>
      </c>
      <c r="N201" s="31">
        <v>0</v>
      </c>
      <c r="O201" s="31">
        <v>4.9347826086956523</v>
      </c>
      <c r="P201" s="31">
        <v>144.71521739130432</v>
      </c>
      <c r="Q201" s="31">
        <v>116.47608695652173</v>
      </c>
      <c r="R201" s="31">
        <v>28.239130434782599</v>
      </c>
      <c r="S201" s="31">
        <v>181.67499999999998</v>
      </c>
      <c r="T201" s="31">
        <v>171.41304347826085</v>
      </c>
      <c r="U201" s="31">
        <v>0</v>
      </c>
      <c r="V201" s="31">
        <v>10.261956521739128</v>
      </c>
      <c r="W201" s="31">
        <v>0</v>
      </c>
      <c r="X201" s="31">
        <v>0</v>
      </c>
      <c r="Y201" s="31">
        <v>0</v>
      </c>
      <c r="Z201" s="31">
        <v>0</v>
      </c>
      <c r="AA201" s="31">
        <v>0</v>
      </c>
      <c r="AB201" s="31">
        <v>0</v>
      </c>
      <c r="AC201" s="31">
        <v>0</v>
      </c>
      <c r="AD201" s="31">
        <v>0</v>
      </c>
      <c r="AE201" s="31">
        <v>0</v>
      </c>
      <c r="AF201" t="s">
        <v>266</v>
      </c>
      <c r="AG201" s="32">
        <v>6</v>
      </c>
      <c r="AH201"/>
    </row>
    <row r="202" spans="1:34" x14ac:dyDescent="0.25">
      <c r="A202" t="s">
        <v>3056</v>
      </c>
      <c r="B202" t="s">
        <v>1203</v>
      </c>
      <c r="C202" t="s">
        <v>2502</v>
      </c>
      <c r="D202" t="s">
        <v>2881</v>
      </c>
      <c r="E202" s="31">
        <v>118.59782608695652</v>
      </c>
      <c r="F202" s="31">
        <v>3.0232884245257083</v>
      </c>
      <c r="G202" s="31">
        <v>2.7272541471909086</v>
      </c>
      <c r="H202" s="31">
        <v>0.25524791494821741</v>
      </c>
      <c r="I202" s="31">
        <v>0.12405279076161677</v>
      </c>
      <c r="J202" s="31">
        <v>358.5554347826087</v>
      </c>
      <c r="K202" s="31">
        <v>323.44641304347829</v>
      </c>
      <c r="L202" s="31">
        <v>30.271847826086955</v>
      </c>
      <c r="M202" s="31">
        <v>14.712391304347831</v>
      </c>
      <c r="N202" s="31">
        <v>9.4616304347826041</v>
      </c>
      <c r="O202" s="31">
        <v>6.0978260869565215</v>
      </c>
      <c r="P202" s="31">
        <v>137.41369565217394</v>
      </c>
      <c r="Q202" s="31">
        <v>117.86413043478262</v>
      </c>
      <c r="R202" s="31">
        <v>19.549565217391304</v>
      </c>
      <c r="S202" s="31">
        <v>190.86989130434782</v>
      </c>
      <c r="T202" s="31">
        <v>153.22336956521738</v>
      </c>
      <c r="U202" s="31">
        <v>11.127608695652171</v>
      </c>
      <c r="V202" s="31">
        <v>26.518913043478253</v>
      </c>
      <c r="W202" s="31">
        <v>11.091630434782608</v>
      </c>
      <c r="X202" s="31">
        <v>0</v>
      </c>
      <c r="Y202" s="31">
        <v>0</v>
      </c>
      <c r="Z202" s="31">
        <v>0</v>
      </c>
      <c r="AA202" s="31">
        <v>4.3090217391304337</v>
      </c>
      <c r="AB202" s="31">
        <v>0</v>
      </c>
      <c r="AC202" s="31">
        <v>6.7826086956521747</v>
      </c>
      <c r="AD202" s="31">
        <v>0</v>
      </c>
      <c r="AE202" s="31">
        <v>0</v>
      </c>
      <c r="AF202" t="s">
        <v>1</v>
      </c>
      <c r="AG202" s="32">
        <v>6</v>
      </c>
      <c r="AH202"/>
    </row>
    <row r="203" spans="1:34" x14ac:dyDescent="0.25">
      <c r="A203" t="s">
        <v>3056</v>
      </c>
      <c r="B203" t="s">
        <v>1284</v>
      </c>
      <c r="C203" t="s">
        <v>2538</v>
      </c>
      <c r="D203" t="s">
        <v>2817</v>
      </c>
      <c r="E203" s="31">
        <v>88.673913043478265</v>
      </c>
      <c r="F203" s="31">
        <v>3.382679578328021</v>
      </c>
      <c r="G203" s="31">
        <v>3.1290267222358414</v>
      </c>
      <c r="H203" s="31">
        <v>0.5511890169159106</v>
      </c>
      <c r="I203" s="31">
        <v>0.37761706300563863</v>
      </c>
      <c r="J203" s="31">
        <v>299.95543478260868</v>
      </c>
      <c r="K203" s="31">
        <v>277.46304347826083</v>
      </c>
      <c r="L203" s="31">
        <v>48.876086956521732</v>
      </c>
      <c r="M203" s="31">
        <v>33.484782608695653</v>
      </c>
      <c r="N203" s="31">
        <v>9.8260869565217384</v>
      </c>
      <c r="O203" s="31">
        <v>5.5652173913043477</v>
      </c>
      <c r="P203" s="31">
        <v>64.367391304347819</v>
      </c>
      <c r="Q203" s="31">
        <v>57.266304347826079</v>
      </c>
      <c r="R203" s="31">
        <v>7.1010869565217387</v>
      </c>
      <c r="S203" s="31">
        <v>186.7119565217391</v>
      </c>
      <c r="T203" s="31">
        <v>170.87499999999997</v>
      </c>
      <c r="U203" s="31">
        <v>0</v>
      </c>
      <c r="V203" s="31">
        <v>15.836956521739127</v>
      </c>
      <c r="W203" s="31">
        <v>0</v>
      </c>
      <c r="X203" s="31">
        <v>0</v>
      </c>
      <c r="Y203" s="31">
        <v>0</v>
      </c>
      <c r="Z203" s="31">
        <v>0</v>
      </c>
      <c r="AA203" s="31">
        <v>0</v>
      </c>
      <c r="AB203" s="31">
        <v>0</v>
      </c>
      <c r="AC203" s="31">
        <v>0</v>
      </c>
      <c r="AD203" s="31">
        <v>0</v>
      </c>
      <c r="AE203" s="31">
        <v>0</v>
      </c>
      <c r="AF203" t="s">
        <v>83</v>
      </c>
      <c r="AG203" s="32">
        <v>6</v>
      </c>
      <c r="AH203"/>
    </row>
    <row r="204" spans="1:34" x14ac:dyDescent="0.25">
      <c r="A204" t="s">
        <v>3056</v>
      </c>
      <c r="B204" t="s">
        <v>1696</v>
      </c>
      <c r="C204" t="s">
        <v>2578</v>
      </c>
      <c r="D204" t="s">
        <v>2853</v>
      </c>
      <c r="E204" s="31">
        <v>68.076086956521735</v>
      </c>
      <c r="F204" s="31">
        <v>2.3214944914577682</v>
      </c>
      <c r="G204" s="31">
        <v>2.0953536643780946</v>
      </c>
      <c r="H204" s="31">
        <v>0.25181223056043428</v>
      </c>
      <c r="I204" s="31">
        <v>0.12918729043589336</v>
      </c>
      <c r="J204" s="31">
        <v>158.03826086956522</v>
      </c>
      <c r="K204" s="31">
        <v>142.64347826086961</v>
      </c>
      <c r="L204" s="31">
        <v>17.142391304347825</v>
      </c>
      <c r="M204" s="31">
        <v>8.7945652173913054</v>
      </c>
      <c r="N204" s="31">
        <v>0</v>
      </c>
      <c r="O204" s="31">
        <v>8.3478260869565215</v>
      </c>
      <c r="P204" s="31">
        <v>46.23467391304348</v>
      </c>
      <c r="Q204" s="31">
        <v>39.187717391304346</v>
      </c>
      <c r="R204" s="31">
        <v>7.0469565217391299</v>
      </c>
      <c r="S204" s="31">
        <v>94.661195652173944</v>
      </c>
      <c r="T204" s="31">
        <v>67.84630434782612</v>
      </c>
      <c r="U204" s="31">
        <v>5.4646739130434785</v>
      </c>
      <c r="V204" s="31">
        <v>21.350217391304344</v>
      </c>
      <c r="W204" s="31">
        <v>0</v>
      </c>
      <c r="X204" s="31">
        <v>0</v>
      </c>
      <c r="Y204" s="31">
        <v>0</v>
      </c>
      <c r="Z204" s="31">
        <v>0</v>
      </c>
      <c r="AA204" s="31">
        <v>0</v>
      </c>
      <c r="AB204" s="31">
        <v>0</v>
      </c>
      <c r="AC204" s="31">
        <v>0</v>
      </c>
      <c r="AD204" s="31">
        <v>0</v>
      </c>
      <c r="AE204" s="31">
        <v>0</v>
      </c>
      <c r="AF204" t="s">
        <v>503</v>
      </c>
      <c r="AG204" s="32">
        <v>6</v>
      </c>
      <c r="AH204"/>
    </row>
    <row r="205" spans="1:34" x14ac:dyDescent="0.25">
      <c r="A205" t="s">
        <v>3056</v>
      </c>
      <c r="B205" t="s">
        <v>1597</v>
      </c>
      <c r="C205" t="s">
        <v>2651</v>
      </c>
      <c r="D205" t="s">
        <v>2969</v>
      </c>
      <c r="E205" s="31">
        <v>63.065217391304351</v>
      </c>
      <c r="F205" s="31">
        <v>3.4143312650810058</v>
      </c>
      <c r="G205" s="31">
        <v>3.0946725267149251</v>
      </c>
      <c r="H205" s="31">
        <v>0.23015339538090315</v>
      </c>
      <c r="I205" s="31">
        <v>2.6470182695622194E-2</v>
      </c>
      <c r="J205" s="31">
        <v>215.32554347826084</v>
      </c>
      <c r="K205" s="31">
        <v>195.16619565217388</v>
      </c>
      <c r="L205" s="31">
        <v>14.514673913043479</v>
      </c>
      <c r="M205" s="31">
        <v>1.6693478260869563</v>
      </c>
      <c r="N205" s="31">
        <v>7.1871739130434777</v>
      </c>
      <c r="O205" s="31">
        <v>5.6581521739130451</v>
      </c>
      <c r="P205" s="31">
        <v>76.126847826086944</v>
      </c>
      <c r="Q205" s="31">
        <v>68.812826086956505</v>
      </c>
      <c r="R205" s="31">
        <v>7.3140217391304336</v>
      </c>
      <c r="S205" s="31">
        <v>124.68402173913043</v>
      </c>
      <c r="T205" s="31">
        <v>97.559021739130444</v>
      </c>
      <c r="U205" s="31">
        <v>26.524021739130415</v>
      </c>
      <c r="V205" s="31">
        <v>0.60097826086956518</v>
      </c>
      <c r="W205" s="31">
        <v>0</v>
      </c>
      <c r="X205" s="31">
        <v>0</v>
      </c>
      <c r="Y205" s="31">
        <v>0</v>
      </c>
      <c r="Z205" s="31">
        <v>0</v>
      </c>
      <c r="AA205" s="31">
        <v>0</v>
      </c>
      <c r="AB205" s="31">
        <v>0</v>
      </c>
      <c r="AC205" s="31">
        <v>0</v>
      </c>
      <c r="AD205" s="31">
        <v>0</v>
      </c>
      <c r="AE205" s="31">
        <v>0</v>
      </c>
      <c r="AF205" t="s">
        <v>399</v>
      </c>
      <c r="AG205" s="32">
        <v>6</v>
      </c>
      <c r="AH205"/>
    </row>
    <row r="206" spans="1:34" x14ac:dyDescent="0.25">
      <c r="A206" t="s">
        <v>3056</v>
      </c>
      <c r="B206" t="s">
        <v>1938</v>
      </c>
      <c r="C206" t="s">
        <v>2404</v>
      </c>
      <c r="D206" t="s">
        <v>2992</v>
      </c>
      <c r="E206" s="31">
        <v>48.358695652173914</v>
      </c>
      <c r="F206" s="31">
        <v>3.2144661721735224</v>
      </c>
      <c r="G206" s="31">
        <v>2.7683187233086093</v>
      </c>
      <c r="H206" s="31">
        <v>0.48551359856147441</v>
      </c>
      <c r="I206" s="31">
        <v>3.9366149696561027E-2</v>
      </c>
      <c r="J206" s="31">
        <v>155.44739130434783</v>
      </c>
      <c r="K206" s="31">
        <v>133.87228260869568</v>
      </c>
      <c r="L206" s="31">
        <v>23.478804347826085</v>
      </c>
      <c r="M206" s="31">
        <v>1.9036956521739132</v>
      </c>
      <c r="N206" s="31">
        <v>11.410434782608693</v>
      </c>
      <c r="O206" s="31">
        <v>10.164673913043478</v>
      </c>
      <c r="P206" s="31">
        <v>47.585326086956535</v>
      </c>
      <c r="Q206" s="31">
        <v>47.585326086956535</v>
      </c>
      <c r="R206" s="31">
        <v>0</v>
      </c>
      <c r="S206" s="31">
        <v>84.38326086956522</v>
      </c>
      <c r="T206" s="31">
        <v>76.117065217391314</v>
      </c>
      <c r="U206" s="31">
        <v>0</v>
      </c>
      <c r="V206" s="31">
        <v>8.2661956521739093</v>
      </c>
      <c r="W206" s="31">
        <v>12.654239130434785</v>
      </c>
      <c r="X206" s="31">
        <v>0.65706521739130441</v>
      </c>
      <c r="Y206" s="31">
        <v>0</v>
      </c>
      <c r="Z206" s="31">
        <v>0</v>
      </c>
      <c r="AA206" s="31">
        <v>5.780760869565218</v>
      </c>
      <c r="AB206" s="31">
        <v>0</v>
      </c>
      <c r="AC206" s="31">
        <v>6.2164130434782621</v>
      </c>
      <c r="AD206" s="31">
        <v>0</v>
      </c>
      <c r="AE206" s="31">
        <v>0</v>
      </c>
      <c r="AF206" t="s">
        <v>753</v>
      </c>
      <c r="AG206" s="32">
        <v>6</v>
      </c>
      <c r="AH206"/>
    </row>
    <row r="207" spans="1:34" x14ac:dyDescent="0.25">
      <c r="A207" t="s">
        <v>3056</v>
      </c>
      <c r="B207" t="s">
        <v>1845</v>
      </c>
      <c r="C207" t="s">
        <v>2714</v>
      </c>
      <c r="D207" t="s">
        <v>2842</v>
      </c>
      <c r="E207" s="31">
        <v>16.858695652173914</v>
      </c>
      <c r="F207" s="31">
        <v>3.4428368794326234</v>
      </c>
      <c r="G207" s="31">
        <v>2.9390780141843962</v>
      </c>
      <c r="H207" s="31">
        <v>0.72597034171502239</v>
      </c>
      <c r="I207" s="31">
        <v>0.33174725983236608</v>
      </c>
      <c r="J207" s="31">
        <v>58.04173913043477</v>
      </c>
      <c r="K207" s="31">
        <v>49.549021739130424</v>
      </c>
      <c r="L207" s="31">
        <v>12.238913043478259</v>
      </c>
      <c r="M207" s="31">
        <v>5.5928260869565198</v>
      </c>
      <c r="N207" s="31">
        <v>2.9504347826086961</v>
      </c>
      <c r="O207" s="31">
        <v>3.6956521739130435</v>
      </c>
      <c r="P207" s="31">
        <v>17.430434782608693</v>
      </c>
      <c r="Q207" s="31">
        <v>15.583804347826085</v>
      </c>
      <c r="R207" s="31">
        <v>1.8466304347826088</v>
      </c>
      <c r="S207" s="31">
        <v>28.372391304347818</v>
      </c>
      <c r="T207" s="31">
        <v>25.061956521739123</v>
      </c>
      <c r="U207" s="31">
        <v>3.3104347826086964</v>
      </c>
      <c r="V207" s="31">
        <v>0</v>
      </c>
      <c r="W207" s="31">
        <v>0</v>
      </c>
      <c r="X207" s="31">
        <v>0</v>
      </c>
      <c r="Y207" s="31">
        <v>0</v>
      </c>
      <c r="Z207" s="31">
        <v>0</v>
      </c>
      <c r="AA207" s="31">
        <v>0</v>
      </c>
      <c r="AB207" s="31">
        <v>0</v>
      </c>
      <c r="AC207" s="31">
        <v>0</v>
      </c>
      <c r="AD207" s="31">
        <v>0</v>
      </c>
      <c r="AE207" s="31">
        <v>0</v>
      </c>
      <c r="AF207" t="s">
        <v>657</v>
      </c>
      <c r="AG207" s="32">
        <v>6</v>
      </c>
      <c r="AH207"/>
    </row>
    <row r="208" spans="1:34" x14ac:dyDescent="0.25">
      <c r="A208" t="s">
        <v>3056</v>
      </c>
      <c r="B208" t="s">
        <v>1262</v>
      </c>
      <c r="C208" t="s">
        <v>2528</v>
      </c>
      <c r="D208" t="s">
        <v>2810</v>
      </c>
      <c r="E208" s="31">
        <v>26.326086956521738</v>
      </c>
      <c r="F208" s="31">
        <v>3.7715524360033021</v>
      </c>
      <c r="G208" s="31">
        <v>3.5118497109826583</v>
      </c>
      <c r="H208" s="31">
        <v>0.87725020644095775</v>
      </c>
      <c r="I208" s="31">
        <v>0.8012799339388933</v>
      </c>
      <c r="J208" s="31">
        <v>99.290217391304324</v>
      </c>
      <c r="K208" s="31">
        <v>92.453260869565199</v>
      </c>
      <c r="L208" s="31">
        <v>23.094565217391299</v>
      </c>
      <c r="M208" s="31">
        <v>21.094565217391299</v>
      </c>
      <c r="N208" s="31">
        <v>0</v>
      </c>
      <c r="O208" s="31">
        <v>2</v>
      </c>
      <c r="P208" s="31">
        <v>14.161956521739128</v>
      </c>
      <c r="Q208" s="31">
        <v>9.3249999999999975</v>
      </c>
      <c r="R208" s="31">
        <v>4.8369565217391317</v>
      </c>
      <c r="S208" s="31">
        <v>62.033695652173904</v>
      </c>
      <c r="T208" s="31">
        <v>43.328260869565213</v>
      </c>
      <c r="U208" s="31">
        <v>0</v>
      </c>
      <c r="V208" s="31">
        <v>18.705434782608691</v>
      </c>
      <c r="W208" s="31">
        <v>0</v>
      </c>
      <c r="X208" s="31">
        <v>0</v>
      </c>
      <c r="Y208" s="31">
        <v>0</v>
      </c>
      <c r="Z208" s="31">
        <v>0</v>
      </c>
      <c r="AA208" s="31">
        <v>0</v>
      </c>
      <c r="AB208" s="31">
        <v>0</v>
      </c>
      <c r="AC208" s="31">
        <v>0</v>
      </c>
      <c r="AD208" s="31">
        <v>0</v>
      </c>
      <c r="AE208" s="31">
        <v>0</v>
      </c>
      <c r="AF208" t="s">
        <v>60</v>
      </c>
      <c r="AG208" s="32">
        <v>6</v>
      </c>
      <c r="AH208"/>
    </row>
    <row r="209" spans="1:34" x14ac:dyDescent="0.25">
      <c r="A209" t="s">
        <v>3056</v>
      </c>
      <c r="B209" t="s">
        <v>1297</v>
      </c>
      <c r="C209" t="s">
        <v>2541</v>
      </c>
      <c r="D209" t="s">
        <v>2875</v>
      </c>
      <c r="E209" s="31">
        <v>58.326086956521742</v>
      </c>
      <c r="F209" s="31">
        <v>2.9596720089452107</v>
      </c>
      <c r="G209" s="31">
        <v>2.7592899739098029</v>
      </c>
      <c r="H209" s="31">
        <v>1.816995900111815E-2</v>
      </c>
      <c r="I209" s="31">
        <v>1.816995900111815E-2</v>
      </c>
      <c r="J209" s="31">
        <v>172.62608695652176</v>
      </c>
      <c r="K209" s="31">
        <v>160.93858695652176</v>
      </c>
      <c r="L209" s="31">
        <v>1.0597826086956521</v>
      </c>
      <c r="M209" s="31">
        <v>1.0597826086956521</v>
      </c>
      <c r="N209" s="31">
        <v>0</v>
      </c>
      <c r="O209" s="31">
        <v>0</v>
      </c>
      <c r="P209" s="31">
        <v>56.004891304347822</v>
      </c>
      <c r="Q209" s="31">
        <v>44.317391304347822</v>
      </c>
      <c r="R209" s="31">
        <v>11.6875</v>
      </c>
      <c r="S209" s="31">
        <v>115.56141304347827</v>
      </c>
      <c r="T209" s="31">
        <v>86.827717391304361</v>
      </c>
      <c r="U209" s="31">
        <v>17.864130434782609</v>
      </c>
      <c r="V209" s="31">
        <v>10.869565217391305</v>
      </c>
      <c r="W209" s="31">
        <v>4.6152173913043484</v>
      </c>
      <c r="X209" s="31">
        <v>0.32608695652173914</v>
      </c>
      <c r="Y209" s="31">
        <v>0</v>
      </c>
      <c r="Z209" s="31">
        <v>0</v>
      </c>
      <c r="AA209" s="31">
        <v>2.8771739130434781</v>
      </c>
      <c r="AB209" s="31">
        <v>0</v>
      </c>
      <c r="AC209" s="31">
        <v>1.4119565217391306</v>
      </c>
      <c r="AD209" s="31">
        <v>0</v>
      </c>
      <c r="AE209" s="31">
        <v>0</v>
      </c>
      <c r="AF209" t="s">
        <v>97</v>
      </c>
      <c r="AG209" s="32">
        <v>6</v>
      </c>
      <c r="AH209"/>
    </row>
    <row r="210" spans="1:34" x14ac:dyDescent="0.25">
      <c r="A210" t="s">
        <v>3056</v>
      </c>
      <c r="B210" t="s">
        <v>1322</v>
      </c>
      <c r="C210" t="s">
        <v>2483</v>
      </c>
      <c r="D210" t="s">
        <v>2914</v>
      </c>
      <c r="E210" s="31">
        <v>48.913043478260867</v>
      </c>
      <c r="F210" s="31">
        <v>2.9988533333333334</v>
      </c>
      <c r="G210" s="31">
        <v>2.5671244444444445</v>
      </c>
      <c r="H210" s="31">
        <v>0.32785555555555546</v>
      </c>
      <c r="I210" s="31">
        <v>0.22029999999999991</v>
      </c>
      <c r="J210" s="31">
        <v>146.68304347826086</v>
      </c>
      <c r="K210" s="31">
        <v>125.5658695652174</v>
      </c>
      <c r="L210" s="31">
        <v>16.036413043478255</v>
      </c>
      <c r="M210" s="31">
        <v>10.775543478260865</v>
      </c>
      <c r="N210" s="31">
        <v>0.17391304347826086</v>
      </c>
      <c r="O210" s="31">
        <v>5.0869565217391308</v>
      </c>
      <c r="P210" s="31">
        <v>47.83978260869565</v>
      </c>
      <c r="Q210" s="31">
        <v>31.983478260869564</v>
      </c>
      <c r="R210" s="31">
        <v>15.856304347826086</v>
      </c>
      <c r="S210" s="31">
        <v>82.806847826086965</v>
      </c>
      <c r="T210" s="31">
        <v>72.808478260869578</v>
      </c>
      <c r="U210" s="31">
        <v>0</v>
      </c>
      <c r="V210" s="31">
        <v>9.9983695652173914</v>
      </c>
      <c r="W210" s="31">
        <v>2.9382608695652173</v>
      </c>
      <c r="X210" s="31">
        <v>0.68293478260869567</v>
      </c>
      <c r="Y210" s="31">
        <v>0</v>
      </c>
      <c r="Z210" s="31">
        <v>0</v>
      </c>
      <c r="AA210" s="31">
        <v>2.1430434782608696</v>
      </c>
      <c r="AB210" s="31">
        <v>0</v>
      </c>
      <c r="AC210" s="31">
        <v>0.11228260869565218</v>
      </c>
      <c r="AD210" s="31">
        <v>0</v>
      </c>
      <c r="AE210" s="31">
        <v>0</v>
      </c>
      <c r="AF210" t="s">
        <v>122</v>
      </c>
      <c r="AG210" s="32">
        <v>6</v>
      </c>
      <c r="AH210"/>
    </row>
    <row r="211" spans="1:34" x14ac:dyDescent="0.25">
      <c r="A211" t="s">
        <v>3056</v>
      </c>
      <c r="B211" t="s">
        <v>1729</v>
      </c>
      <c r="C211" t="s">
        <v>2631</v>
      </c>
      <c r="D211" t="s">
        <v>2799</v>
      </c>
      <c r="E211" s="31">
        <v>61.978260869565219</v>
      </c>
      <c r="F211" s="31">
        <v>3.9673062083479471</v>
      </c>
      <c r="G211" s="31">
        <v>3.7124833391792347</v>
      </c>
      <c r="H211" s="31">
        <v>0.35939144159943875</v>
      </c>
      <c r="I211" s="31">
        <v>0.16349526481936161</v>
      </c>
      <c r="J211" s="31">
        <v>245.88673913043473</v>
      </c>
      <c r="K211" s="31">
        <v>230.09326086956517</v>
      </c>
      <c r="L211" s="31">
        <v>22.274456521739129</v>
      </c>
      <c r="M211" s="31">
        <v>10.133152173913043</v>
      </c>
      <c r="N211" s="31">
        <v>6.8369565217391308</v>
      </c>
      <c r="O211" s="31">
        <v>5.3043478260869561</v>
      </c>
      <c r="P211" s="31">
        <v>80.959565217391315</v>
      </c>
      <c r="Q211" s="31">
        <v>77.307391304347831</v>
      </c>
      <c r="R211" s="31">
        <v>3.652173913043478</v>
      </c>
      <c r="S211" s="31">
        <v>142.65271739130432</v>
      </c>
      <c r="T211" s="31">
        <v>127.28771739130433</v>
      </c>
      <c r="U211" s="31">
        <v>0</v>
      </c>
      <c r="V211" s="31">
        <v>15.364999999999991</v>
      </c>
      <c r="W211" s="31">
        <v>67.337826086956539</v>
      </c>
      <c r="X211" s="31">
        <v>0</v>
      </c>
      <c r="Y211" s="31">
        <v>0</v>
      </c>
      <c r="Z211" s="31">
        <v>0</v>
      </c>
      <c r="AA211" s="31">
        <v>21.432391304347824</v>
      </c>
      <c r="AB211" s="31">
        <v>0</v>
      </c>
      <c r="AC211" s="31">
        <v>43.507826086956541</v>
      </c>
      <c r="AD211" s="31">
        <v>0</v>
      </c>
      <c r="AE211" s="31">
        <v>2.397608695652174</v>
      </c>
      <c r="AF211" t="s">
        <v>537</v>
      </c>
      <c r="AG211" s="32">
        <v>6</v>
      </c>
      <c r="AH211"/>
    </row>
    <row r="212" spans="1:34" x14ac:dyDescent="0.25">
      <c r="A212" t="s">
        <v>3056</v>
      </c>
      <c r="B212" t="s">
        <v>2214</v>
      </c>
      <c r="C212" t="s">
        <v>2466</v>
      </c>
      <c r="D212" t="s">
        <v>2837</v>
      </c>
      <c r="E212" s="31">
        <v>33.369565217391305</v>
      </c>
      <c r="F212" s="31">
        <v>6.3216612377850163</v>
      </c>
      <c r="G212" s="31">
        <v>5.6024429967426714</v>
      </c>
      <c r="H212" s="31">
        <v>1.9109120521172638</v>
      </c>
      <c r="I212" s="31">
        <v>1.1916938110749185</v>
      </c>
      <c r="J212" s="31">
        <v>210.95108695652175</v>
      </c>
      <c r="K212" s="31">
        <v>186.95108695652175</v>
      </c>
      <c r="L212" s="31">
        <v>63.766304347826086</v>
      </c>
      <c r="M212" s="31">
        <v>39.766304347826086</v>
      </c>
      <c r="N212" s="31">
        <v>18.608695652173914</v>
      </c>
      <c r="O212" s="31">
        <v>5.3913043478260869</v>
      </c>
      <c r="P212" s="31">
        <v>35.105978260869563</v>
      </c>
      <c r="Q212" s="31">
        <v>35.105978260869563</v>
      </c>
      <c r="R212" s="31">
        <v>0</v>
      </c>
      <c r="S212" s="31">
        <v>112.07880434782609</v>
      </c>
      <c r="T212" s="31">
        <v>99.769021739130437</v>
      </c>
      <c r="U212" s="31">
        <v>0</v>
      </c>
      <c r="V212" s="31">
        <v>12.309782608695652</v>
      </c>
      <c r="W212" s="31">
        <v>0</v>
      </c>
      <c r="X212" s="31">
        <v>0</v>
      </c>
      <c r="Y212" s="31">
        <v>0</v>
      </c>
      <c r="Z212" s="31">
        <v>0</v>
      </c>
      <c r="AA212" s="31">
        <v>0</v>
      </c>
      <c r="AB212" s="31">
        <v>0</v>
      </c>
      <c r="AC212" s="31">
        <v>0</v>
      </c>
      <c r="AD212" s="31">
        <v>0</v>
      </c>
      <c r="AE212" s="31">
        <v>0</v>
      </c>
      <c r="AF212" t="s">
        <v>1034</v>
      </c>
      <c r="AG212" s="32">
        <v>6</v>
      </c>
      <c r="AH212"/>
    </row>
    <row r="213" spans="1:34" x14ac:dyDescent="0.25">
      <c r="A213" t="s">
        <v>3056</v>
      </c>
      <c r="B213" t="s">
        <v>2208</v>
      </c>
      <c r="C213" t="s">
        <v>2405</v>
      </c>
      <c r="D213" t="s">
        <v>2802</v>
      </c>
      <c r="E213" s="31">
        <v>38.304347826086953</v>
      </c>
      <c r="F213" s="31">
        <v>4.2525425652667419</v>
      </c>
      <c r="G213" s="31">
        <v>3.9409648127128269</v>
      </c>
      <c r="H213" s="31">
        <v>1.0245346197502838</v>
      </c>
      <c r="I213" s="31">
        <v>0.71295686719636775</v>
      </c>
      <c r="J213" s="31">
        <v>162.89086956521737</v>
      </c>
      <c r="K213" s="31">
        <v>150.95608695652174</v>
      </c>
      <c r="L213" s="31">
        <v>39.244130434782605</v>
      </c>
      <c r="M213" s="31">
        <v>27.309347826086952</v>
      </c>
      <c r="N213" s="31">
        <v>7.0652173913043477</v>
      </c>
      <c r="O213" s="31">
        <v>4.8695652173913047</v>
      </c>
      <c r="P213" s="31">
        <v>31.644021739130434</v>
      </c>
      <c r="Q213" s="31">
        <v>31.644021739130434</v>
      </c>
      <c r="R213" s="31">
        <v>0</v>
      </c>
      <c r="S213" s="31">
        <v>92.002717391304344</v>
      </c>
      <c r="T213" s="31">
        <v>84.584239130434781</v>
      </c>
      <c r="U213" s="31">
        <v>0</v>
      </c>
      <c r="V213" s="31">
        <v>7.4184782608695654</v>
      </c>
      <c r="W213" s="31">
        <v>15.602826086956522</v>
      </c>
      <c r="X213" s="31">
        <v>5.0756521739130438</v>
      </c>
      <c r="Y213" s="31">
        <v>0</v>
      </c>
      <c r="Z213" s="31">
        <v>0</v>
      </c>
      <c r="AA213" s="31">
        <v>0</v>
      </c>
      <c r="AB213" s="31">
        <v>0</v>
      </c>
      <c r="AC213" s="31">
        <v>10.527173913043478</v>
      </c>
      <c r="AD213" s="31">
        <v>0</v>
      </c>
      <c r="AE213" s="31">
        <v>0</v>
      </c>
      <c r="AF213" t="s">
        <v>1028</v>
      </c>
      <c r="AG213" s="32">
        <v>6</v>
      </c>
      <c r="AH213"/>
    </row>
    <row r="214" spans="1:34" x14ac:dyDescent="0.25">
      <c r="A214" t="s">
        <v>3056</v>
      </c>
      <c r="B214" t="s">
        <v>2216</v>
      </c>
      <c r="C214" t="s">
        <v>2780</v>
      </c>
      <c r="D214" t="s">
        <v>3008</v>
      </c>
      <c r="E214" s="31">
        <v>48.369565217391305</v>
      </c>
      <c r="F214" s="31">
        <v>3.2900651685393258</v>
      </c>
      <c r="G214" s="31">
        <v>3.2850651685393264</v>
      </c>
      <c r="H214" s="31">
        <v>0.27359550561797752</v>
      </c>
      <c r="I214" s="31">
        <v>0.27359550561797752</v>
      </c>
      <c r="J214" s="31">
        <v>159.13902173913044</v>
      </c>
      <c r="K214" s="31">
        <v>158.8971739130435</v>
      </c>
      <c r="L214" s="31">
        <v>13.233695652173912</v>
      </c>
      <c r="M214" s="31">
        <v>13.233695652173912</v>
      </c>
      <c r="N214" s="31">
        <v>0</v>
      </c>
      <c r="O214" s="31">
        <v>0</v>
      </c>
      <c r="P214" s="31">
        <v>33.720108695652172</v>
      </c>
      <c r="Q214" s="31">
        <v>33.478260869565219</v>
      </c>
      <c r="R214" s="31">
        <v>0.24184782608695651</v>
      </c>
      <c r="S214" s="31">
        <v>112.18521739130435</v>
      </c>
      <c r="T214" s="31">
        <v>51.440108695652171</v>
      </c>
      <c r="U214" s="31">
        <v>47.921739130434787</v>
      </c>
      <c r="V214" s="31">
        <v>12.823369565217391</v>
      </c>
      <c r="W214" s="31">
        <v>12.9375</v>
      </c>
      <c r="X214" s="31">
        <v>0</v>
      </c>
      <c r="Y214" s="31">
        <v>0</v>
      </c>
      <c r="Z214" s="31">
        <v>0</v>
      </c>
      <c r="AA214" s="31">
        <v>12.9375</v>
      </c>
      <c r="AB214" s="31">
        <v>0</v>
      </c>
      <c r="AC214" s="31">
        <v>0</v>
      </c>
      <c r="AD214" s="31">
        <v>0</v>
      </c>
      <c r="AE214" s="31">
        <v>0</v>
      </c>
      <c r="AF214" t="s">
        <v>1036</v>
      </c>
      <c r="AG214" s="32">
        <v>6</v>
      </c>
      <c r="AH214"/>
    </row>
    <row r="215" spans="1:34" x14ac:dyDescent="0.25">
      <c r="A215" t="s">
        <v>3056</v>
      </c>
      <c r="B215" t="s">
        <v>1236</v>
      </c>
      <c r="C215" t="s">
        <v>2516</v>
      </c>
      <c r="D215" t="s">
        <v>2894</v>
      </c>
      <c r="E215" s="31">
        <v>63.043478260869563</v>
      </c>
      <c r="F215" s="31">
        <v>3.0647448275862073</v>
      </c>
      <c r="G215" s="31">
        <v>2.8806431034482762</v>
      </c>
      <c r="H215" s="31">
        <v>0.133555172413793</v>
      </c>
      <c r="I215" s="31">
        <v>4.3896551724137922E-2</v>
      </c>
      <c r="J215" s="31">
        <v>193.2121739130435</v>
      </c>
      <c r="K215" s="31">
        <v>181.60576086956524</v>
      </c>
      <c r="L215" s="31">
        <v>8.4197826086956447</v>
      </c>
      <c r="M215" s="31">
        <v>2.7673913043478255</v>
      </c>
      <c r="N215" s="31">
        <v>0</v>
      </c>
      <c r="O215" s="31">
        <v>5.6523913043478187</v>
      </c>
      <c r="P215" s="31">
        <v>60.82467391304349</v>
      </c>
      <c r="Q215" s="31">
        <v>54.870652173913058</v>
      </c>
      <c r="R215" s="31">
        <v>5.9540217391304342</v>
      </c>
      <c r="S215" s="31">
        <v>123.96771739130435</v>
      </c>
      <c r="T215" s="31">
        <v>100.74967391304347</v>
      </c>
      <c r="U215" s="31">
        <v>0</v>
      </c>
      <c r="V215" s="31">
        <v>23.218043478260874</v>
      </c>
      <c r="W215" s="31">
        <v>0</v>
      </c>
      <c r="X215" s="31">
        <v>0</v>
      </c>
      <c r="Y215" s="31">
        <v>0</v>
      </c>
      <c r="Z215" s="31">
        <v>0</v>
      </c>
      <c r="AA215" s="31">
        <v>0</v>
      </c>
      <c r="AB215" s="31">
        <v>0</v>
      </c>
      <c r="AC215" s="31">
        <v>0</v>
      </c>
      <c r="AD215" s="31">
        <v>0</v>
      </c>
      <c r="AE215" s="31">
        <v>0</v>
      </c>
      <c r="AF215" t="s">
        <v>34</v>
      </c>
      <c r="AG215" s="32">
        <v>6</v>
      </c>
      <c r="AH215"/>
    </row>
    <row r="216" spans="1:34" x14ac:dyDescent="0.25">
      <c r="A216" t="s">
        <v>3056</v>
      </c>
      <c r="B216" t="s">
        <v>2121</v>
      </c>
      <c r="C216" t="s">
        <v>2412</v>
      </c>
      <c r="D216" t="s">
        <v>2991</v>
      </c>
      <c r="E216" s="31">
        <v>40.521739130434781</v>
      </c>
      <c r="F216" s="31">
        <v>3.3448953862660944</v>
      </c>
      <c r="G216" s="31">
        <v>3.0594876609442059</v>
      </c>
      <c r="H216" s="31">
        <v>0.35884388412017176</v>
      </c>
      <c r="I216" s="31">
        <v>0.21721298283261811</v>
      </c>
      <c r="J216" s="31">
        <v>135.54097826086957</v>
      </c>
      <c r="K216" s="31">
        <v>123.97576086956521</v>
      </c>
      <c r="L216" s="31">
        <v>14.540978260869569</v>
      </c>
      <c r="M216" s="31">
        <v>8.8018478260869593</v>
      </c>
      <c r="N216" s="31">
        <v>0</v>
      </c>
      <c r="O216" s="31">
        <v>5.7391304347826084</v>
      </c>
      <c r="P216" s="31">
        <v>43.05923913043479</v>
      </c>
      <c r="Q216" s="31">
        <v>37.233152173913048</v>
      </c>
      <c r="R216" s="31">
        <v>5.8260869565217392</v>
      </c>
      <c r="S216" s="31">
        <v>77.940760869565196</v>
      </c>
      <c r="T216" s="31">
        <v>64.111630434782583</v>
      </c>
      <c r="U216" s="31">
        <v>0</v>
      </c>
      <c r="V216" s="31">
        <v>13.829130434782613</v>
      </c>
      <c r="W216" s="31">
        <v>16.569130434782608</v>
      </c>
      <c r="X216" s="31">
        <v>0</v>
      </c>
      <c r="Y216" s="31">
        <v>0</v>
      </c>
      <c r="Z216" s="31">
        <v>0</v>
      </c>
      <c r="AA216" s="31">
        <v>5.2022826086956533</v>
      </c>
      <c r="AB216" s="31">
        <v>0</v>
      </c>
      <c r="AC216" s="31">
        <v>9.4588043478260868</v>
      </c>
      <c r="AD216" s="31">
        <v>0</v>
      </c>
      <c r="AE216" s="31">
        <v>1.9080434782608697</v>
      </c>
      <c r="AF216" t="s">
        <v>939</v>
      </c>
      <c r="AG216" s="32">
        <v>6</v>
      </c>
      <c r="AH216"/>
    </row>
    <row r="217" spans="1:34" x14ac:dyDescent="0.25">
      <c r="A217" t="s">
        <v>3056</v>
      </c>
      <c r="B217" t="s">
        <v>2202</v>
      </c>
      <c r="C217" t="s">
        <v>2468</v>
      </c>
      <c r="D217" t="s">
        <v>2885</v>
      </c>
      <c r="E217" s="31">
        <v>78.152173913043484</v>
      </c>
      <c r="F217" s="31">
        <v>3.646813630041724</v>
      </c>
      <c r="G217" s="31">
        <v>3.3844089012517382</v>
      </c>
      <c r="H217" s="31">
        <v>0.34388456189151595</v>
      </c>
      <c r="I217" s="31">
        <v>0.17999443671766341</v>
      </c>
      <c r="J217" s="31">
        <v>285.00641304347823</v>
      </c>
      <c r="K217" s="31">
        <v>264.49891304347824</v>
      </c>
      <c r="L217" s="31">
        <v>26.87532608695652</v>
      </c>
      <c r="M217" s="31">
        <v>14.066956521739129</v>
      </c>
      <c r="N217" s="31">
        <v>7.0783695652173906</v>
      </c>
      <c r="O217" s="31">
        <v>5.7300000000000013</v>
      </c>
      <c r="P217" s="31">
        <v>89.594782608695638</v>
      </c>
      <c r="Q217" s="31">
        <v>81.895652173913035</v>
      </c>
      <c r="R217" s="31">
        <v>7.6991304347826057</v>
      </c>
      <c r="S217" s="31">
        <v>168.5363043478261</v>
      </c>
      <c r="T217" s="31">
        <v>143.35619565217391</v>
      </c>
      <c r="U217" s="31">
        <v>0</v>
      </c>
      <c r="V217" s="31">
        <v>25.18010869565218</v>
      </c>
      <c r="W217" s="31">
        <v>42.834456521739128</v>
      </c>
      <c r="X217" s="31">
        <v>2.7619565217391306</v>
      </c>
      <c r="Y217" s="31">
        <v>0.25</v>
      </c>
      <c r="Z217" s="31">
        <v>0</v>
      </c>
      <c r="AA217" s="31">
        <v>17.416739130434781</v>
      </c>
      <c r="AB217" s="31">
        <v>0</v>
      </c>
      <c r="AC217" s="31">
        <v>7.4048913043478262</v>
      </c>
      <c r="AD217" s="31">
        <v>0</v>
      </c>
      <c r="AE217" s="31">
        <v>15.000869565217391</v>
      </c>
      <c r="AF217" t="s">
        <v>1021</v>
      </c>
      <c r="AG217" s="32">
        <v>6</v>
      </c>
      <c r="AH217"/>
    </row>
    <row r="218" spans="1:34" x14ac:dyDescent="0.25">
      <c r="A218" t="s">
        <v>3056</v>
      </c>
      <c r="B218" t="s">
        <v>2094</v>
      </c>
      <c r="C218" t="s">
        <v>2494</v>
      </c>
      <c r="D218" t="s">
        <v>2864</v>
      </c>
      <c r="E218" s="31">
        <v>81.608695652173907</v>
      </c>
      <c r="F218" s="31">
        <v>4.0598548215237082</v>
      </c>
      <c r="G218" s="31">
        <v>3.6917900905700591</v>
      </c>
      <c r="H218" s="31">
        <v>0.50375865743207249</v>
      </c>
      <c r="I218" s="31">
        <v>0.31238811933937138</v>
      </c>
      <c r="J218" s="31">
        <v>331.31945652173914</v>
      </c>
      <c r="K218" s="31">
        <v>301.28217391304349</v>
      </c>
      <c r="L218" s="31">
        <v>41.111086956521739</v>
      </c>
      <c r="M218" s="31">
        <v>25.493586956521739</v>
      </c>
      <c r="N218" s="31">
        <v>11.26967391304348</v>
      </c>
      <c r="O218" s="31">
        <v>4.3478260869565215</v>
      </c>
      <c r="P218" s="31">
        <v>82.425869565217411</v>
      </c>
      <c r="Q218" s="31">
        <v>68.006086956521756</v>
      </c>
      <c r="R218" s="31">
        <v>14.419782608695659</v>
      </c>
      <c r="S218" s="31">
        <v>207.7825</v>
      </c>
      <c r="T218" s="31">
        <v>159.30195652173913</v>
      </c>
      <c r="U218" s="31">
        <v>0</v>
      </c>
      <c r="V218" s="31">
        <v>48.480543478260877</v>
      </c>
      <c r="W218" s="31">
        <v>0</v>
      </c>
      <c r="X218" s="31">
        <v>0</v>
      </c>
      <c r="Y218" s="31">
        <v>0</v>
      </c>
      <c r="Z218" s="31">
        <v>0</v>
      </c>
      <c r="AA218" s="31">
        <v>0</v>
      </c>
      <c r="AB218" s="31">
        <v>0</v>
      </c>
      <c r="AC218" s="31">
        <v>0</v>
      </c>
      <c r="AD218" s="31">
        <v>0</v>
      </c>
      <c r="AE218" s="31">
        <v>0</v>
      </c>
      <c r="AF218" t="s">
        <v>912</v>
      </c>
      <c r="AG218" s="32">
        <v>6</v>
      </c>
      <c r="AH218"/>
    </row>
    <row r="219" spans="1:34" x14ac:dyDescent="0.25">
      <c r="A219" t="s">
        <v>3056</v>
      </c>
      <c r="B219" t="s">
        <v>2236</v>
      </c>
      <c r="C219" t="s">
        <v>2378</v>
      </c>
      <c r="D219" t="s">
        <v>2976</v>
      </c>
      <c r="E219" s="31">
        <v>25.717391304347824</v>
      </c>
      <c r="F219" s="31">
        <v>5.1576584953508036</v>
      </c>
      <c r="G219" s="31">
        <v>4.5319484361792064</v>
      </c>
      <c r="H219" s="31">
        <v>0.89691039729501287</v>
      </c>
      <c r="I219" s="31">
        <v>0.46241335587489457</v>
      </c>
      <c r="J219" s="31">
        <v>132.64152173913044</v>
      </c>
      <c r="K219" s="31">
        <v>116.54989130434785</v>
      </c>
      <c r="L219" s="31">
        <v>23.066195652173917</v>
      </c>
      <c r="M219" s="31">
        <v>11.892065217391309</v>
      </c>
      <c r="N219" s="31">
        <v>5.3480434782608688</v>
      </c>
      <c r="O219" s="31">
        <v>5.8260869565217392</v>
      </c>
      <c r="P219" s="31">
        <v>28.354021739130438</v>
      </c>
      <c r="Q219" s="31">
        <v>23.436521739130438</v>
      </c>
      <c r="R219" s="31">
        <v>4.9174999999999995</v>
      </c>
      <c r="S219" s="31">
        <v>81.221304347826106</v>
      </c>
      <c r="T219" s="31">
        <v>67.159130434782625</v>
      </c>
      <c r="U219" s="31">
        <v>0</v>
      </c>
      <c r="V219" s="31">
        <v>14.062173913043479</v>
      </c>
      <c r="W219" s="31">
        <v>1.3043478260869565</v>
      </c>
      <c r="X219" s="31">
        <v>0</v>
      </c>
      <c r="Y219" s="31">
        <v>0</v>
      </c>
      <c r="Z219" s="31">
        <v>0</v>
      </c>
      <c r="AA219" s="31">
        <v>1.3043478260869565</v>
      </c>
      <c r="AB219" s="31">
        <v>0</v>
      </c>
      <c r="AC219" s="31">
        <v>0</v>
      </c>
      <c r="AD219" s="31">
        <v>0</v>
      </c>
      <c r="AE219" s="31">
        <v>0</v>
      </c>
      <c r="AF219" t="s">
        <v>1056</v>
      </c>
      <c r="AG219" s="32">
        <v>6</v>
      </c>
      <c r="AH219"/>
    </row>
    <row r="220" spans="1:34" x14ac:dyDescent="0.25">
      <c r="A220" t="s">
        <v>3056</v>
      </c>
      <c r="B220" t="s">
        <v>2231</v>
      </c>
      <c r="C220" t="s">
        <v>2504</v>
      </c>
      <c r="D220" t="s">
        <v>2884</v>
      </c>
      <c r="E220" s="31">
        <v>83.673913043478265</v>
      </c>
      <c r="F220" s="31">
        <v>3.4180644323200831</v>
      </c>
      <c r="G220" s="31">
        <v>3.0064484281631598</v>
      </c>
      <c r="H220" s="31">
        <v>0.59841387373343691</v>
      </c>
      <c r="I220" s="31">
        <v>0.30056118472330451</v>
      </c>
      <c r="J220" s="31">
        <v>286.00282608695653</v>
      </c>
      <c r="K220" s="31">
        <v>251.56130434782614</v>
      </c>
      <c r="L220" s="31">
        <v>50.071630434782584</v>
      </c>
      <c r="M220" s="31">
        <v>25.149130434782588</v>
      </c>
      <c r="N220" s="31">
        <v>20.156195652173913</v>
      </c>
      <c r="O220" s="31">
        <v>4.7663043478260869</v>
      </c>
      <c r="P220" s="31">
        <v>105.49260869565219</v>
      </c>
      <c r="Q220" s="31">
        <v>95.973586956521757</v>
      </c>
      <c r="R220" s="31">
        <v>9.5190217391304355</v>
      </c>
      <c r="S220" s="31">
        <v>130.43858695652176</v>
      </c>
      <c r="T220" s="31">
        <v>126.76434782608699</v>
      </c>
      <c r="U220" s="31">
        <v>3.6742391304347835</v>
      </c>
      <c r="V220" s="31">
        <v>0</v>
      </c>
      <c r="W220" s="31">
        <v>3.9527173913043483</v>
      </c>
      <c r="X220" s="31">
        <v>0</v>
      </c>
      <c r="Y220" s="31">
        <v>1.4782608695652173</v>
      </c>
      <c r="Z220" s="31">
        <v>0</v>
      </c>
      <c r="AA220" s="31">
        <v>2.474456521739131</v>
      </c>
      <c r="AB220" s="31">
        <v>0</v>
      </c>
      <c r="AC220" s="31">
        <v>0</v>
      </c>
      <c r="AD220" s="31">
        <v>0</v>
      </c>
      <c r="AE220" s="31">
        <v>0</v>
      </c>
      <c r="AF220" t="s">
        <v>1051</v>
      </c>
      <c r="AG220" s="32">
        <v>6</v>
      </c>
      <c r="AH220"/>
    </row>
    <row r="221" spans="1:34" x14ac:dyDescent="0.25">
      <c r="A221" t="s">
        <v>3056</v>
      </c>
      <c r="B221" t="s">
        <v>1184</v>
      </c>
      <c r="C221" t="s">
        <v>2606</v>
      </c>
      <c r="D221" t="s">
        <v>2858</v>
      </c>
      <c r="E221" s="31">
        <v>45.184782608695649</v>
      </c>
      <c r="F221" s="31">
        <v>2.4425547269665628</v>
      </c>
      <c r="G221" s="31">
        <v>2.0474019725763775</v>
      </c>
      <c r="H221" s="31">
        <v>0.19933846523935531</v>
      </c>
      <c r="I221" s="31">
        <v>5.7546307433245146E-2</v>
      </c>
      <c r="J221" s="31">
        <v>110.3663043478261</v>
      </c>
      <c r="K221" s="31">
        <v>92.511413043478271</v>
      </c>
      <c r="L221" s="31">
        <v>9.0070652173913039</v>
      </c>
      <c r="M221" s="31">
        <v>2.6002173913043483</v>
      </c>
      <c r="N221" s="31">
        <v>0.30902173913043479</v>
      </c>
      <c r="O221" s="31">
        <v>6.0978260869565215</v>
      </c>
      <c r="P221" s="31">
        <v>40.569130434782615</v>
      </c>
      <c r="Q221" s="31">
        <v>29.121086956521744</v>
      </c>
      <c r="R221" s="31">
        <v>11.448043478260869</v>
      </c>
      <c r="S221" s="31">
        <v>60.790108695652165</v>
      </c>
      <c r="T221" s="31">
        <v>55.527826086956516</v>
      </c>
      <c r="U221" s="31">
        <v>4.6588043478260861</v>
      </c>
      <c r="V221" s="31">
        <v>0.60347826086956513</v>
      </c>
      <c r="W221" s="31">
        <v>0</v>
      </c>
      <c r="X221" s="31">
        <v>0</v>
      </c>
      <c r="Y221" s="31">
        <v>0</v>
      </c>
      <c r="Z221" s="31">
        <v>0</v>
      </c>
      <c r="AA221" s="31">
        <v>0</v>
      </c>
      <c r="AB221" s="31">
        <v>0</v>
      </c>
      <c r="AC221" s="31">
        <v>0</v>
      </c>
      <c r="AD221" s="31">
        <v>0</v>
      </c>
      <c r="AE221" s="31">
        <v>0</v>
      </c>
      <c r="AF221" t="s">
        <v>268</v>
      </c>
      <c r="AG221" s="32">
        <v>6</v>
      </c>
      <c r="AH221"/>
    </row>
    <row r="222" spans="1:34" x14ac:dyDescent="0.25">
      <c r="A222" t="s">
        <v>3056</v>
      </c>
      <c r="B222" t="s">
        <v>1769</v>
      </c>
      <c r="C222" t="s">
        <v>2443</v>
      </c>
      <c r="D222" t="s">
        <v>2827</v>
      </c>
      <c r="E222" s="31">
        <v>100.75</v>
      </c>
      <c r="F222" s="31">
        <v>3.067897292048765</v>
      </c>
      <c r="G222" s="31">
        <v>2.7567321178120618</v>
      </c>
      <c r="H222" s="31">
        <v>0.29661344265832351</v>
      </c>
      <c r="I222" s="31">
        <v>0.1165238968605028</v>
      </c>
      <c r="J222" s="31">
        <v>309.0906521739131</v>
      </c>
      <c r="K222" s="31">
        <v>277.74076086956524</v>
      </c>
      <c r="L222" s="31">
        <v>29.883804347826093</v>
      </c>
      <c r="M222" s="31">
        <v>11.739782608695657</v>
      </c>
      <c r="N222" s="31">
        <v>4.5130434782608697</v>
      </c>
      <c r="O222" s="31">
        <v>13.630978260869565</v>
      </c>
      <c r="P222" s="31">
        <v>84.603478260869565</v>
      </c>
      <c r="Q222" s="31">
        <v>71.397608695652167</v>
      </c>
      <c r="R222" s="31">
        <v>13.205869565217395</v>
      </c>
      <c r="S222" s="31">
        <v>194.60336956521738</v>
      </c>
      <c r="T222" s="31">
        <v>182.93260869565216</v>
      </c>
      <c r="U222" s="31">
        <v>0</v>
      </c>
      <c r="V222" s="31">
        <v>11.670760869565223</v>
      </c>
      <c r="W222" s="31">
        <v>6.9303260869565202</v>
      </c>
      <c r="X222" s="31">
        <v>0</v>
      </c>
      <c r="Y222" s="31">
        <v>0</v>
      </c>
      <c r="Z222" s="31">
        <v>0.1691304347826087</v>
      </c>
      <c r="AA222" s="31">
        <v>0.25</v>
      </c>
      <c r="AB222" s="31">
        <v>0</v>
      </c>
      <c r="AC222" s="31">
        <v>6.5111956521739112</v>
      </c>
      <c r="AD222" s="31">
        <v>0</v>
      </c>
      <c r="AE222" s="31">
        <v>0</v>
      </c>
      <c r="AF222" t="s">
        <v>579</v>
      </c>
      <c r="AG222" s="32">
        <v>6</v>
      </c>
      <c r="AH222"/>
    </row>
    <row r="223" spans="1:34" x14ac:dyDescent="0.25">
      <c r="A223" t="s">
        <v>3056</v>
      </c>
      <c r="B223" t="s">
        <v>2025</v>
      </c>
      <c r="C223" t="s">
        <v>2523</v>
      </c>
      <c r="D223" t="s">
        <v>2900</v>
      </c>
      <c r="E223" s="31">
        <v>104.80434782608695</v>
      </c>
      <c r="F223" s="31">
        <v>3.1117133374818495</v>
      </c>
      <c r="G223" s="31">
        <v>2.7932845882596968</v>
      </c>
      <c r="H223" s="31">
        <v>0.21826799419207632</v>
      </c>
      <c r="I223" s="31">
        <v>0.16279713752333538</v>
      </c>
      <c r="J223" s="31">
        <v>326.12108695652165</v>
      </c>
      <c r="K223" s="31">
        <v>292.74836956521733</v>
      </c>
      <c r="L223" s="31">
        <v>22.875434782608693</v>
      </c>
      <c r="M223" s="31">
        <v>17.061847826086954</v>
      </c>
      <c r="N223" s="31">
        <v>0</v>
      </c>
      <c r="O223" s="31">
        <v>5.8135869565217391</v>
      </c>
      <c r="P223" s="31">
        <v>110.15630434782608</v>
      </c>
      <c r="Q223" s="31">
        <v>82.597173913043477</v>
      </c>
      <c r="R223" s="31">
        <v>27.55913043478261</v>
      </c>
      <c r="S223" s="31">
        <v>193.08934782608694</v>
      </c>
      <c r="T223" s="31">
        <v>178.06923913043477</v>
      </c>
      <c r="U223" s="31">
        <v>0</v>
      </c>
      <c r="V223" s="31">
        <v>15.020108695652167</v>
      </c>
      <c r="W223" s="31">
        <v>0.13043478260869565</v>
      </c>
      <c r="X223" s="31">
        <v>5.434782608695652E-2</v>
      </c>
      <c r="Y223" s="31">
        <v>0</v>
      </c>
      <c r="Z223" s="31">
        <v>0</v>
      </c>
      <c r="AA223" s="31">
        <v>0</v>
      </c>
      <c r="AB223" s="31">
        <v>7.6086956521739135E-2</v>
      </c>
      <c r="AC223" s="31">
        <v>0</v>
      </c>
      <c r="AD223" s="31">
        <v>0</v>
      </c>
      <c r="AE223" s="31">
        <v>0</v>
      </c>
      <c r="AF223" t="s">
        <v>840</v>
      </c>
      <c r="AG223" s="32">
        <v>6</v>
      </c>
      <c r="AH223"/>
    </row>
    <row r="224" spans="1:34" x14ac:dyDescent="0.25">
      <c r="A224" t="s">
        <v>3056</v>
      </c>
      <c r="B224" t="s">
        <v>1998</v>
      </c>
      <c r="C224" t="s">
        <v>2749</v>
      </c>
      <c r="D224" t="s">
        <v>2819</v>
      </c>
      <c r="E224" s="31">
        <v>62.836956521739133</v>
      </c>
      <c r="F224" s="31">
        <v>3.4169295969555438</v>
      </c>
      <c r="G224" s="31">
        <v>3.2282788444905721</v>
      </c>
      <c r="H224" s="31">
        <v>0.23492994291645028</v>
      </c>
      <c r="I224" s="31">
        <v>0.14497664763881685</v>
      </c>
      <c r="J224" s="31">
        <v>214.70945652173913</v>
      </c>
      <c r="K224" s="31">
        <v>202.85521739130434</v>
      </c>
      <c r="L224" s="31">
        <v>14.762282608695642</v>
      </c>
      <c r="M224" s="31">
        <v>9.109891304347828</v>
      </c>
      <c r="N224" s="31">
        <v>0</v>
      </c>
      <c r="O224" s="31">
        <v>5.6523913043478151</v>
      </c>
      <c r="P224" s="31">
        <v>36.19152173913043</v>
      </c>
      <c r="Q224" s="31">
        <v>29.989673913043472</v>
      </c>
      <c r="R224" s="31">
        <v>6.2018478260869587</v>
      </c>
      <c r="S224" s="31">
        <v>163.75565217391303</v>
      </c>
      <c r="T224" s="31">
        <v>141.15923913043477</v>
      </c>
      <c r="U224" s="31">
        <v>0</v>
      </c>
      <c r="V224" s="31">
        <v>22.596413043478254</v>
      </c>
      <c r="W224" s="31">
        <v>45.353260869565219</v>
      </c>
      <c r="X224" s="31">
        <v>0</v>
      </c>
      <c r="Y224" s="31">
        <v>0</v>
      </c>
      <c r="Z224" s="31">
        <v>0</v>
      </c>
      <c r="AA224" s="31">
        <v>2.7798913043478262</v>
      </c>
      <c r="AB224" s="31">
        <v>0</v>
      </c>
      <c r="AC224" s="31">
        <v>42.573369565217391</v>
      </c>
      <c r="AD224" s="31">
        <v>0</v>
      </c>
      <c r="AE224" s="31">
        <v>0</v>
      </c>
      <c r="AF224" t="s">
        <v>813</v>
      </c>
      <c r="AG224" s="32">
        <v>6</v>
      </c>
      <c r="AH224"/>
    </row>
    <row r="225" spans="1:34" x14ac:dyDescent="0.25">
      <c r="A225" t="s">
        <v>3056</v>
      </c>
      <c r="B225" t="s">
        <v>1856</v>
      </c>
      <c r="C225" t="s">
        <v>2485</v>
      </c>
      <c r="D225" t="s">
        <v>2894</v>
      </c>
      <c r="E225" s="31">
        <v>91.489130434782609</v>
      </c>
      <c r="F225" s="31">
        <v>3.9026612807413579</v>
      </c>
      <c r="G225" s="31">
        <v>3.5978614708328394</v>
      </c>
      <c r="H225" s="31">
        <v>0.44961387667815145</v>
      </c>
      <c r="I225" s="31">
        <v>0.36130450279196874</v>
      </c>
      <c r="J225" s="31">
        <v>357.05108695652183</v>
      </c>
      <c r="K225" s="31">
        <v>329.16521739130445</v>
      </c>
      <c r="L225" s="31">
        <v>41.134782608695659</v>
      </c>
      <c r="M225" s="31">
        <v>33.055434782608707</v>
      </c>
      <c r="N225" s="31">
        <v>8.0793478260869556</v>
      </c>
      <c r="O225" s="31">
        <v>0</v>
      </c>
      <c r="P225" s="31">
        <v>76.923913043478265</v>
      </c>
      <c r="Q225" s="31">
        <v>57.117391304347819</v>
      </c>
      <c r="R225" s="31">
        <v>19.806521739130442</v>
      </c>
      <c r="S225" s="31">
        <v>238.99239130434793</v>
      </c>
      <c r="T225" s="31">
        <v>209.99347826086967</v>
      </c>
      <c r="U225" s="31">
        <v>0</v>
      </c>
      <c r="V225" s="31">
        <v>28.998913043478261</v>
      </c>
      <c r="W225" s="31">
        <v>0</v>
      </c>
      <c r="X225" s="31">
        <v>0</v>
      </c>
      <c r="Y225" s="31">
        <v>0</v>
      </c>
      <c r="Z225" s="31">
        <v>0</v>
      </c>
      <c r="AA225" s="31">
        <v>0</v>
      </c>
      <c r="AB225" s="31">
        <v>0</v>
      </c>
      <c r="AC225" s="31">
        <v>0</v>
      </c>
      <c r="AD225" s="31">
        <v>0</v>
      </c>
      <c r="AE225" s="31">
        <v>0</v>
      </c>
      <c r="AF225" t="s">
        <v>668</v>
      </c>
      <c r="AG225" s="32">
        <v>6</v>
      </c>
      <c r="AH225"/>
    </row>
    <row r="226" spans="1:34" x14ac:dyDescent="0.25">
      <c r="A226" t="s">
        <v>3056</v>
      </c>
      <c r="B226" t="s">
        <v>1569</v>
      </c>
      <c r="C226" t="s">
        <v>2619</v>
      </c>
      <c r="D226" t="s">
        <v>2802</v>
      </c>
      <c r="E226" s="31">
        <v>49.869565217391305</v>
      </c>
      <c r="F226" s="31">
        <v>2.8986094158674804</v>
      </c>
      <c r="G226" s="31">
        <v>2.1466455972101133</v>
      </c>
      <c r="H226" s="31">
        <v>0.75959241499564079</v>
      </c>
      <c r="I226" s="31">
        <v>7.6285963382737585E-3</v>
      </c>
      <c r="J226" s="31">
        <v>144.55239130434782</v>
      </c>
      <c r="K226" s="31">
        <v>107.05228260869565</v>
      </c>
      <c r="L226" s="31">
        <v>37.880543478260869</v>
      </c>
      <c r="M226" s="31">
        <v>0.38043478260869568</v>
      </c>
      <c r="N226" s="31">
        <v>5.9209782608695658</v>
      </c>
      <c r="O226" s="31">
        <v>31.579130434782609</v>
      </c>
      <c r="P226" s="31">
        <v>31.851304347826094</v>
      </c>
      <c r="Q226" s="31">
        <v>31.851304347826094</v>
      </c>
      <c r="R226" s="31">
        <v>0</v>
      </c>
      <c r="S226" s="31">
        <v>74.820543478260859</v>
      </c>
      <c r="T226" s="31">
        <v>67.072608695652164</v>
      </c>
      <c r="U226" s="31">
        <v>0</v>
      </c>
      <c r="V226" s="31">
        <v>7.7479347826086951</v>
      </c>
      <c r="W226" s="31">
        <v>0.38043478260869568</v>
      </c>
      <c r="X226" s="31">
        <v>0.38043478260869568</v>
      </c>
      <c r="Y226" s="31">
        <v>0</v>
      </c>
      <c r="Z226" s="31">
        <v>0</v>
      </c>
      <c r="AA226" s="31">
        <v>0</v>
      </c>
      <c r="AB226" s="31">
        <v>0</v>
      </c>
      <c r="AC226" s="31">
        <v>0</v>
      </c>
      <c r="AD226" s="31">
        <v>0</v>
      </c>
      <c r="AE226" s="31">
        <v>0</v>
      </c>
      <c r="AF226" t="s">
        <v>371</v>
      </c>
      <c r="AG226" s="32">
        <v>6</v>
      </c>
      <c r="AH226"/>
    </row>
    <row r="227" spans="1:34" x14ac:dyDescent="0.25">
      <c r="A227" t="s">
        <v>3056</v>
      </c>
      <c r="B227" t="s">
        <v>1573</v>
      </c>
      <c r="C227" t="s">
        <v>2454</v>
      </c>
      <c r="D227" t="s">
        <v>2885</v>
      </c>
      <c r="E227" s="31">
        <v>36.195652173913047</v>
      </c>
      <c r="F227" s="31">
        <v>2.686432432432432</v>
      </c>
      <c r="G227" s="31">
        <v>2.1686786786786785</v>
      </c>
      <c r="H227" s="31">
        <v>0.20716216216216216</v>
      </c>
      <c r="I227" s="31">
        <v>3.3738738738738734E-2</v>
      </c>
      <c r="J227" s="31">
        <v>97.237173913043478</v>
      </c>
      <c r="K227" s="31">
        <v>78.49673913043479</v>
      </c>
      <c r="L227" s="31">
        <v>7.4983695652173914</v>
      </c>
      <c r="M227" s="31">
        <v>1.2211956521739129</v>
      </c>
      <c r="N227" s="31">
        <v>0</v>
      </c>
      <c r="O227" s="31">
        <v>6.2771739130434785</v>
      </c>
      <c r="P227" s="31">
        <v>54.179456521739127</v>
      </c>
      <c r="Q227" s="31">
        <v>41.716195652173909</v>
      </c>
      <c r="R227" s="31">
        <v>12.463260869565215</v>
      </c>
      <c r="S227" s="31">
        <v>35.55934782608697</v>
      </c>
      <c r="T227" s="31">
        <v>35.55934782608697</v>
      </c>
      <c r="U227" s="31">
        <v>0</v>
      </c>
      <c r="V227" s="31">
        <v>0</v>
      </c>
      <c r="W227" s="31">
        <v>0</v>
      </c>
      <c r="X227" s="31">
        <v>0</v>
      </c>
      <c r="Y227" s="31">
        <v>0</v>
      </c>
      <c r="Z227" s="31">
        <v>0</v>
      </c>
      <c r="AA227" s="31">
        <v>0</v>
      </c>
      <c r="AB227" s="31">
        <v>0</v>
      </c>
      <c r="AC227" s="31">
        <v>0</v>
      </c>
      <c r="AD227" s="31">
        <v>0</v>
      </c>
      <c r="AE227" s="31">
        <v>0</v>
      </c>
      <c r="AF227" t="s">
        <v>375</v>
      </c>
      <c r="AG227" s="32">
        <v>6</v>
      </c>
      <c r="AH227"/>
    </row>
    <row r="228" spans="1:34" x14ac:dyDescent="0.25">
      <c r="A228" t="s">
        <v>3056</v>
      </c>
      <c r="B228" t="s">
        <v>1905</v>
      </c>
      <c r="C228" t="s">
        <v>2732</v>
      </c>
      <c r="D228" t="s">
        <v>2854</v>
      </c>
      <c r="E228" s="31">
        <v>75.358695652173907</v>
      </c>
      <c r="F228" s="31">
        <v>2.8761026972450603</v>
      </c>
      <c r="G228" s="31">
        <v>2.496433001586615</v>
      </c>
      <c r="H228" s="31">
        <v>0.49953122746285888</v>
      </c>
      <c r="I228" s="31">
        <v>0.19234097793163135</v>
      </c>
      <c r="J228" s="31">
        <v>216.73934782608697</v>
      </c>
      <c r="K228" s="31">
        <v>188.12793478260869</v>
      </c>
      <c r="L228" s="31">
        <v>37.644021739130437</v>
      </c>
      <c r="M228" s="31">
        <v>14.494565217391305</v>
      </c>
      <c r="N228" s="31">
        <v>17.692934782608695</v>
      </c>
      <c r="O228" s="31">
        <v>5.4565217391304346</v>
      </c>
      <c r="P228" s="31">
        <v>47.624130434782614</v>
      </c>
      <c r="Q228" s="31">
        <v>42.162173913043482</v>
      </c>
      <c r="R228" s="31">
        <v>5.4619565217391308</v>
      </c>
      <c r="S228" s="31">
        <v>131.47119565217389</v>
      </c>
      <c r="T228" s="31">
        <v>85.511956521739123</v>
      </c>
      <c r="U228" s="31">
        <v>26.668478260869566</v>
      </c>
      <c r="V228" s="31">
        <v>19.290760869565219</v>
      </c>
      <c r="W228" s="31">
        <v>1.4730434782608697</v>
      </c>
      <c r="X228" s="31">
        <v>0</v>
      </c>
      <c r="Y228" s="31">
        <v>0.43478260869565216</v>
      </c>
      <c r="Z228" s="31">
        <v>0</v>
      </c>
      <c r="AA228" s="31">
        <v>0.2817391304347826</v>
      </c>
      <c r="AB228" s="31">
        <v>0</v>
      </c>
      <c r="AC228" s="31">
        <v>0.75652173913043474</v>
      </c>
      <c r="AD228" s="31">
        <v>0</v>
      </c>
      <c r="AE228" s="31">
        <v>0</v>
      </c>
      <c r="AF228" t="s">
        <v>718</v>
      </c>
      <c r="AG228" s="32">
        <v>6</v>
      </c>
      <c r="AH228"/>
    </row>
    <row r="229" spans="1:34" x14ac:dyDescent="0.25">
      <c r="A229" t="s">
        <v>3056</v>
      </c>
      <c r="B229" t="s">
        <v>1555</v>
      </c>
      <c r="C229" t="s">
        <v>2634</v>
      </c>
      <c r="D229" t="s">
        <v>2962</v>
      </c>
      <c r="E229" s="31">
        <v>45.413043478260867</v>
      </c>
      <c r="F229" s="31">
        <v>3.0884921014839635</v>
      </c>
      <c r="G229" s="31">
        <v>2.6818764959310673</v>
      </c>
      <c r="H229" s="31">
        <v>0.51462182862613692</v>
      </c>
      <c r="I229" s="31">
        <v>0.31006462422211589</v>
      </c>
      <c r="J229" s="31">
        <v>140.2578260869565</v>
      </c>
      <c r="K229" s="31">
        <v>121.79217391304346</v>
      </c>
      <c r="L229" s="31">
        <v>23.370543478260871</v>
      </c>
      <c r="M229" s="31">
        <v>14.080978260869568</v>
      </c>
      <c r="N229" s="31">
        <v>5.3997826086956513</v>
      </c>
      <c r="O229" s="31">
        <v>3.8897826086956515</v>
      </c>
      <c r="P229" s="31">
        <v>36.775217391304345</v>
      </c>
      <c r="Q229" s="31">
        <v>27.599130434782609</v>
      </c>
      <c r="R229" s="31">
        <v>9.176086956521738</v>
      </c>
      <c r="S229" s="31">
        <v>80.11206521739129</v>
      </c>
      <c r="T229" s="31">
        <v>53.30445652173912</v>
      </c>
      <c r="U229" s="31">
        <v>0</v>
      </c>
      <c r="V229" s="31">
        <v>26.807608695652171</v>
      </c>
      <c r="W229" s="31">
        <v>0</v>
      </c>
      <c r="X229" s="31">
        <v>0</v>
      </c>
      <c r="Y229" s="31">
        <v>0</v>
      </c>
      <c r="Z229" s="31">
        <v>0</v>
      </c>
      <c r="AA229" s="31">
        <v>0</v>
      </c>
      <c r="AB229" s="31">
        <v>0</v>
      </c>
      <c r="AC229" s="31">
        <v>0</v>
      </c>
      <c r="AD229" s="31">
        <v>0</v>
      </c>
      <c r="AE229" s="31">
        <v>0</v>
      </c>
      <c r="AF229" t="s">
        <v>357</v>
      </c>
      <c r="AG229" s="32">
        <v>6</v>
      </c>
      <c r="AH229"/>
    </row>
    <row r="230" spans="1:34" x14ac:dyDescent="0.25">
      <c r="A230" t="s">
        <v>3056</v>
      </c>
      <c r="B230" t="s">
        <v>1848</v>
      </c>
      <c r="C230" t="s">
        <v>2635</v>
      </c>
      <c r="D230" t="s">
        <v>2920</v>
      </c>
      <c r="E230" s="31">
        <v>68.543478260869563</v>
      </c>
      <c r="F230" s="31">
        <v>4.5220821439898504</v>
      </c>
      <c r="G230" s="31">
        <v>4.2144386298763079</v>
      </c>
      <c r="H230" s="31">
        <v>0.32960672375515387</v>
      </c>
      <c r="I230" s="31">
        <v>0.24785918173168414</v>
      </c>
      <c r="J230" s="31">
        <v>309.95923913043475</v>
      </c>
      <c r="K230" s="31">
        <v>288.87228260869563</v>
      </c>
      <c r="L230" s="31">
        <v>22.592391304347828</v>
      </c>
      <c r="M230" s="31">
        <v>16.989130434782609</v>
      </c>
      <c r="N230" s="31">
        <v>0</v>
      </c>
      <c r="O230" s="31">
        <v>5.6032608695652177</v>
      </c>
      <c r="P230" s="31">
        <v>79.369565217391298</v>
      </c>
      <c r="Q230" s="31">
        <v>63.885869565217391</v>
      </c>
      <c r="R230" s="31">
        <v>15.483695652173912</v>
      </c>
      <c r="S230" s="31">
        <v>207.99728260869566</v>
      </c>
      <c r="T230" s="31">
        <v>139.83423913043478</v>
      </c>
      <c r="U230" s="31">
        <v>42.184782608695649</v>
      </c>
      <c r="V230" s="31">
        <v>25.978260869565219</v>
      </c>
      <c r="W230" s="31">
        <v>31.179347826086957</v>
      </c>
      <c r="X230" s="31">
        <v>0.2391304347826087</v>
      </c>
      <c r="Y230" s="31">
        <v>0</v>
      </c>
      <c r="Z230" s="31">
        <v>0</v>
      </c>
      <c r="AA230" s="31">
        <v>7.2119565217391308</v>
      </c>
      <c r="AB230" s="31">
        <v>0.23641304347826086</v>
      </c>
      <c r="AC230" s="31">
        <v>19.782608695652176</v>
      </c>
      <c r="AD230" s="31">
        <v>0</v>
      </c>
      <c r="AE230" s="31">
        <v>3.7092391304347827</v>
      </c>
      <c r="AF230" t="s">
        <v>660</v>
      </c>
      <c r="AG230" s="32">
        <v>6</v>
      </c>
      <c r="AH230"/>
    </row>
    <row r="231" spans="1:34" x14ac:dyDescent="0.25">
      <c r="A231" t="s">
        <v>3056</v>
      </c>
      <c r="B231" t="s">
        <v>2328</v>
      </c>
      <c r="C231" t="s">
        <v>2761</v>
      </c>
      <c r="D231" t="s">
        <v>3005</v>
      </c>
      <c r="E231" s="31">
        <v>49.913043478260867</v>
      </c>
      <c r="F231" s="31">
        <v>4.9160823170731716</v>
      </c>
      <c r="G231" s="31">
        <v>4.5896167247386765</v>
      </c>
      <c r="H231" s="31">
        <v>0.56426393728223012</v>
      </c>
      <c r="I231" s="31">
        <v>0.34582099303135899</v>
      </c>
      <c r="J231" s="31">
        <v>245.37663043478264</v>
      </c>
      <c r="K231" s="31">
        <v>229.08173913043478</v>
      </c>
      <c r="L231" s="31">
        <v>28.164130434782614</v>
      </c>
      <c r="M231" s="31">
        <v>17.260978260869571</v>
      </c>
      <c r="N231" s="31">
        <v>5.3379347826086949</v>
      </c>
      <c r="O231" s="31">
        <v>5.5652173913043477</v>
      </c>
      <c r="P231" s="31">
        <v>45.129021739130422</v>
      </c>
      <c r="Q231" s="31">
        <v>39.737282608695644</v>
      </c>
      <c r="R231" s="31">
        <v>5.3917391304347824</v>
      </c>
      <c r="S231" s="31">
        <v>172.08347826086955</v>
      </c>
      <c r="T231" s="31">
        <v>124.15739130434784</v>
      </c>
      <c r="U231" s="31">
        <v>22.182826086956524</v>
      </c>
      <c r="V231" s="31">
        <v>25.743260869565209</v>
      </c>
      <c r="W231" s="31">
        <v>12.213586956521741</v>
      </c>
      <c r="X231" s="31">
        <v>1.526630434782609</v>
      </c>
      <c r="Y231" s="31">
        <v>0</v>
      </c>
      <c r="Z231" s="31">
        <v>0</v>
      </c>
      <c r="AA231" s="31">
        <v>0.25271739130434784</v>
      </c>
      <c r="AB231" s="31">
        <v>0</v>
      </c>
      <c r="AC231" s="31">
        <v>0</v>
      </c>
      <c r="AD231" s="31">
        <v>10.434239130434785</v>
      </c>
      <c r="AE231" s="31">
        <v>0</v>
      </c>
      <c r="AF231" t="s">
        <v>1148</v>
      </c>
      <c r="AG231" s="32">
        <v>6</v>
      </c>
      <c r="AH231"/>
    </row>
    <row r="232" spans="1:34" x14ac:dyDescent="0.25">
      <c r="A232" t="s">
        <v>3056</v>
      </c>
      <c r="B232" t="s">
        <v>1495</v>
      </c>
      <c r="C232" t="s">
        <v>2618</v>
      </c>
      <c r="D232" t="s">
        <v>2928</v>
      </c>
      <c r="E232" s="31">
        <v>34.989130434782609</v>
      </c>
      <c r="F232" s="31">
        <v>3.0142684063373721</v>
      </c>
      <c r="G232" s="31">
        <v>2.5933022677850266</v>
      </c>
      <c r="H232" s="31">
        <v>0.37811432121776944</v>
      </c>
      <c r="I232" s="31">
        <v>0.11057781919850881</v>
      </c>
      <c r="J232" s="31">
        <v>105.46663043478262</v>
      </c>
      <c r="K232" s="31">
        <v>90.737391304347838</v>
      </c>
      <c r="L232" s="31">
        <v>13.229891304347824</v>
      </c>
      <c r="M232" s="31">
        <v>3.8690217391304333</v>
      </c>
      <c r="N232" s="31">
        <v>5.6434782608695642</v>
      </c>
      <c r="O232" s="31">
        <v>3.7173913043478262</v>
      </c>
      <c r="P232" s="31">
        <v>41.912608695652182</v>
      </c>
      <c r="Q232" s="31">
        <v>36.544239130434789</v>
      </c>
      <c r="R232" s="31">
        <v>5.3683695652173906</v>
      </c>
      <c r="S232" s="31">
        <v>50.324130434782617</v>
      </c>
      <c r="T232" s="31">
        <v>31.879021739130447</v>
      </c>
      <c r="U232" s="31">
        <v>9.1559782608695635</v>
      </c>
      <c r="V232" s="31">
        <v>9.2891304347826082</v>
      </c>
      <c r="W232" s="31">
        <v>1.3352173913043479</v>
      </c>
      <c r="X232" s="31">
        <v>0</v>
      </c>
      <c r="Y232" s="31">
        <v>0</v>
      </c>
      <c r="Z232" s="31">
        <v>0</v>
      </c>
      <c r="AA232" s="31">
        <v>0</v>
      </c>
      <c r="AB232" s="31">
        <v>0</v>
      </c>
      <c r="AC232" s="31">
        <v>1.3352173913043479</v>
      </c>
      <c r="AD232" s="31">
        <v>0</v>
      </c>
      <c r="AE232" s="31">
        <v>0</v>
      </c>
      <c r="AF232" t="s">
        <v>296</v>
      </c>
      <c r="AG232" s="32">
        <v>6</v>
      </c>
      <c r="AH232"/>
    </row>
    <row r="233" spans="1:34" x14ac:dyDescent="0.25">
      <c r="A233" t="s">
        <v>3056</v>
      </c>
      <c r="B233" t="s">
        <v>1750</v>
      </c>
      <c r="C233" t="s">
        <v>2682</v>
      </c>
      <c r="D233" t="s">
        <v>2888</v>
      </c>
      <c r="E233" s="31">
        <v>73.630434782608702</v>
      </c>
      <c r="F233" s="31">
        <v>4.6208916445231765</v>
      </c>
      <c r="G233" s="31">
        <v>4.3843622674933576</v>
      </c>
      <c r="H233" s="31">
        <v>0.40374963094183641</v>
      </c>
      <c r="I233" s="31">
        <v>0.25280484204310599</v>
      </c>
      <c r="J233" s="31">
        <v>340.23826086956524</v>
      </c>
      <c r="K233" s="31">
        <v>322.82250000000005</v>
      </c>
      <c r="L233" s="31">
        <v>29.728260869565219</v>
      </c>
      <c r="M233" s="31">
        <v>18.614130434782609</v>
      </c>
      <c r="N233" s="31">
        <v>5.6521739130434785</v>
      </c>
      <c r="O233" s="31">
        <v>5.4619565217391308</v>
      </c>
      <c r="P233" s="31">
        <v>72.771739130434767</v>
      </c>
      <c r="Q233" s="31">
        <v>66.470108695652158</v>
      </c>
      <c r="R233" s="31">
        <v>6.3016304347826084</v>
      </c>
      <c r="S233" s="31">
        <v>237.73826086956524</v>
      </c>
      <c r="T233" s="31">
        <v>114.90630434782612</v>
      </c>
      <c r="U233" s="31">
        <v>75.312934782608693</v>
      </c>
      <c r="V233" s="31">
        <v>47.519021739130437</v>
      </c>
      <c r="W233" s="31">
        <v>2.5778260869565219</v>
      </c>
      <c r="X233" s="31">
        <v>0</v>
      </c>
      <c r="Y233" s="31">
        <v>0</v>
      </c>
      <c r="Z233" s="31">
        <v>0</v>
      </c>
      <c r="AA233" s="31">
        <v>1.2557608695652174</v>
      </c>
      <c r="AB233" s="31">
        <v>0</v>
      </c>
      <c r="AC233" s="31">
        <v>1.3220652173913043</v>
      </c>
      <c r="AD233" s="31">
        <v>0</v>
      </c>
      <c r="AE233" s="31">
        <v>0</v>
      </c>
      <c r="AF233" t="s">
        <v>560</v>
      </c>
      <c r="AG233" s="32">
        <v>6</v>
      </c>
      <c r="AH233"/>
    </row>
    <row r="234" spans="1:34" x14ac:dyDescent="0.25">
      <c r="A234" t="s">
        <v>3056</v>
      </c>
      <c r="B234" t="s">
        <v>1276</v>
      </c>
      <c r="C234" t="s">
        <v>2466</v>
      </c>
      <c r="D234" t="s">
        <v>2837</v>
      </c>
      <c r="E234" s="31">
        <v>74.413043478260875</v>
      </c>
      <c r="F234" s="31">
        <v>3.418789073911773</v>
      </c>
      <c r="G234" s="31">
        <v>3.3545179666958806</v>
      </c>
      <c r="H234" s="31">
        <v>0.18952088810984516</v>
      </c>
      <c r="I234" s="31">
        <v>0.12524978089395267</v>
      </c>
      <c r="J234" s="31">
        <v>254.4025</v>
      </c>
      <c r="K234" s="31">
        <v>249.61989130434782</v>
      </c>
      <c r="L234" s="31">
        <v>14.102826086956522</v>
      </c>
      <c r="M234" s="31">
        <v>9.3202173913043485</v>
      </c>
      <c r="N234" s="31">
        <v>0</v>
      </c>
      <c r="O234" s="31">
        <v>4.7826086956521738</v>
      </c>
      <c r="P234" s="31">
        <v>80.166630434782604</v>
      </c>
      <c r="Q234" s="31">
        <v>80.166630434782604</v>
      </c>
      <c r="R234" s="31">
        <v>0</v>
      </c>
      <c r="S234" s="31">
        <v>160.13304347826084</v>
      </c>
      <c r="T234" s="31">
        <v>119.72173913043478</v>
      </c>
      <c r="U234" s="31">
        <v>0</v>
      </c>
      <c r="V234" s="31">
        <v>40.411304347826075</v>
      </c>
      <c r="W234" s="31">
        <v>58.586304347826086</v>
      </c>
      <c r="X234" s="31">
        <v>0</v>
      </c>
      <c r="Y234" s="31">
        <v>0</v>
      </c>
      <c r="Z234" s="31">
        <v>0</v>
      </c>
      <c r="AA234" s="31">
        <v>14.219891304347824</v>
      </c>
      <c r="AB234" s="31">
        <v>0</v>
      </c>
      <c r="AC234" s="31">
        <v>44.366413043478261</v>
      </c>
      <c r="AD234" s="31">
        <v>0</v>
      </c>
      <c r="AE234" s="31">
        <v>0</v>
      </c>
      <c r="AF234" t="s">
        <v>75</v>
      </c>
      <c r="AG234" s="32">
        <v>6</v>
      </c>
      <c r="AH234"/>
    </row>
    <row r="235" spans="1:34" x14ac:dyDescent="0.25">
      <c r="A235" t="s">
        <v>3056</v>
      </c>
      <c r="B235" t="s">
        <v>1886</v>
      </c>
      <c r="C235" t="s">
        <v>2726</v>
      </c>
      <c r="D235" t="s">
        <v>2993</v>
      </c>
      <c r="E235" s="31">
        <v>61.858695652173914</v>
      </c>
      <c r="F235" s="31">
        <v>3.2233280618520466</v>
      </c>
      <c r="G235" s="31">
        <v>2.8657090142329991</v>
      </c>
      <c r="H235" s="31">
        <v>0.21974521173783168</v>
      </c>
      <c r="I235" s="31">
        <v>0.15912317694605521</v>
      </c>
      <c r="J235" s="31">
        <v>199.39086956521737</v>
      </c>
      <c r="K235" s="31">
        <v>177.26902173913041</v>
      </c>
      <c r="L235" s="31">
        <v>13.593152173913044</v>
      </c>
      <c r="M235" s="31">
        <v>9.8431521739130456</v>
      </c>
      <c r="N235" s="31">
        <v>0.79347826086956519</v>
      </c>
      <c r="O235" s="31">
        <v>2.9565217391304346</v>
      </c>
      <c r="P235" s="31">
        <v>51.51565217391304</v>
      </c>
      <c r="Q235" s="31">
        <v>33.143804347826084</v>
      </c>
      <c r="R235" s="31">
        <v>18.371847826086956</v>
      </c>
      <c r="S235" s="31">
        <v>134.28206521739131</v>
      </c>
      <c r="T235" s="31">
        <v>88.033913043478265</v>
      </c>
      <c r="U235" s="31">
        <v>26.367499999999989</v>
      </c>
      <c r="V235" s="31">
        <v>19.880652173913038</v>
      </c>
      <c r="W235" s="31">
        <v>7.3493478260869569</v>
      </c>
      <c r="X235" s="31">
        <v>3.9239130434782608</v>
      </c>
      <c r="Y235" s="31">
        <v>0</v>
      </c>
      <c r="Z235" s="31">
        <v>0</v>
      </c>
      <c r="AA235" s="31">
        <v>3.4254347826086962</v>
      </c>
      <c r="AB235" s="31">
        <v>0</v>
      </c>
      <c r="AC235" s="31">
        <v>0</v>
      </c>
      <c r="AD235" s="31">
        <v>0</v>
      </c>
      <c r="AE235" s="31">
        <v>0</v>
      </c>
      <c r="AF235" t="s">
        <v>699</v>
      </c>
      <c r="AG235" s="32">
        <v>6</v>
      </c>
      <c r="AH235"/>
    </row>
    <row r="236" spans="1:34" x14ac:dyDescent="0.25">
      <c r="A236" t="s">
        <v>3056</v>
      </c>
      <c r="B236" t="s">
        <v>1231</v>
      </c>
      <c r="C236" t="s">
        <v>2474</v>
      </c>
      <c r="D236" t="s">
        <v>2864</v>
      </c>
      <c r="E236" s="31">
        <v>109.01086956521739</v>
      </c>
      <c r="F236" s="31">
        <v>3.2065629673945573</v>
      </c>
      <c r="G236" s="31">
        <v>2.9538458470435742</v>
      </c>
      <c r="H236" s="31">
        <v>0.29130920331039989</v>
      </c>
      <c r="I236" s="31">
        <v>8.6901984245687541E-2</v>
      </c>
      <c r="J236" s="31">
        <v>349.5502173913045</v>
      </c>
      <c r="K236" s="31">
        <v>322.00130434782614</v>
      </c>
      <c r="L236" s="31">
        <v>31.755869565217399</v>
      </c>
      <c r="M236" s="31">
        <v>9.4732608695652214</v>
      </c>
      <c r="N236" s="31">
        <v>16.478260869565219</v>
      </c>
      <c r="O236" s="31">
        <v>5.8043478260869561</v>
      </c>
      <c r="P236" s="31">
        <v>89.031086956521776</v>
      </c>
      <c r="Q236" s="31">
        <v>83.764782608695683</v>
      </c>
      <c r="R236" s="31">
        <v>5.2663043478260869</v>
      </c>
      <c r="S236" s="31">
        <v>228.76326086956527</v>
      </c>
      <c r="T236" s="31">
        <v>184.27760869565222</v>
      </c>
      <c r="U236" s="31">
        <v>7.0252173913043459</v>
      </c>
      <c r="V236" s="31">
        <v>37.460434782608701</v>
      </c>
      <c r="W236" s="31">
        <v>0</v>
      </c>
      <c r="X236" s="31">
        <v>0</v>
      </c>
      <c r="Y236" s="31">
        <v>0</v>
      </c>
      <c r="Z236" s="31">
        <v>0</v>
      </c>
      <c r="AA236" s="31">
        <v>0</v>
      </c>
      <c r="AB236" s="31">
        <v>0</v>
      </c>
      <c r="AC236" s="31">
        <v>0</v>
      </c>
      <c r="AD236" s="31">
        <v>0</v>
      </c>
      <c r="AE236" s="31">
        <v>0</v>
      </c>
      <c r="AF236" t="s">
        <v>29</v>
      </c>
      <c r="AG236" s="32">
        <v>6</v>
      </c>
      <c r="AH236"/>
    </row>
    <row r="237" spans="1:34" x14ac:dyDescent="0.25">
      <c r="A237" t="s">
        <v>3056</v>
      </c>
      <c r="B237" t="s">
        <v>2187</v>
      </c>
      <c r="C237" t="s">
        <v>2632</v>
      </c>
      <c r="D237" t="s">
        <v>2888</v>
      </c>
      <c r="E237" s="31">
        <v>68.880434782608702</v>
      </c>
      <c r="F237" s="31">
        <v>0.21509862711062011</v>
      </c>
      <c r="G237" s="31">
        <v>0.21509862711062011</v>
      </c>
      <c r="H237" s="31">
        <v>0</v>
      </c>
      <c r="I237" s="31">
        <v>0</v>
      </c>
      <c r="J237" s="31">
        <v>14.816086956521737</v>
      </c>
      <c r="K237" s="31">
        <v>14.816086956521737</v>
      </c>
      <c r="L237" s="31">
        <v>0</v>
      </c>
      <c r="M237" s="31">
        <v>0</v>
      </c>
      <c r="N237" s="31">
        <v>0</v>
      </c>
      <c r="O237" s="31">
        <v>0</v>
      </c>
      <c r="P237" s="31">
        <v>5.0986956521739133</v>
      </c>
      <c r="Q237" s="31">
        <v>5.0986956521739133</v>
      </c>
      <c r="R237" s="31">
        <v>0</v>
      </c>
      <c r="S237" s="31">
        <v>9.7173913043478244</v>
      </c>
      <c r="T237" s="31">
        <v>9.7173913043478244</v>
      </c>
      <c r="U237" s="31">
        <v>0</v>
      </c>
      <c r="V237" s="31">
        <v>0</v>
      </c>
      <c r="W237" s="31">
        <v>8.4834782608695658</v>
      </c>
      <c r="X237" s="31">
        <v>0</v>
      </c>
      <c r="Y237" s="31">
        <v>0</v>
      </c>
      <c r="Z237" s="31">
        <v>0</v>
      </c>
      <c r="AA237" s="31">
        <v>5.0986956521739133</v>
      </c>
      <c r="AB237" s="31">
        <v>0</v>
      </c>
      <c r="AC237" s="31">
        <v>3.3847826086956525</v>
      </c>
      <c r="AD237" s="31">
        <v>0</v>
      </c>
      <c r="AE237" s="31">
        <v>0</v>
      </c>
      <c r="AF237" t="s">
        <v>1006</v>
      </c>
      <c r="AG237" s="32">
        <v>6</v>
      </c>
      <c r="AH237"/>
    </row>
    <row r="238" spans="1:34" x14ac:dyDescent="0.25">
      <c r="A238" t="s">
        <v>3056</v>
      </c>
      <c r="B238" t="s">
        <v>2029</v>
      </c>
      <c r="C238" t="s">
        <v>2472</v>
      </c>
      <c r="D238" t="s">
        <v>2802</v>
      </c>
      <c r="E238" s="31">
        <v>67.326086956521735</v>
      </c>
      <c r="F238" s="31">
        <v>3.4229980626412662</v>
      </c>
      <c r="G238" s="31">
        <v>3.0170487568614792</v>
      </c>
      <c r="H238" s="31">
        <v>0.29222957701000968</v>
      </c>
      <c r="I238" s="31">
        <v>0.16073135292218277</v>
      </c>
      <c r="J238" s="31">
        <v>230.45706521739132</v>
      </c>
      <c r="K238" s="31">
        <v>203.12608695652176</v>
      </c>
      <c r="L238" s="31">
        <v>19.674673913043478</v>
      </c>
      <c r="M238" s="31">
        <v>10.821413043478261</v>
      </c>
      <c r="N238" s="31">
        <v>3.6358695652173911</v>
      </c>
      <c r="O238" s="31">
        <v>5.2173913043478262</v>
      </c>
      <c r="P238" s="31">
        <v>92.973260869565237</v>
      </c>
      <c r="Q238" s="31">
        <v>74.495543478260885</v>
      </c>
      <c r="R238" s="31">
        <v>18.477717391304349</v>
      </c>
      <c r="S238" s="31">
        <v>117.80913043478259</v>
      </c>
      <c r="T238" s="31">
        <v>94.541847826086936</v>
      </c>
      <c r="U238" s="31">
        <v>0</v>
      </c>
      <c r="V238" s="31">
        <v>23.267282608695659</v>
      </c>
      <c r="W238" s="31">
        <v>0</v>
      </c>
      <c r="X238" s="31">
        <v>0</v>
      </c>
      <c r="Y238" s="31">
        <v>0</v>
      </c>
      <c r="Z238" s="31">
        <v>0</v>
      </c>
      <c r="AA238" s="31">
        <v>0</v>
      </c>
      <c r="AB238" s="31">
        <v>0</v>
      </c>
      <c r="AC238" s="31">
        <v>0</v>
      </c>
      <c r="AD238" s="31">
        <v>0</v>
      </c>
      <c r="AE238" s="31">
        <v>0</v>
      </c>
      <c r="AF238" t="s">
        <v>844</v>
      </c>
      <c r="AG238" s="32">
        <v>6</v>
      </c>
      <c r="AH238"/>
    </row>
    <row r="239" spans="1:34" x14ac:dyDescent="0.25">
      <c r="A239" t="s">
        <v>3056</v>
      </c>
      <c r="B239" t="s">
        <v>1515</v>
      </c>
      <c r="C239" t="s">
        <v>2509</v>
      </c>
      <c r="D239" t="s">
        <v>2889</v>
      </c>
      <c r="E239" s="31">
        <v>69.119565217391298</v>
      </c>
      <c r="F239" s="31">
        <v>2.9747397389526666</v>
      </c>
      <c r="G239" s="31">
        <v>2.8508287466582805</v>
      </c>
      <c r="H239" s="31">
        <v>0.2951313099543954</v>
      </c>
      <c r="I239" s="31">
        <v>0.17122031766000945</v>
      </c>
      <c r="J239" s="31">
        <v>205.61271739130441</v>
      </c>
      <c r="K239" s="31">
        <v>197.04804347826092</v>
      </c>
      <c r="L239" s="31">
        <v>20.399347826086959</v>
      </c>
      <c r="M239" s="31">
        <v>11.834673913043478</v>
      </c>
      <c r="N239" s="31">
        <v>1.7407608695652177</v>
      </c>
      <c r="O239" s="31">
        <v>6.823913043478262</v>
      </c>
      <c r="P239" s="31">
        <v>49.219782608695645</v>
      </c>
      <c r="Q239" s="31">
        <v>49.219782608695645</v>
      </c>
      <c r="R239" s="31">
        <v>0</v>
      </c>
      <c r="S239" s="31">
        <v>135.99358695652177</v>
      </c>
      <c r="T239" s="31">
        <v>111.6214130434783</v>
      </c>
      <c r="U239" s="31">
        <v>2.0948913043478266</v>
      </c>
      <c r="V239" s="31">
        <v>22.277282608695646</v>
      </c>
      <c r="W239" s="31">
        <v>9.0843478260869581</v>
      </c>
      <c r="X239" s="31">
        <v>0.56521739130434778</v>
      </c>
      <c r="Y239" s="31">
        <v>0</v>
      </c>
      <c r="Z239" s="31">
        <v>0</v>
      </c>
      <c r="AA239" s="31">
        <v>8.5191304347826105</v>
      </c>
      <c r="AB239" s="31">
        <v>0</v>
      </c>
      <c r="AC239" s="31">
        <v>0</v>
      </c>
      <c r="AD239" s="31">
        <v>0</v>
      </c>
      <c r="AE239" s="31">
        <v>0</v>
      </c>
      <c r="AF239" t="s">
        <v>316</v>
      </c>
      <c r="AG239" s="32">
        <v>6</v>
      </c>
      <c r="AH239"/>
    </row>
    <row r="240" spans="1:34" x14ac:dyDescent="0.25">
      <c r="A240" t="s">
        <v>3056</v>
      </c>
      <c r="B240" t="s">
        <v>1928</v>
      </c>
      <c r="C240" t="s">
        <v>2491</v>
      </c>
      <c r="D240" t="s">
        <v>2883</v>
      </c>
      <c r="E240" s="31">
        <v>39.510869565217391</v>
      </c>
      <c r="F240" s="31">
        <v>4.6069821182943613</v>
      </c>
      <c r="G240" s="31">
        <v>4.3570096286107294</v>
      </c>
      <c r="H240" s="31">
        <v>0.75922696011004143</v>
      </c>
      <c r="I240" s="31">
        <v>0.50925447042641003</v>
      </c>
      <c r="J240" s="31">
        <v>182.02586956521742</v>
      </c>
      <c r="K240" s="31">
        <v>172.14923913043481</v>
      </c>
      <c r="L240" s="31">
        <v>29.997717391304352</v>
      </c>
      <c r="M240" s="31">
        <v>20.121086956521744</v>
      </c>
      <c r="N240" s="31">
        <v>4.3983695652173909</v>
      </c>
      <c r="O240" s="31">
        <v>5.4782608695652177</v>
      </c>
      <c r="P240" s="31">
        <v>54.587608695652179</v>
      </c>
      <c r="Q240" s="31">
        <v>54.587608695652179</v>
      </c>
      <c r="R240" s="31">
        <v>0</v>
      </c>
      <c r="S240" s="31">
        <v>97.440543478260878</v>
      </c>
      <c r="T240" s="31">
        <v>91.66445652173914</v>
      </c>
      <c r="U240" s="31">
        <v>0</v>
      </c>
      <c r="V240" s="31">
        <v>5.7760869565217385</v>
      </c>
      <c r="W240" s="31">
        <v>1.75</v>
      </c>
      <c r="X240" s="31">
        <v>0</v>
      </c>
      <c r="Y240" s="31">
        <v>0</v>
      </c>
      <c r="Z240" s="31">
        <v>0</v>
      </c>
      <c r="AA240" s="31">
        <v>1.625</v>
      </c>
      <c r="AB240" s="31">
        <v>0</v>
      </c>
      <c r="AC240" s="31">
        <v>0</v>
      </c>
      <c r="AD240" s="31">
        <v>0</v>
      </c>
      <c r="AE240" s="31">
        <v>0.125</v>
      </c>
      <c r="AF240" t="s">
        <v>743</v>
      </c>
      <c r="AG240" s="32">
        <v>6</v>
      </c>
      <c r="AH240"/>
    </row>
    <row r="241" spans="1:34" x14ac:dyDescent="0.25">
      <c r="A241" t="s">
        <v>3056</v>
      </c>
      <c r="B241" t="s">
        <v>1441</v>
      </c>
      <c r="C241" t="s">
        <v>2684</v>
      </c>
      <c r="D241" t="s">
        <v>2920</v>
      </c>
      <c r="E241" s="31">
        <v>60.663043478260867</v>
      </c>
      <c r="F241" s="31">
        <v>2.4139580720301015</v>
      </c>
      <c r="G241" s="31">
        <v>2.09156244400645</v>
      </c>
      <c r="H241" s="31">
        <v>0.34379143522666195</v>
      </c>
      <c r="I241" s="31">
        <v>0.23392402795198</v>
      </c>
      <c r="J241" s="31">
        <v>146.43804347826082</v>
      </c>
      <c r="K241" s="31">
        <v>126.88054347826085</v>
      </c>
      <c r="L241" s="31">
        <v>20.855434782608697</v>
      </c>
      <c r="M241" s="31">
        <v>14.190543478260873</v>
      </c>
      <c r="N241" s="31">
        <v>0.92576086956521741</v>
      </c>
      <c r="O241" s="31">
        <v>5.7391304347826084</v>
      </c>
      <c r="P241" s="31">
        <v>36.810543478260875</v>
      </c>
      <c r="Q241" s="31">
        <v>23.9179347826087</v>
      </c>
      <c r="R241" s="31">
        <v>12.892608695652175</v>
      </c>
      <c r="S241" s="31">
        <v>88.772065217391273</v>
      </c>
      <c r="T241" s="31">
        <v>63.037173913043446</v>
      </c>
      <c r="U241" s="31">
        <v>17.849347826086952</v>
      </c>
      <c r="V241" s="31">
        <v>7.8855434782608675</v>
      </c>
      <c r="W241" s="31">
        <v>0</v>
      </c>
      <c r="X241" s="31">
        <v>0</v>
      </c>
      <c r="Y241" s="31">
        <v>0</v>
      </c>
      <c r="Z241" s="31">
        <v>0</v>
      </c>
      <c r="AA241" s="31">
        <v>0</v>
      </c>
      <c r="AB241" s="31">
        <v>0</v>
      </c>
      <c r="AC241" s="31">
        <v>0</v>
      </c>
      <c r="AD241" s="31">
        <v>0</v>
      </c>
      <c r="AE241" s="31">
        <v>0</v>
      </c>
      <c r="AF241" t="s">
        <v>515</v>
      </c>
      <c r="AG241" s="32">
        <v>6</v>
      </c>
      <c r="AH241"/>
    </row>
    <row r="242" spans="1:34" x14ac:dyDescent="0.25">
      <c r="A242" t="s">
        <v>3056</v>
      </c>
      <c r="B242" t="s">
        <v>2330</v>
      </c>
      <c r="C242" t="s">
        <v>2546</v>
      </c>
      <c r="D242" t="s">
        <v>2837</v>
      </c>
      <c r="E242" s="31">
        <v>81.586956521739125</v>
      </c>
      <c r="F242" s="31">
        <v>3.3565973887556617</v>
      </c>
      <c r="G242" s="31">
        <v>3.0913522515321077</v>
      </c>
      <c r="H242" s="31">
        <v>0.41413402611244349</v>
      </c>
      <c r="I242" s="31">
        <v>0.27770983213429268</v>
      </c>
      <c r="J242" s="31">
        <v>273.85456521739127</v>
      </c>
      <c r="K242" s="31">
        <v>252.21402173913043</v>
      </c>
      <c r="L242" s="31">
        <v>33.787934782608701</v>
      </c>
      <c r="M242" s="31">
        <v>22.657500000000006</v>
      </c>
      <c r="N242" s="31">
        <v>5.5652173913043477</v>
      </c>
      <c r="O242" s="31">
        <v>5.5652173913043477</v>
      </c>
      <c r="P242" s="31">
        <v>88.9471739130435</v>
      </c>
      <c r="Q242" s="31">
        <v>78.437065217391321</v>
      </c>
      <c r="R242" s="31">
        <v>10.510108695652173</v>
      </c>
      <c r="S242" s="31">
        <v>151.1194565217391</v>
      </c>
      <c r="T242" s="31">
        <v>122.19478260869562</v>
      </c>
      <c r="U242" s="31">
        <v>1.398804347826087</v>
      </c>
      <c r="V242" s="31">
        <v>27.525869565217391</v>
      </c>
      <c r="W242" s="31">
        <v>0.13043478260869565</v>
      </c>
      <c r="X242" s="31">
        <v>0</v>
      </c>
      <c r="Y242" s="31">
        <v>0</v>
      </c>
      <c r="Z242" s="31">
        <v>0</v>
      </c>
      <c r="AA242" s="31">
        <v>0.13043478260869565</v>
      </c>
      <c r="AB242" s="31">
        <v>0</v>
      </c>
      <c r="AC242" s="31">
        <v>0</v>
      </c>
      <c r="AD242" s="31">
        <v>0</v>
      </c>
      <c r="AE242" s="31">
        <v>0</v>
      </c>
      <c r="AF242" t="s">
        <v>1150</v>
      </c>
      <c r="AG242" s="32">
        <v>6</v>
      </c>
      <c r="AH242"/>
    </row>
    <row r="243" spans="1:34" x14ac:dyDescent="0.25">
      <c r="A243" t="s">
        <v>3056</v>
      </c>
      <c r="B243" t="s">
        <v>1428</v>
      </c>
      <c r="C243" t="s">
        <v>2584</v>
      </c>
      <c r="D243" t="s">
        <v>2880</v>
      </c>
      <c r="E243" s="31">
        <v>22.956521739130434</v>
      </c>
      <c r="F243" s="31">
        <v>7.1364015151515146</v>
      </c>
      <c r="G243" s="31">
        <v>6.5586884469696969</v>
      </c>
      <c r="H243" s="31">
        <v>1.2454734848484847</v>
      </c>
      <c r="I243" s="31">
        <v>0.66776041666666675</v>
      </c>
      <c r="J243" s="31">
        <v>163.82695652173911</v>
      </c>
      <c r="K243" s="31">
        <v>150.56467391304346</v>
      </c>
      <c r="L243" s="31">
        <v>28.591739130434778</v>
      </c>
      <c r="M243" s="31">
        <v>15.329456521739131</v>
      </c>
      <c r="N243" s="31">
        <v>1.6259782608695652</v>
      </c>
      <c r="O243" s="31">
        <v>11.636304347826083</v>
      </c>
      <c r="P243" s="31">
        <v>19.767282608695655</v>
      </c>
      <c r="Q243" s="31">
        <v>19.767282608695655</v>
      </c>
      <c r="R243" s="31">
        <v>0</v>
      </c>
      <c r="S243" s="31">
        <v>115.46793478260867</v>
      </c>
      <c r="T243" s="31">
        <v>90.827173913043438</v>
      </c>
      <c r="U243" s="31">
        <v>0</v>
      </c>
      <c r="V243" s="31">
        <v>24.640760869565231</v>
      </c>
      <c r="W243" s="31">
        <v>0</v>
      </c>
      <c r="X243" s="31">
        <v>0</v>
      </c>
      <c r="Y243" s="31">
        <v>0</v>
      </c>
      <c r="Z243" s="31">
        <v>0</v>
      </c>
      <c r="AA243" s="31">
        <v>0</v>
      </c>
      <c r="AB243" s="31">
        <v>0</v>
      </c>
      <c r="AC243" s="31">
        <v>0</v>
      </c>
      <c r="AD243" s="31">
        <v>0</v>
      </c>
      <c r="AE243" s="31">
        <v>0</v>
      </c>
      <c r="AF243" t="s">
        <v>228</v>
      </c>
      <c r="AG243" s="32">
        <v>6</v>
      </c>
      <c r="AH243"/>
    </row>
    <row r="244" spans="1:34" x14ac:dyDescent="0.25">
      <c r="A244" t="s">
        <v>3056</v>
      </c>
      <c r="B244" t="s">
        <v>1572</v>
      </c>
      <c r="C244" t="s">
        <v>2642</v>
      </c>
      <c r="D244" t="s">
        <v>2964</v>
      </c>
      <c r="E244" s="31">
        <v>8.6956521739130432E-2</v>
      </c>
      <c r="F244" s="31">
        <v>90.28125</v>
      </c>
      <c r="G244" s="31">
        <v>10.000000000000002</v>
      </c>
      <c r="H244" s="31">
        <v>4.28125</v>
      </c>
      <c r="I244" s="31">
        <v>0</v>
      </c>
      <c r="J244" s="31">
        <v>7.8505434782608692</v>
      </c>
      <c r="K244" s="31">
        <v>0.86956521739130443</v>
      </c>
      <c r="L244" s="31">
        <v>0.37228260869565216</v>
      </c>
      <c r="M244" s="31">
        <v>0</v>
      </c>
      <c r="N244" s="31">
        <v>0</v>
      </c>
      <c r="O244" s="31">
        <v>0.37228260869565216</v>
      </c>
      <c r="P244" s="31">
        <v>7.0380434782608692</v>
      </c>
      <c r="Q244" s="31">
        <v>0.42934782608695654</v>
      </c>
      <c r="R244" s="31">
        <v>6.6086956521739131</v>
      </c>
      <c r="S244" s="31">
        <v>0.44021739130434784</v>
      </c>
      <c r="T244" s="31">
        <v>0.44021739130434784</v>
      </c>
      <c r="U244" s="31">
        <v>0</v>
      </c>
      <c r="V244" s="31">
        <v>0</v>
      </c>
      <c r="W244" s="31">
        <v>0</v>
      </c>
      <c r="X244" s="31">
        <v>0</v>
      </c>
      <c r="Y244" s="31">
        <v>0</v>
      </c>
      <c r="Z244" s="31">
        <v>0</v>
      </c>
      <c r="AA244" s="31">
        <v>0</v>
      </c>
      <c r="AB244" s="31">
        <v>0</v>
      </c>
      <c r="AC244" s="31">
        <v>0</v>
      </c>
      <c r="AD244" s="31">
        <v>0</v>
      </c>
      <c r="AE244" s="31">
        <v>0</v>
      </c>
      <c r="AF244" t="s">
        <v>374</v>
      </c>
      <c r="AG244" s="32">
        <v>6</v>
      </c>
      <c r="AH244"/>
    </row>
    <row r="245" spans="1:34" x14ac:dyDescent="0.25">
      <c r="A245" t="s">
        <v>3056</v>
      </c>
      <c r="B245" t="s">
        <v>1452</v>
      </c>
      <c r="C245" t="s">
        <v>2600</v>
      </c>
      <c r="D245" t="s">
        <v>2844</v>
      </c>
      <c r="E245" s="31">
        <v>59.902173913043477</v>
      </c>
      <c r="F245" s="31">
        <v>2.5735855561604066</v>
      </c>
      <c r="G245" s="31">
        <v>2.1689802213754317</v>
      </c>
      <c r="H245" s="31">
        <v>0.39227907820722191</v>
      </c>
      <c r="I245" s="31">
        <v>8.7744510978043908E-2</v>
      </c>
      <c r="J245" s="31">
        <v>154.16336956521741</v>
      </c>
      <c r="K245" s="31">
        <v>129.92663043478265</v>
      </c>
      <c r="L245" s="31">
        <v>23.498369565217391</v>
      </c>
      <c r="M245" s="31">
        <v>5.256086956521739</v>
      </c>
      <c r="N245" s="31">
        <v>0.73913043478260865</v>
      </c>
      <c r="O245" s="31">
        <v>17.503152173913044</v>
      </c>
      <c r="P245" s="31">
        <v>55.100543478260882</v>
      </c>
      <c r="Q245" s="31">
        <v>49.10608695652175</v>
      </c>
      <c r="R245" s="31">
        <v>5.9944565217391306</v>
      </c>
      <c r="S245" s="31">
        <v>75.56445652173916</v>
      </c>
      <c r="T245" s="31">
        <v>71.312391304347855</v>
      </c>
      <c r="U245" s="31">
        <v>4.2520652173913041</v>
      </c>
      <c r="V245" s="31">
        <v>0</v>
      </c>
      <c r="W245" s="31">
        <v>47.6866304347826</v>
      </c>
      <c r="X245" s="31">
        <v>0</v>
      </c>
      <c r="Y245" s="31">
        <v>0</v>
      </c>
      <c r="Z245" s="31">
        <v>0</v>
      </c>
      <c r="AA245" s="31">
        <v>20.675760869565213</v>
      </c>
      <c r="AB245" s="31">
        <v>0</v>
      </c>
      <c r="AC245" s="31">
        <v>27.010869565217391</v>
      </c>
      <c r="AD245" s="31">
        <v>0</v>
      </c>
      <c r="AE245" s="31">
        <v>0</v>
      </c>
      <c r="AF245" t="s">
        <v>251</v>
      </c>
      <c r="AG245" s="32">
        <v>6</v>
      </c>
      <c r="AH245"/>
    </row>
    <row r="246" spans="1:34" x14ac:dyDescent="0.25">
      <c r="A246" t="s">
        <v>3056</v>
      </c>
      <c r="B246" t="s">
        <v>1754</v>
      </c>
      <c r="C246" t="s">
        <v>2694</v>
      </c>
      <c r="D246" t="s">
        <v>2885</v>
      </c>
      <c r="E246" s="31">
        <v>79.402173913043484</v>
      </c>
      <c r="F246" s="31">
        <v>3.8181218343600265</v>
      </c>
      <c r="G246" s="31">
        <v>3.3893429158110875</v>
      </c>
      <c r="H246" s="31">
        <v>0.39622724161533185</v>
      </c>
      <c r="I246" s="31">
        <v>0.27331553730321684</v>
      </c>
      <c r="J246" s="31">
        <v>303.16717391304343</v>
      </c>
      <c r="K246" s="31">
        <v>269.12119565217387</v>
      </c>
      <c r="L246" s="31">
        <v>31.461304347826079</v>
      </c>
      <c r="M246" s="31">
        <v>21.701847826086947</v>
      </c>
      <c r="N246" s="31">
        <v>5.2648913043478265</v>
      </c>
      <c r="O246" s="31">
        <v>4.4945652173913047</v>
      </c>
      <c r="P246" s="31">
        <v>85.018804347826062</v>
      </c>
      <c r="Q246" s="31">
        <v>60.732282608695634</v>
      </c>
      <c r="R246" s="31">
        <v>24.286521739130436</v>
      </c>
      <c r="S246" s="31">
        <v>186.68706521739131</v>
      </c>
      <c r="T246" s="31">
        <v>127.9138043478261</v>
      </c>
      <c r="U246" s="31">
        <v>11.112391304347826</v>
      </c>
      <c r="V246" s="31">
        <v>47.660869565217375</v>
      </c>
      <c r="W246" s="31">
        <v>0.54619565217391308</v>
      </c>
      <c r="X246" s="31">
        <v>0</v>
      </c>
      <c r="Y246" s="31">
        <v>0</v>
      </c>
      <c r="Z246" s="31">
        <v>0</v>
      </c>
      <c r="AA246" s="31">
        <v>0.54619565217391308</v>
      </c>
      <c r="AB246" s="31">
        <v>0</v>
      </c>
      <c r="AC246" s="31">
        <v>0</v>
      </c>
      <c r="AD246" s="31">
        <v>0</v>
      </c>
      <c r="AE246" s="31">
        <v>0</v>
      </c>
      <c r="AF246" t="s">
        <v>564</v>
      </c>
      <c r="AG246" s="32">
        <v>6</v>
      </c>
      <c r="AH246"/>
    </row>
    <row r="247" spans="1:34" x14ac:dyDescent="0.25">
      <c r="A247" t="s">
        <v>3056</v>
      </c>
      <c r="B247" t="s">
        <v>2257</v>
      </c>
      <c r="C247" t="s">
        <v>2784</v>
      </c>
      <c r="D247" t="s">
        <v>2866</v>
      </c>
      <c r="E247" s="31">
        <v>58.336956521739133</v>
      </c>
      <c r="F247" s="31">
        <v>3.7689249114961805</v>
      </c>
      <c r="G247" s="31">
        <v>3.2638121855785358</v>
      </c>
      <c r="H247" s="31">
        <v>0.24075088503819633</v>
      </c>
      <c r="I247" s="31">
        <v>0.12448108813117191</v>
      </c>
      <c r="J247" s="31">
        <v>219.86760869565219</v>
      </c>
      <c r="K247" s="31">
        <v>190.40086956521742</v>
      </c>
      <c r="L247" s="31">
        <v>14.044673913043475</v>
      </c>
      <c r="M247" s="31">
        <v>7.261847826086953</v>
      </c>
      <c r="N247" s="31">
        <v>1.9130434782608696</v>
      </c>
      <c r="O247" s="31">
        <v>4.8697826086956519</v>
      </c>
      <c r="P247" s="31">
        <v>75.587826086956554</v>
      </c>
      <c r="Q247" s="31">
        <v>52.90391304347829</v>
      </c>
      <c r="R247" s="31">
        <v>22.683913043478263</v>
      </c>
      <c r="S247" s="31">
        <v>130.2351086956522</v>
      </c>
      <c r="T247" s="31">
        <v>91.140760869565241</v>
      </c>
      <c r="U247" s="31">
        <v>14.397826086956526</v>
      </c>
      <c r="V247" s="31">
        <v>24.696521739130429</v>
      </c>
      <c r="W247" s="31">
        <v>0</v>
      </c>
      <c r="X247" s="31">
        <v>0</v>
      </c>
      <c r="Y247" s="31">
        <v>0</v>
      </c>
      <c r="Z247" s="31">
        <v>0</v>
      </c>
      <c r="AA247" s="31">
        <v>0</v>
      </c>
      <c r="AB247" s="31">
        <v>0</v>
      </c>
      <c r="AC247" s="31">
        <v>0</v>
      </c>
      <c r="AD247" s="31">
        <v>0</v>
      </c>
      <c r="AE247" s="31">
        <v>0</v>
      </c>
      <c r="AF247" t="s">
        <v>1077</v>
      </c>
      <c r="AG247" s="32">
        <v>6</v>
      </c>
      <c r="AH247"/>
    </row>
    <row r="248" spans="1:34" x14ac:dyDescent="0.25">
      <c r="A248" t="s">
        <v>3056</v>
      </c>
      <c r="B248" t="s">
        <v>1449</v>
      </c>
      <c r="C248" t="s">
        <v>2599</v>
      </c>
      <c r="D248" t="s">
        <v>2948</v>
      </c>
      <c r="E248" s="31">
        <v>36.184782608695649</v>
      </c>
      <c r="F248" s="31">
        <v>2.8973265244818269</v>
      </c>
      <c r="G248" s="31">
        <v>2.6186242114749176</v>
      </c>
      <c r="H248" s="31">
        <v>0.51246620606788829</v>
      </c>
      <c r="I248" s="31">
        <v>0.36827876239110835</v>
      </c>
      <c r="J248" s="31">
        <v>104.83913043478262</v>
      </c>
      <c r="K248" s="31">
        <v>94.754347826086956</v>
      </c>
      <c r="L248" s="31">
        <v>18.543478260869563</v>
      </c>
      <c r="M248" s="31">
        <v>13.326086956521735</v>
      </c>
      <c r="N248" s="31">
        <v>0</v>
      </c>
      <c r="O248" s="31">
        <v>5.2173913043478262</v>
      </c>
      <c r="P248" s="31">
        <v>28.620652173913051</v>
      </c>
      <c r="Q248" s="31">
        <v>23.753260869565224</v>
      </c>
      <c r="R248" s="31">
        <v>4.8673913043478265</v>
      </c>
      <c r="S248" s="31">
        <v>57.675000000000004</v>
      </c>
      <c r="T248" s="31">
        <v>57.675000000000004</v>
      </c>
      <c r="U248" s="31">
        <v>0</v>
      </c>
      <c r="V248" s="31">
        <v>0</v>
      </c>
      <c r="W248" s="31">
        <v>0</v>
      </c>
      <c r="X248" s="31">
        <v>0</v>
      </c>
      <c r="Y248" s="31">
        <v>0</v>
      </c>
      <c r="Z248" s="31">
        <v>0</v>
      </c>
      <c r="AA248" s="31">
        <v>0</v>
      </c>
      <c r="AB248" s="31">
        <v>0</v>
      </c>
      <c r="AC248" s="31">
        <v>0</v>
      </c>
      <c r="AD248" s="31">
        <v>0</v>
      </c>
      <c r="AE248" s="31">
        <v>0</v>
      </c>
      <c r="AF248" t="s">
        <v>248</v>
      </c>
      <c r="AG248" s="32">
        <v>6</v>
      </c>
      <c r="AH248"/>
    </row>
    <row r="249" spans="1:34" x14ac:dyDescent="0.25">
      <c r="A249" t="s">
        <v>3056</v>
      </c>
      <c r="B249" t="s">
        <v>2076</v>
      </c>
      <c r="C249" t="s">
        <v>2451</v>
      </c>
      <c r="D249" t="s">
        <v>2886</v>
      </c>
      <c r="E249" s="31">
        <v>68.510869565217391</v>
      </c>
      <c r="F249" s="31">
        <v>3.5414691416785655</v>
      </c>
      <c r="G249" s="31">
        <v>3.1316722195779789</v>
      </c>
      <c r="H249" s="31">
        <v>0.25428367444074257</v>
      </c>
      <c r="I249" s="31">
        <v>0.16414405838489612</v>
      </c>
      <c r="J249" s="31">
        <v>242.62913043478258</v>
      </c>
      <c r="K249" s="31">
        <v>214.55358695652174</v>
      </c>
      <c r="L249" s="31">
        <v>17.421195652173918</v>
      </c>
      <c r="M249" s="31">
        <v>11.245652173913047</v>
      </c>
      <c r="N249" s="31">
        <v>0.21978260869565217</v>
      </c>
      <c r="O249" s="31">
        <v>5.9557608695652169</v>
      </c>
      <c r="P249" s="31">
        <v>81.048152173913024</v>
      </c>
      <c r="Q249" s="31">
        <v>59.148152173913026</v>
      </c>
      <c r="R249" s="31">
        <v>21.899999999999995</v>
      </c>
      <c r="S249" s="31">
        <v>144.15978260869565</v>
      </c>
      <c r="T249" s="31">
        <v>97.0466304347826</v>
      </c>
      <c r="U249" s="31">
        <v>17.208478260869562</v>
      </c>
      <c r="V249" s="31">
        <v>29.904673913043489</v>
      </c>
      <c r="W249" s="31">
        <v>70.588152173913045</v>
      </c>
      <c r="X249" s="31">
        <v>4.2701086956521737</v>
      </c>
      <c r="Y249" s="31">
        <v>8.6956521739130432E-2</v>
      </c>
      <c r="Z249" s="31">
        <v>0</v>
      </c>
      <c r="AA249" s="31">
        <v>24.842391304347824</v>
      </c>
      <c r="AB249" s="31">
        <v>0</v>
      </c>
      <c r="AC249" s="31">
        <v>31.161847826086955</v>
      </c>
      <c r="AD249" s="31">
        <v>0</v>
      </c>
      <c r="AE249" s="31">
        <v>10.226847826086958</v>
      </c>
      <c r="AF249" t="s">
        <v>894</v>
      </c>
      <c r="AG249" s="32">
        <v>6</v>
      </c>
      <c r="AH249"/>
    </row>
    <row r="250" spans="1:34" x14ac:dyDescent="0.25">
      <c r="A250" t="s">
        <v>3056</v>
      </c>
      <c r="B250" t="s">
        <v>2166</v>
      </c>
      <c r="C250" t="s">
        <v>2575</v>
      </c>
      <c r="D250" t="s">
        <v>2927</v>
      </c>
      <c r="E250" s="31">
        <v>85</v>
      </c>
      <c r="F250" s="31">
        <v>5.542584398976981</v>
      </c>
      <c r="G250" s="31">
        <v>4.9411445012787718</v>
      </c>
      <c r="H250" s="31">
        <v>0.57587851662404088</v>
      </c>
      <c r="I250" s="31">
        <v>0.33594757033248074</v>
      </c>
      <c r="J250" s="31">
        <v>471.11967391304341</v>
      </c>
      <c r="K250" s="31">
        <v>419.99728260869557</v>
      </c>
      <c r="L250" s="31">
        <v>48.949673913043476</v>
      </c>
      <c r="M250" s="31">
        <v>28.555543478260862</v>
      </c>
      <c r="N250" s="31">
        <v>15.493804347826091</v>
      </c>
      <c r="O250" s="31">
        <v>4.9003260869565226</v>
      </c>
      <c r="P250" s="31">
        <v>132.91260869565218</v>
      </c>
      <c r="Q250" s="31">
        <v>102.18434782608696</v>
      </c>
      <c r="R250" s="31">
        <v>30.728260869565219</v>
      </c>
      <c r="S250" s="31">
        <v>289.25739130434778</v>
      </c>
      <c r="T250" s="31">
        <v>230.53782608695647</v>
      </c>
      <c r="U250" s="31">
        <v>13.062065217391307</v>
      </c>
      <c r="V250" s="31">
        <v>45.657499999999985</v>
      </c>
      <c r="W250" s="31">
        <v>14.378260869565217</v>
      </c>
      <c r="X250" s="31">
        <v>3.2626086956521743</v>
      </c>
      <c r="Y250" s="31">
        <v>0</v>
      </c>
      <c r="Z250" s="31">
        <v>0</v>
      </c>
      <c r="AA250" s="31">
        <v>7.3175000000000008</v>
      </c>
      <c r="AB250" s="31">
        <v>0.28260869565217389</v>
      </c>
      <c r="AC250" s="31">
        <v>3.5155434782608692</v>
      </c>
      <c r="AD250" s="31">
        <v>0</v>
      </c>
      <c r="AE250" s="31">
        <v>0</v>
      </c>
      <c r="AF250" t="s">
        <v>985</v>
      </c>
      <c r="AG250" s="32">
        <v>6</v>
      </c>
      <c r="AH250"/>
    </row>
    <row r="251" spans="1:34" x14ac:dyDescent="0.25">
      <c r="A251" t="s">
        <v>3056</v>
      </c>
      <c r="B251" t="s">
        <v>1863</v>
      </c>
      <c r="C251" t="s">
        <v>2405</v>
      </c>
      <c r="D251" t="s">
        <v>2802</v>
      </c>
      <c r="E251" s="31">
        <v>30.902173913043477</v>
      </c>
      <c r="F251" s="31">
        <v>5.4875483644037999</v>
      </c>
      <c r="G251" s="31">
        <v>5.0923672177277526</v>
      </c>
      <c r="H251" s="31">
        <v>0.59218782975729867</v>
      </c>
      <c r="I251" s="31">
        <v>0.38395708758353853</v>
      </c>
      <c r="J251" s="31">
        <v>169.57717391304351</v>
      </c>
      <c r="K251" s="31">
        <v>157.36521739130436</v>
      </c>
      <c r="L251" s="31">
        <v>18.299891304347828</v>
      </c>
      <c r="M251" s="31">
        <v>11.865108695652173</v>
      </c>
      <c r="N251" s="31">
        <v>0.95652173913043481</v>
      </c>
      <c r="O251" s="31">
        <v>5.4782608695652177</v>
      </c>
      <c r="P251" s="31">
        <v>73.547608695652187</v>
      </c>
      <c r="Q251" s="31">
        <v>67.770434782608703</v>
      </c>
      <c r="R251" s="31">
        <v>5.7771739130434785</v>
      </c>
      <c r="S251" s="31">
        <v>77.729673913043484</v>
      </c>
      <c r="T251" s="31">
        <v>77.729673913043484</v>
      </c>
      <c r="U251" s="31">
        <v>0</v>
      </c>
      <c r="V251" s="31">
        <v>0</v>
      </c>
      <c r="W251" s="31">
        <v>52.247065217391309</v>
      </c>
      <c r="X251" s="31">
        <v>5.6232608695652173</v>
      </c>
      <c r="Y251" s="31">
        <v>0</v>
      </c>
      <c r="Z251" s="31">
        <v>0</v>
      </c>
      <c r="AA251" s="31">
        <v>17.53</v>
      </c>
      <c r="AB251" s="31">
        <v>1.8641304347826086</v>
      </c>
      <c r="AC251" s="31">
        <v>27.229673913043481</v>
      </c>
      <c r="AD251" s="31">
        <v>0</v>
      </c>
      <c r="AE251" s="31">
        <v>0</v>
      </c>
      <c r="AF251" t="s">
        <v>675</v>
      </c>
      <c r="AG251" s="32">
        <v>6</v>
      </c>
      <c r="AH251"/>
    </row>
    <row r="252" spans="1:34" x14ac:dyDescent="0.25">
      <c r="A252" t="s">
        <v>3056</v>
      </c>
      <c r="B252" t="s">
        <v>1498</v>
      </c>
      <c r="C252" t="s">
        <v>2620</v>
      </c>
      <c r="D252" t="s">
        <v>2848</v>
      </c>
      <c r="E252" s="31">
        <v>80.141304347826093</v>
      </c>
      <c r="F252" s="31">
        <v>2.9357032415570323</v>
      </c>
      <c r="G252" s="31">
        <v>2.5627180252271802</v>
      </c>
      <c r="H252" s="31">
        <v>0.22916451919164516</v>
      </c>
      <c r="I252" s="31">
        <v>2.1219313712193138E-2</v>
      </c>
      <c r="J252" s="31">
        <v>235.27108695652174</v>
      </c>
      <c r="K252" s="31">
        <v>205.3795652173913</v>
      </c>
      <c r="L252" s="31">
        <v>18.365543478260868</v>
      </c>
      <c r="M252" s="31">
        <v>1.7005434782608697</v>
      </c>
      <c r="N252" s="31">
        <v>11.233369565217389</v>
      </c>
      <c r="O252" s="31">
        <v>5.4316304347826101</v>
      </c>
      <c r="P252" s="31">
        <v>71.411195652173916</v>
      </c>
      <c r="Q252" s="31">
        <v>58.184673913043476</v>
      </c>
      <c r="R252" s="31">
        <v>13.226521739130433</v>
      </c>
      <c r="S252" s="31">
        <v>145.49434782608697</v>
      </c>
      <c r="T252" s="31">
        <v>123.90543478260869</v>
      </c>
      <c r="U252" s="31">
        <v>0</v>
      </c>
      <c r="V252" s="31">
        <v>21.588913043478261</v>
      </c>
      <c r="W252" s="31">
        <v>15.292173913043476</v>
      </c>
      <c r="X252" s="31">
        <v>0.44391304347826088</v>
      </c>
      <c r="Y252" s="31">
        <v>0</v>
      </c>
      <c r="Z252" s="31">
        <v>0</v>
      </c>
      <c r="AA252" s="31">
        <v>4.1267391304347818</v>
      </c>
      <c r="AB252" s="31">
        <v>6.7934782608695649E-2</v>
      </c>
      <c r="AC252" s="31">
        <v>10.653586956521737</v>
      </c>
      <c r="AD252" s="31">
        <v>0</v>
      </c>
      <c r="AE252" s="31">
        <v>0</v>
      </c>
      <c r="AF252" t="s">
        <v>299</v>
      </c>
      <c r="AG252" s="32">
        <v>6</v>
      </c>
      <c r="AH252"/>
    </row>
    <row r="253" spans="1:34" x14ac:dyDescent="0.25">
      <c r="A253" t="s">
        <v>3056</v>
      </c>
      <c r="B253" t="s">
        <v>2334</v>
      </c>
      <c r="C253" t="s">
        <v>2793</v>
      </c>
      <c r="D253" t="s">
        <v>2837</v>
      </c>
      <c r="E253" s="31">
        <v>96.793478260869563</v>
      </c>
      <c r="F253" s="31">
        <v>2.8098910724312183</v>
      </c>
      <c r="G253" s="31">
        <v>2.4909758562605275</v>
      </c>
      <c r="H253" s="31">
        <v>0.14290623245367767</v>
      </c>
      <c r="I253" s="31">
        <v>8.361370016844466E-2</v>
      </c>
      <c r="J253" s="31">
        <v>271.97913043478258</v>
      </c>
      <c r="K253" s="31">
        <v>241.1102173913043</v>
      </c>
      <c r="L253" s="31">
        <v>13.832391304347823</v>
      </c>
      <c r="M253" s="31">
        <v>8.0932608695652135</v>
      </c>
      <c r="N253" s="31">
        <v>0</v>
      </c>
      <c r="O253" s="31">
        <v>5.7391304347826084</v>
      </c>
      <c r="P253" s="31">
        <v>92.357717391304334</v>
      </c>
      <c r="Q253" s="31">
        <v>67.227934782608685</v>
      </c>
      <c r="R253" s="31">
        <v>25.129782608695653</v>
      </c>
      <c r="S253" s="31">
        <v>165.78902173913042</v>
      </c>
      <c r="T253" s="31">
        <v>135.86543478260867</v>
      </c>
      <c r="U253" s="31">
        <v>0</v>
      </c>
      <c r="V253" s="31">
        <v>29.923586956521739</v>
      </c>
      <c r="W253" s="31">
        <v>0.34782608695652173</v>
      </c>
      <c r="X253" s="31">
        <v>0</v>
      </c>
      <c r="Y253" s="31">
        <v>0</v>
      </c>
      <c r="Z253" s="31">
        <v>0</v>
      </c>
      <c r="AA253" s="31">
        <v>0</v>
      </c>
      <c r="AB253" s="31">
        <v>0.34782608695652173</v>
      </c>
      <c r="AC253" s="31">
        <v>0</v>
      </c>
      <c r="AD253" s="31">
        <v>0</v>
      </c>
      <c r="AE253" s="31">
        <v>0</v>
      </c>
      <c r="AF253" t="s">
        <v>1154</v>
      </c>
      <c r="AG253" s="32">
        <v>6</v>
      </c>
      <c r="AH253"/>
    </row>
    <row r="254" spans="1:34" x14ac:dyDescent="0.25">
      <c r="A254" t="s">
        <v>3056</v>
      </c>
      <c r="B254" t="s">
        <v>2120</v>
      </c>
      <c r="C254" t="s">
        <v>2576</v>
      </c>
      <c r="D254" t="s">
        <v>2925</v>
      </c>
      <c r="E254" s="31">
        <v>116.71739130434783</v>
      </c>
      <c r="F254" s="31">
        <v>3.0107776122182894</v>
      </c>
      <c r="G254" s="31">
        <v>2.8684606071894199</v>
      </c>
      <c r="H254" s="31">
        <v>0.20960979698267837</v>
      </c>
      <c r="I254" s="31">
        <v>0.15885174147886014</v>
      </c>
      <c r="J254" s="31">
        <v>351.41010869565207</v>
      </c>
      <c r="K254" s="31">
        <v>334.79923913043467</v>
      </c>
      <c r="L254" s="31">
        <v>24.465108695652177</v>
      </c>
      <c r="M254" s="31">
        <v>18.540760869565219</v>
      </c>
      <c r="N254" s="31">
        <v>2.6108695652173912</v>
      </c>
      <c r="O254" s="31">
        <v>3.3134782608695654</v>
      </c>
      <c r="P254" s="31">
        <v>80.86608695652167</v>
      </c>
      <c r="Q254" s="31">
        <v>70.179565217391243</v>
      </c>
      <c r="R254" s="31">
        <v>10.686521739130432</v>
      </c>
      <c r="S254" s="31">
        <v>246.07891304347817</v>
      </c>
      <c r="T254" s="31">
        <v>218.03728260869556</v>
      </c>
      <c r="U254" s="31">
        <v>0</v>
      </c>
      <c r="V254" s="31">
        <v>28.041630434782611</v>
      </c>
      <c r="W254" s="31">
        <v>49.055652173913039</v>
      </c>
      <c r="X254" s="31">
        <v>0.90217391304347827</v>
      </c>
      <c r="Y254" s="31">
        <v>2.6108695652173912</v>
      </c>
      <c r="Z254" s="31">
        <v>3.3134782608695654</v>
      </c>
      <c r="AA254" s="31">
        <v>9.7130434782608699</v>
      </c>
      <c r="AB254" s="31">
        <v>0</v>
      </c>
      <c r="AC254" s="31">
        <v>30.135652173913037</v>
      </c>
      <c r="AD254" s="31">
        <v>0</v>
      </c>
      <c r="AE254" s="31">
        <v>2.3804347826086958</v>
      </c>
      <c r="AF254" t="s">
        <v>938</v>
      </c>
      <c r="AG254" s="32">
        <v>6</v>
      </c>
      <c r="AH254"/>
    </row>
    <row r="255" spans="1:34" x14ac:dyDescent="0.25">
      <c r="A255" t="s">
        <v>3056</v>
      </c>
      <c r="B255" t="s">
        <v>2348</v>
      </c>
      <c r="C255" t="s">
        <v>2466</v>
      </c>
      <c r="D255" t="s">
        <v>2837</v>
      </c>
      <c r="E255" s="31">
        <v>89.5</v>
      </c>
      <c r="F255" s="31">
        <v>2.8098044692737423</v>
      </c>
      <c r="G255" s="31">
        <v>2.5606886082098606</v>
      </c>
      <c r="H255" s="31">
        <v>0.18472188486762206</v>
      </c>
      <c r="I255" s="31">
        <v>0.11962594121933448</v>
      </c>
      <c r="J255" s="31">
        <v>251.47749999999994</v>
      </c>
      <c r="K255" s="31">
        <v>229.18163043478253</v>
      </c>
      <c r="L255" s="31">
        <v>16.532608695652176</v>
      </c>
      <c r="M255" s="31">
        <v>10.706521739130435</v>
      </c>
      <c r="N255" s="31">
        <v>0</v>
      </c>
      <c r="O255" s="31">
        <v>5.8260869565217392</v>
      </c>
      <c r="P255" s="31">
        <v>79.333695652173859</v>
      </c>
      <c r="Q255" s="31">
        <v>62.863913043478213</v>
      </c>
      <c r="R255" s="31">
        <v>16.469782608695649</v>
      </c>
      <c r="S255" s="31">
        <v>155.6111956521739</v>
      </c>
      <c r="T255" s="31">
        <v>127.25576086956521</v>
      </c>
      <c r="U255" s="31">
        <v>6.927173913043478</v>
      </c>
      <c r="V255" s="31">
        <v>21.428260869565218</v>
      </c>
      <c r="W255" s="31">
        <v>1.2173913043478262</v>
      </c>
      <c r="X255" s="31">
        <v>0</v>
      </c>
      <c r="Y255" s="31">
        <v>0</v>
      </c>
      <c r="Z255" s="31">
        <v>1.2173913043478262</v>
      </c>
      <c r="AA255" s="31">
        <v>0</v>
      </c>
      <c r="AB255" s="31">
        <v>0</v>
      </c>
      <c r="AC255" s="31">
        <v>0</v>
      </c>
      <c r="AD255" s="31">
        <v>0</v>
      </c>
      <c r="AE255" s="31">
        <v>0</v>
      </c>
      <c r="AF255" t="s">
        <v>1168</v>
      </c>
      <c r="AG255" s="32">
        <v>6</v>
      </c>
      <c r="AH255"/>
    </row>
    <row r="256" spans="1:34" x14ac:dyDescent="0.25">
      <c r="A256" t="s">
        <v>3056</v>
      </c>
      <c r="B256" t="s">
        <v>1693</v>
      </c>
      <c r="C256" t="s">
        <v>2682</v>
      </c>
      <c r="D256" t="s">
        <v>2888</v>
      </c>
      <c r="E256" s="31">
        <v>71.771739130434781</v>
      </c>
      <c r="F256" s="31">
        <v>2.569703165227927</v>
      </c>
      <c r="G256" s="31">
        <v>2.409359382099046</v>
      </c>
      <c r="H256" s="31">
        <v>0.36059366954414662</v>
      </c>
      <c r="I256" s="31">
        <v>0.20308950477055884</v>
      </c>
      <c r="J256" s="31">
        <v>184.43206521739131</v>
      </c>
      <c r="K256" s="31">
        <v>172.92391304347825</v>
      </c>
      <c r="L256" s="31">
        <v>25.880434782608695</v>
      </c>
      <c r="M256" s="31">
        <v>14.576086956521738</v>
      </c>
      <c r="N256" s="31">
        <v>5.6521739130434785</v>
      </c>
      <c r="O256" s="31">
        <v>5.6521739130434785</v>
      </c>
      <c r="P256" s="31">
        <v>51.986413043478258</v>
      </c>
      <c r="Q256" s="31">
        <v>51.782608695652172</v>
      </c>
      <c r="R256" s="31">
        <v>0.20380434782608695</v>
      </c>
      <c r="S256" s="31">
        <v>106.56521739130434</v>
      </c>
      <c r="T256" s="31">
        <v>71.956521739130437</v>
      </c>
      <c r="U256" s="31">
        <v>34.608695652173914</v>
      </c>
      <c r="V256" s="31">
        <v>0</v>
      </c>
      <c r="W256" s="31">
        <v>0</v>
      </c>
      <c r="X256" s="31">
        <v>0</v>
      </c>
      <c r="Y256" s="31">
        <v>0</v>
      </c>
      <c r="Z256" s="31">
        <v>0</v>
      </c>
      <c r="AA256" s="31">
        <v>0</v>
      </c>
      <c r="AB256" s="31">
        <v>0</v>
      </c>
      <c r="AC256" s="31">
        <v>0</v>
      </c>
      <c r="AD256" s="31">
        <v>0</v>
      </c>
      <c r="AE256" s="31">
        <v>0</v>
      </c>
      <c r="AF256" t="s">
        <v>500</v>
      </c>
      <c r="AG256" s="32">
        <v>6</v>
      </c>
      <c r="AH256"/>
    </row>
    <row r="257" spans="1:34" x14ac:dyDescent="0.25">
      <c r="A257" t="s">
        <v>3056</v>
      </c>
      <c r="B257" t="s">
        <v>1286</v>
      </c>
      <c r="C257" t="s">
        <v>2439</v>
      </c>
      <c r="D257" t="s">
        <v>2836</v>
      </c>
      <c r="E257" s="31">
        <v>30.260869565217391</v>
      </c>
      <c r="F257" s="31">
        <v>3.3086781609195404</v>
      </c>
      <c r="G257" s="31">
        <v>3.1276436781609198</v>
      </c>
      <c r="H257" s="31">
        <v>0.31680316091954025</v>
      </c>
      <c r="I257" s="31">
        <v>0.13576867816091956</v>
      </c>
      <c r="J257" s="31">
        <v>100.12347826086956</v>
      </c>
      <c r="K257" s="31">
        <v>94.645217391304357</v>
      </c>
      <c r="L257" s="31">
        <v>9.5867391304347827</v>
      </c>
      <c r="M257" s="31">
        <v>4.1084782608695658</v>
      </c>
      <c r="N257" s="31">
        <v>0</v>
      </c>
      <c r="O257" s="31">
        <v>5.4782608695652177</v>
      </c>
      <c r="P257" s="31">
        <v>34.377826086956517</v>
      </c>
      <c r="Q257" s="31">
        <v>34.377826086956517</v>
      </c>
      <c r="R257" s="31">
        <v>0</v>
      </c>
      <c r="S257" s="31">
        <v>56.158913043478258</v>
      </c>
      <c r="T257" s="31">
        <v>52.922608695652173</v>
      </c>
      <c r="U257" s="31">
        <v>0</v>
      </c>
      <c r="V257" s="31">
        <v>3.2363043478260871</v>
      </c>
      <c r="W257" s="31">
        <v>12.766304347826086</v>
      </c>
      <c r="X257" s="31">
        <v>0</v>
      </c>
      <c r="Y257" s="31">
        <v>0</v>
      </c>
      <c r="Z257" s="31">
        <v>0</v>
      </c>
      <c r="AA257" s="31">
        <v>1.3742391304347825</v>
      </c>
      <c r="AB257" s="31">
        <v>0</v>
      </c>
      <c r="AC257" s="31">
        <v>11.392065217391304</v>
      </c>
      <c r="AD257" s="31">
        <v>0</v>
      </c>
      <c r="AE257" s="31">
        <v>0</v>
      </c>
      <c r="AF257" t="s">
        <v>86</v>
      </c>
      <c r="AG257" s="32">
        <v>6</v>
      </c>
      <c r="AH257"/>
    </row>
    <row r="258" spans="1:34" x14ac:dyDescent="0.25">
      <c r="A258" t="s">
        <v>3056</v>
      </c>
      <c r="B258" t="s">
        <v>2103</v>
      </c>
      <c r="C258" t="s">
        <v>2367</v>
      </c>
      <c r="D258" t="s">
        <v>2941</v>
      </c>
      <c r="E258" s="31">
        <v>89.858695652173907</v>
      </c>
      <c r="F258" s="31">
        <v>2.8040921737026738</v>
      </c>
      <c r="G258" s="31">
        <v>2.4835115519535504</v>
      </c>
      <c r="H258" s="31">
        <v>0.24677875892101123</v>
      </c>
      <c r="I258" s="31">
        <v>0.14665658642796661</v>
      </c>
      <c r="J258" s="31">
        <v>251.97206521739133</v>
      </c>
      <c r="K258" s="31">
        <v>223.16510869565218</v>
      </c>
      <c r="L258" s="31">
        <v>22.175217391304344</v>
      </c>
      <c r="M258" s="31">
        <v>13.178369565217389</v>
      </c>
      <c r="N258" s="31">
        <v>3.3446739130434779</v>
      </c>
      <c r="O258" s="31">
        <v>5.6521739130434785</v>
      </c>
      <c r="P258" s="31">
        <v>92.539021739130447</v>
      </c>
      <c r="Q258" s="31">
        <v>72.728913043478272</v>
      </c>
      <c r="R258" s="31">
        <v>19.810108695652168</v>
      </c>
      <c r="S258" s="31">
        <v>137.25782608695653</v>
      </c>
      <c r="T258" s="31">
        <v>123.11228260869565</v>
      </c>
      <c r="U258" s="31">
        <v>0</v>
      </c>
      <c r="V258" s="31">
        <v>14.145543478260876</v>
      </c>
      <c r="W258" s="31">
        <v>22.754021739130433</v>
      </c>
      <c r="X258" s="31">
        <v>6.7415217391304338</v>
      </c>
      <c r="Y258" s="31">
        <v>0</v>
      </c>
      <c r="Z258" s="31">
        <v>0</v>
      </c>
      <c r="AA258" s="31">
        <v>10.770978260869565</v>
      </c>
      <c r="AB258" s="31">
        <v>0</v>
      </c>
      <c r="AC258" s="31">
        <v>5.1165217391304347</v>
      </c>
      <c r="AD258" s="31">
        <v>0</v>
      </c>
      <c r="AE258" s="31">
        <v>0.125</v>
      </c>
      <c r="AF258" t="s">
        <v>921</v>
      </c>
      <c r="AG258" s="32">
        <v>6</v>
      </c>
      <c r="AH258"/>
    </row>
    <row r="259" spans="1:34" x14ac:dyDescent="0.25">
      <c r="A259" t="s">
        <v>3056</v>
      </c>
      <c r="B259" t="s">
        <v>1385</v>
      </c>
      <c r="C259" t="s">
        <v>2572</v>
      </c>
      <c r="D259" t="s">
        <v>2925</v>
      </c>
      <c r="E259" s="31">
        <v>77.565217391304344</v>
      </c>
      <c r="F259" s="31">
        <v>2.6003363228699552</v>
      </c>
      <c r="G259" s="31">
        <v>2.3467979260089691</v>
      </c>
      <c r="H259" s="31">
        <v>0.32269478699551568</v>
      </c>
      <c r="I259" s="31">
        <v>0.15341227578475339</v>
      </c>
      <c r="J259" s="31">
        <v>201.69565217391303</v>
      </c>
      <c r="K259" s="31">
        <v>182.02989130434784</v>
      </c>
      <c r="L259" s="31">
        <v>25.029891304347824</v>
      </c>
      <c r="M259" s="31">
        <v>11.899456521739131</v>
      </c>
      <c r="N259" s="31">
        <v>5.3043478260869561</v>
      </c>
      <c r="O259" s="31">
        <v>7.8260869565217392</v>
      </c>
      <c r="P259" s="31">
        <v>49.1875</v>
      </c>
      <c r="Q259" s="31">
        <v>42.652173913043477</v>
      </c>
      <c r="R259" s="31">
        <v>6.5353260869565215</v>
      </c>
      <c r="S259" s="31">
        <v>127.47826086956522</v>
      </c>
      <c r="T259" s="31">
        <v>88.125</v>
      </c>
      <c r="U259" s="31">
        <v>10.508152173913043</v>
      </c>
      <c r="V259" s="31">
        <v>28.845108695652176</v>
      </c>
      <c r="W259" s="31">
        <v>0</v>
      </c>
      <c r="X259" s="31">
        <v>0</v>
      </c>
      <c r="Y259" s="31">
        <v>0</v>
      </c>
      <c r="Z259" s="31">
        <v>0</v>
      </c>
      <c r="AA259" s="31">
        <v>0</v>
      </c>
      <c r="AB259" s="31">
        <v>0</v>
      </c>
      <c r="AC259" s="31">
        <v>0</v>
      </c>
      <c r="AD259" s="31">
        <v>0</v>
      </c>
      <c r="AE259" s="31">
        <v>0</v>
      </c>
      <c r="AF259" t="s">
        <v>185</v>
      </c>
      <c r="AG259" s="32">
        <v>6</v>
      </c>
      <c r="AH259"/>
    </row>
    <row r="260" spans="1:34" x14ac:dyDescent="0.25">
      <c r="A260" t="s">
        <v>3056</v>
      </c>
      <c r="B260" t="s">
        <v>2152</v>
      </c>
      <c r="C260" t="s">
        <v>2546</v>
      </c>
      <c r="D260" t="s">
        <v>2837</v>
      </c>
      <c r="E260" s="31">
        <v>95.358695652173907</v>
      </c>
      <c r="F260" s="31">
        <v>3.2309939587370344</v>
      </c>
      <c r="G260" s="31">
        <v>3.1669337740795624</v>
      </c>
      <c r="H260" s="31">
        <v>0.29416391200273567</v>
      </c>
      <c r="I260" s="31">
        <v>0.23010372734526388</v>
      </c>
      <c r="J260" s="31">
        <v>308.10336956521741</v>
      </c>
      <c r="K260" s="31">
        <v>301.99467391304347</v>
      </c>
      <c r="L260" s="31">
        <v>28.05108695652174</v>
      </c>
      <c r="M260" s="31">
        <v>21.942391304347826</v>
      </c>
      <c r="N260" s="31">
        <v>0.63043478260869568</v>
      </c>
      <c r="O260" s="31">
        <v>5.4782608695652177</v>
      </c>
      <c r="P260" s="31">
        <v>87.856630434782616</v>
      </c>
      <c r="Q260" s="31">
        <v>87.856630434782616</v>
      </c>
      <c r="R260" s="31">
        <v>0</v>
      </c>
      <c r="S260" s="31">
        <v>192.19565217391306</v>
      </c>
      <c r="T260" s="31">
        <v>166.30706521739131</v>
      </c>
      <c r="U260" s="31">
        <v>0</v>
      </c>
      <c r="V260" s="31">
        <v>25.888586956521738</v>
      </c>
      <c r="W260" s="31">
        <v>0.42239130434782607</v>
      </c>
      <c r="X260" s="31">
        <v>0</v>
      </c>
      <c r="Y260" s="31">
        <v>0</v>
      </c>
      <c r="Z260" s="31">
        <v>0</v>
      </c>
      <c r="AA260" s="31">
        <v>0.42239130434782607</v>
      </c>
      <c r="AB260" s="31">
        <v>0</v>
      </c>
      <c r="AC260" s="31">
        <v>0</v>
      </c>
      <c r="AD260" s="31">
        <v>0</v>
      </c>
      <c r="AE260" s="31">
        <v>0</v>
      </c>
      <c r="AF260" t="s">
        <v>971</v>
      </c>
      <c r="AG260" s="32">
        <v>6</v>
      </c>
      <c r="AH260"/>
    </row>
    <row r="261" spans="1:34" x14ac:dyDescent="0.25">
      <c r="A261" t="s">
        <v>3056</v>
      </c>
      <c r="B261" t="s">
        <v>1581</v>
      </c>
      <c r="C261" t="s">
        <v>2473</v>
      </c>
      <c r="D261" t="s">
        <v>2909</v>
      </c>
      <c r="E261" s="31">
        <v>49.086956521739133</v>
      </c>
      <c r="F261" s="31">
        <v>1.7793622674933567</v>
      </c>
      <c r="G261" s="31">
        <v>1.3824468556244462</v>
      </c>
      <c r="H261" s="31">
        <v>0.34229627989371125</v>
      </c>
      <c r="I261" s="31">
        <v>0.21099424269264838</v>
      </c>
      <c r="J261" s="31">
        <v>87.34347826086956</v>
      </c>
      <c r="K261" s="31">
        <v>67.860108695652173</v>
      </c>
      <c r="L261" s="31">
        <v>16.802282608695652</v>
      </c>
      <c r="M261" s="31">
        <v>10.357065217391305</v>
      </c>
      <c r="N261" s="31">
        <v>2.1648913043478264</v>
      </c>
      <c r="O261" s="31">
        <v>4.2803260869565216</v>
      </c>
      <c r="P261" s="31">
        <v>22.55478260869565</v>
      </c>
      <c r="Q261" s="31">
        <v>9.5166304347826092</v>
      </c>
      <c r="R261" s="31">
        <v>13.038152173913041</v>
      </c>
      <c r="S261" s="31">
        <v>47.986413043478258</v>
      </c>
      <c r="T261" s="31">
        <v>40.674021739130431</v>
      </c>
      <c r="U261" s="31">
        <v>0</v>
      </c>
      <c r="V261" s="31">
        <v>7.3123913043478241</v>
      </c>
      <c r="W261" s="31">
        <v>19.52695652173913</v>
      </c>
      <c r="X261" s="31">
        <v>3.8016304347826089</v>
      </c>
      <c r="Y261" s="31">
        <v>0</v>
      </c>
      <c r="Z261" s="31">
        <v>0</v>
      </c>
      <c r="AA261" s="31">
        <v>5.642391304347826</v>
      </c>
      <c r="AB261" s="31">
        <v>0</v>
      </c>
      <c r="AC261" s="31">
        <v>8.8130434782608695</v>
      </c>
      <c r="AD261" s="31">
        <v>0</v>
      </c>
      <c r="AE261" s="31">
        <v>1.2698913043478262</v>
      </c>
      <c r="AF261" t="s">
        <v>383</v>
      </c>
      <c r="AG261" s="32">
        <v>6</v>
      </c>
      <c r="AH261"/>
    </row>
    <row r="262" spans="1:34" x14ac:dyDescent="0.25">
      <c r="A262" t="s">
        <v>3056</v>
      </c>
      <c r="B262" t="s">
        <v>1741</v>
      </c>
      <c r="C262" t="s">
        <v>2659</v>
      </c>
      <c r="D262" t="s">
        <v>2972</v>
      </c>
      <c r="E262" s="31">
        <v>37.315217391304351</v>
      </c>
      <c r="F262" s="31">
        <v>3.167856102534226</v>
      </c>
      <c r="G262" s="31">
        <v>2.8491843868336733</v>
      </c>
      <c r="H262" s="31">
        <v>0.51048645499563061</v>
      </c>
      <c r="I262" s="31">
        <v>0.27228371686571506</v>
      </c>
      <c r="J262" s="31">
        <v>118.20923913043477</v>
      </c>
      <c r="K262" s="31">
        <v>106.3179347826087</v>
      </c>
      <c r="L262" s="31">
        <v>19.048913043478262</v>
      </c>
      <c r="M262" s="31">
        <v>10.160326086956522</v>
      </c>
      <c r="N262" s="31">
        <v>5.0733695652173916</v>
      </c>
      <c r="O262" s="31">
        <v>3.8152173913043477</v>
      </c>
      <c r="P262" s="31">
        <v>30.673913043478262</v>
      </c>
      <c r="Q262" s="31">
        <v>27.671195652173914</v>
      </c>
      <c r="R262" s="31">
        <v>3.0027173913043477</v>
      </c>
      <c r="S262" s="31">
        <v>68.486413043478265</v>
      </c>
      <c r="T262" s="31">
        <v>46.660326086956523</v>
      </c>
      <c r="U262" s="31">
        <v>11.535326086956522</v>
      </c>
      <c r="V262" s="31">
        <v>10.290760869565217</v>
      </c>
      <c r="W262" s="31">
        <v>1.3043478260869565</v>
      </c>
      <c r="X262" s="31">
        <v>0</v>
      </c>
      <c r="Y262" s="31">
        <v>0.60869565217391308</v>
      </c>
      <c r="Z262" s="31">
        <v>0.69565217391304346</v>
      </c>
      <c r="AA262" s="31">
        <v>0</v>
      </c>
      <c r="AB262" s="31">
        <v>0</v>
      </c>
      <c r="AC262" s="31">
        <v>0</v>
      </c>
      <c r="AD262" s="31">
        <v>0</v>
      </c>
      <c r="AE262" s="31">
        <v>0</v>
      </c>
      <c r="AF262" t="s">
        <v>551</v>
      </c>
      <c r="AG262" s="32">
        <v>6</v>
      </c>
      <c r="AH262"/>
    </row>
    <row r="263" spans="1:34" x14ac:dyDescent="0.25">
      <c r="A263" t="s">
        <v>3056</v>
      </c>
      <c r="B263" t="s">
        <v>1582</v>
      </c>
      <c r="C263" t="s">
        <v>2646</v>
      </c>
      <c r="D263" t="s">
        <v>2860</v>
      </c>
      <c r="E263" s="31">
        <v>45.456521739130437</v>
      </c>
      <c r="F263" s="31">
        <v>3.0512458153993305</v>
      </c>
      <c r="G263" s="31">
        <v>2.7455643232902918</v>
      </c>
      <c r="H263" s="31">
        <v>9.621712099473935E-2</v>
      </c>
      <c r="I263" s="31">
        <v>8.9521759923481561E-2</v>
      </c>
      <c r="J263" s="31">
        <v>138.69902173913044</v>
      </c>
      <c r="K263" s="31">
        <v>124.8038043478261</v>
      </c>
      <c r="L263" s="31">
        <v>4.3736956521739128</v>
      </c>
      <c r="M263" s="31">
        <v>4.0693478260869558</v>
      </c>
      <c r="N263" s="31">
        <v>0.30434782608695654</v>
      </c>
      <c r="O263" s="31">
        <v>0</v>
      </c>
      <c r="P263" s="31">
        <v>62.117826086956512</v>
      </c>
      <c r="Q263" s="31">
        <v>48.526956521739123</v>
      </c>
      <c r="R263" s="31">
        <v>13.590869565217393</v>
      </c>
      <c r="S263" s="31">
        <v>72.207500000000024</v>
      </c>
      <c r="T263" s="31">
        <v>66.513913043478283</v>
      </c>
      <c r="U263" s="31">
        <v>5.693586956521739</v>
      </c>
      <c r="V263" s="31">
        <v>0</v>
      </c>
      <c r="W263" s="31">
        <v>0</v>
      </c>
      <c r="X263" s="31">
        <v>0</v>
      </c>
      <c r="Y263" s="31">
        <v>0</v>
      </c>
      <c r="Z263" s="31">
        <v>0</v>
      </c>
      <c r="AA263" s="31">
        <v>0</v>
      </c>
      <c r="AB263" s="31">
        <v>0</v>
      </c>
      <c r="AC263" s="31">
        <v>0</v>
      </c>
      <c r="AD263" s="31">
        <v>0</v>
      </c>
      <c r="AE263" s="31">
        <v>0</v>
      </c>
      <c r="AF263" t="s">
        <v>384</v>
      </c>
      <c r="AG263" s="32">
        <v>6</v>
      </c>
      <c r="AH263"/>
    </row>
    <row r="264" spans="1:34" x14ac:dyDescent="0.25">
      <c r="A264" t="s">
        <v>3056</v>
      </c>
      <c r="B264" t="s">
        <v>1253</v>
      </c>
      <c r="C264" t="s">
        <v>2441</v>
      </c>
      <c r="D264" t="s">
        <v>2863</v>
      </c>
      <c r="E264" s="31">
        <v>18.326086956521738</v>
      </c>
      <c r="F264" s="31">
        <v>3.8770106761565835</v>
      </c>
      <c r="G264" s="31">
        <v>3.7845610913404508</v>
      </c>
      <c r="H264" s="31">
        <v>7.950771055753264E-2</v>
      </c>
      <c r="I264" s="31">
        <v>7.950771055753264E-2</v>
      </c>
      <c r="J264" s="31">
        <v>71.05043478260869</v>
      </c>
      <c r="K264" s="31">
        <v>69.356195652173909</v>
      </c>
      <c r="L264" s="31">
        <v>1.4570652173913046</v>
      </c>
      <c r="M264" s="31">
        <v>1.4570652173913046</v>
      </c>
      <c r="N264" s="31">
        <v>0</v>
      </c>
      <c r="O264" s="31">
        <v>0</v>
      </c>
      <c r="P264" s="31">
        <v>24.644999999999996</v>
      </c>
      <c r="Q264" s="31">
        <v>22.950760869565215</v>
      </c>
      <c r="R264" s="31">
        <v>1.6942391304347826</v>
      </c>
      <c r="S264" s="31">
        <v>44.948369565217391</v>
      </c>
      <c r="T264" s="31">
        <v>44.109891304347826</v>
      </c>
      <c r="U264" s="31">
        <v>0</v>
      </c>
      <c r="V264" s="31">
        <v>0.83847826086956512</v>
      </c>
      <c r="W264" s="31">
        <v>0</v>
      </c>
      <c r="X264" s="31">
        <v>0</v>
      </c>
      <c r="Y264" s="31">
        <v>0</v>
      </c>
      <c r="Z264" s="31">
        <v>0</v>
      </c>
      <c r="AA264" s="31">
        <v>0</v>
      </c>
      <c r="AB264" s="31">
        <v>0</v>
      </c>
      <c r="AC264" s="31">
        <v>0</v>
      </c>
      <c r="AD264" s="31">
        <v>0</v>
      </c>
      <c r="AE264" s="31">
        <v>0</v>
      </c>
      <c r="AF264" t="s">
        <v>51</v>
      </c>
      <c r="AG264" s="32">
        <v>6</v>
      </c>
      <c r="AH264"/>
    </row>
    <row r="265" spans="1:34" x14ac:dyDescent="0.25">
      <c r="A265" t="s">
        <v>3056</v>
      </c>
      <c r="B265" t="s">
        <v>1511</v>
      </c>
      <c r="C265" t="s">
        <v>2454</v>
      </c>
      <c r="D265" t="s">
        <v>2885</v>
      </c>
      <c r="E265" s="31">
        <v>67.641304347826093</v>
      </c>
      <c r="F265" s="31">
        <v>3.4578579463281374</v>
      </c>
      <c r="G265" s="31">
        <v>3.0828378595532695</v>
      </c>
      <c r="H265" s="31">
        <v>0.3801221275911939</v>
      </c>
      <c r="I265" s="31">
        <v>0.30965772135625902</v>
      </c>
      <c r="J265" s="31">
        <v>233.89402173913044</v>
      </c>
      <c r="K265" s="31">
        <v>208.52717391304347</v>
      </c>
      <c r="L265" s="31">
        <v>25.711956521739129</v>
      </c>
      <c r="M265" s="31">
        <v>20.945652173913043</v>
      </c>
      <c r="N265" s="31">
        <v>0</v>
      </c>
      <c r="O265" s="31">
        <v>4.7663043478260869</v>
      </c>
      <c r="P265" s="31">
        <v>87.440217391304358</v>
      </c>
      <c r="Q265" s="31">
        <v>66.839673913043484</v>
      </c>
      <c r="R265" s="31">
        <v>20.600543478260871</v>
      </c>
      <c r="S265" s="31">
        <v>120.74184782608697</v>
      </c>
      <c r="T265" s="31">
        <v>81.614130434782609</v>
      </c>
      <c r="U265" s="31">
        <v>39.127717391304351</v>
      </c>
      <c r="V265" s="31">
        <v>0</v>
      </c>
      <c r="W265" s="31">
        <v>15.282608695652176</v>
      </c>
      <c r="X265" s="31">
        <v>0</v>
      </c>
      <c r="Y265" s="31">
        <v>0</v>
      </c>
      <c r="Z265" s="31">
        <v>4.7663043478260869</v>
      </c>
      <c r="AA265" s="31">
        <v>0</v>
      </c>
      <c r="AB265" s="31">
        <v>0</v>
      </c>
      <c r="AC265" s="31">
        <v>10.516304347826088</v>
      </c>
      <c r="AD265" s="31">
        <v>0</v>
      </c>
      <c r="AE265" s="31">
        <v>0</v>
      </c>
      <c r="AF265" t="s">
        <v>312</v>
      </c>
      <c r="AG265" s="32">
        <v>6</v>
      </c>
      <c r="AH265"/>
    </row>
    <row r="266" spans="1:34" x14ac:dyDescent="0.25">
      <c r="A266" t="s">
        <v>3056</v>
      </c>
      <c r="B266" t="s">
        <v>1418</v>
      </c>
      <c r="C266" t="s">
        <v>2548</v>
      </c>
      <c r="D266" t="s">
        <v>2802</v>
      </c>
      <c r="E266" s="31">
        <v>34.510869565217391</v>
      </c>
      <c r="F266" s="31">
        <v>3.5988755905511804</v>
      </c>
      <c r="G266" s="31">
        <v>3.271303937007874</v>
      </c>
      <c r="H266" s="31">
        <v>0.43749291338582641</v>
      </c>
      <c r="I266" s="31">
        <v>0.27370708661417326</v>
      </c>
      <c r="J266" s="31">
        <v>124.20032608695649</v>
      </c>
      <c r="K266" s="31">
        <v>112.89554347826086</v>
      </c>
      <c r="L266" s="31">
        <v>15.098260869565205</v>
      </c>
      <c r="M266" s="31">
        <v>9.445869565217393</v>
      </c>
      <c r="N266" s="31">
        <v>0</v>
      </c>
      <c r="O266" s="31">
        <v>5.6523913043478133</v>
      </c>
      <c r="P266" s="31">
        <v>46.58641304347826</v>
      </c>
      <c r="Q266" s="31">
        <v>40.934021739130444</v>
      </c>
      <c r="R266" s="31">
        <v>5.6523913043478133</v>
      </c>
      <c r="S266" s="31">
        <v>62.515652173913026</v>
      </c>
      <c r="T266" s="31">
        <v>61.724673913043461</v>
      </c>
      <c r="U266" s="31">
        <v>0.79097826086956513</v>
      </c>
      <c r="V266" s="31">
        <v>0</v>
      </c>
      <c r="W266" s="31">
        <v>12.435760869565216</v>
      </c>
      <c r="X266" s="31">
        <v>0</v>
      </c>
      <c r="Y266" s="31">
        <v>0</v>
      </c>
      <c r="Z266" s="31">
        <v>0</v>
      </c>
      <c r="AA266" s="31">
        <v>3.6576086956521738</v>
      </c>
      <c r="AB266" s="31">
        <v>0</v>
      </c>
      <c r="AC266" s="31">
        <v>8.7781521739130426</v>
      </c>
      <c r="AD266" s="31">
        <v>0</v>
      </c>
      <c r="AE266" s="31">
        <v>0</v>
      </c>
      <c r="AF266" t="s">
        <v>218</v>
      </c>
      <c r="AG266" s="32">
        <v>6</v>
      </c>
      <c r="AH266"/>
    </row>
    <row r="267" spans="1:34" x14ac:dyDescent="0.25">
      <c r="A267" t="s">
        <v>3056</v>
      </c>
      <c r="B267" t="s">
        <v>1663</v>
      </c>
      <c r="C267" t="s">
        <v>2676</v>
      </c>
      <c r="D267" t="s">
        <v>2875</v>
      </c>
      <c r="E267" s="31">
        <v>39.228260869565219</v>
      </c>
      <c r="F267" s="31">
        <v>2.7855417013022992</v>
      </c>
      <c r="G267" s="31">
        <v>2.221451925741202</v>
      </c>
      <c r="H267" s="31">
        <v>0.24728179551122192</v>
      </c>
      <c r="I267" s="31">
        <v>7.5627597672485447E-2</v>
      </c>
      <c r="J267" s="31">
        <v>109.27195652173911</v>
      </c>
      <c r="K267" s="31">
        <v>87.143695652173889</v>
      </c>
      <c r="L267" s="31">
        <v>9.7004347826086956</v>
      </c>
      <c r="M267" s="31">
        <v>2.9667391304347825</v>
      </c>
      <c r="N267" s="31">
        <v>0.3641304347826087</v>
      </c>
      <c r="O267" s="31">
        <v>6.3695652173913047</v>
      </c>
      <c r="P267" s="31">
        <v>41.342173913043474</v>
      </c>
      <c r="Q267" s="31">
        <v>25.947608695652171</v>
      </c>
      <c r="R267" s="31">
        <v>15.394565217391301</v>
      </c>
      <c r="S267" s="31">
        <v>58.229347826086943</v>
      </c>
      <c r="T267" s="31">
        <v>50.647065217391294</v>
      </c>
      <c r="U267" s="31">
        <v>4.5473913043478253</v>
      </c>
      <c r="V267" s="31">
        <v>3.0348913043478261</v>
      </c>
      <c r="W267" s="31">
        <v>0</v>
      </c>
      <c r="X267" s="31">
        <v>0</v>
      </c>
      <c r="Y267" s="31">
        <v>0</v>
      </c>
      <c r="Z267" s="31">
        <v>0</v>
      </c>
      <c r="AA267" s="31">
        <v>0</v>
      </c>
      <c r="AB267" s="31">
        <v>0</v>
      </c>
      <c r="AC267" s="31">
        <v>0</v>
      </c>
      <c r="AD267" s="31">
        <v>0</v>
      </c>
      <c r="AE267" s="31">
        <v>0</v>
      </c>
      <c r="AF267" t="s">
        <v>467</v>
      </c>
      <c r="AG267" s="32">
        <v>6</v>
      </c>
      <c r="AH267"/>
    </row>
    <row r="268" spans="1:34" x14ac:dyDescent="0.25">
      <c r="A268" t="s">
        <v>3056</v>
      </c>
      <c r="B268" t="s">
        <v>1372</v>
      </c>
      <c r="C268" t="s">
        <v>2505</v>
      </c>
      <c r="D268" t="s">
        <v>2886</v>
      </c>
      <c r="E268" s="31">
        <v>72.978260869565219</v>
      </c>
      <c r="F268" s="31">
        <v>2.7056613047363718</v>
      </c>
      <c r="G268" s="31">
        <v>2.5372311587727139</v>
      </c>
      <c r="H268" s="31">
        <v>0.28641048555257664</v>
      </c>
      <c r="I268" s="31">
        <v>0.24113196306225793</v>
      </c>
      <c r="J268" s="31">
        <v>197.45445652173913</v>
      </c>
      <c r="K268" s="31">
        <v>185.16271739130437</v>
      </c>
      <c r="L268" s="31">
        <v>20.90173913043478</v>
      </c>
      <c r="M268" s="31">
        <v>17.597391304347823</v>
      </c>
      <c r="N268" s="31">
        <v>0</v>
      </c>
      <c r="O268" s="31">
        <v>3.3043478260869565</v>
      </c>
      <c r="P268" s="31">
        <v>45.710434782608708</v>
      </c>
      <c r="Q268" s="31">
        <v>36.723043478260884</v>
      </c>
      <c r="R268" s="31">
        <v>8.987391304347824</v>
      </c>
      <c r="S268" s="31">
        <v>130.84228260869565</v>
      </c>
      <c r="T268" s="31">
        <v>103.7570652173913</v>
      </c>
      <c r="U268" s="31">
        <v>0</v>
      </c>
      <c r="V268" s="31">
        <v>27.085217391304365</v>
      </c>
      <c r="W268" s="31">
        <v>7.3316304347826087</v>
      </c>
      <c r="X268" s="31">
        <v>4.0434782608695654</v>
      </c>
      <c r="Y268" s="31">
        <v>0</v>
      </c>
      <c r="Z268" s="31">
        <v>0</v>
      </c>
      <c r="AA268" s="31">
        <v>1.6377173913043477</v>
      </c>
      <c r="AB268" s="31">
        <v>0</v>
      </c>
      <c r="AC268" s="31">
        <v>1.6504347826086956</v>
      </c>
      <c r="AD268" s="31">
        <v>0</v>
      </c>
      <c r="AE268" s="31">
        <v>0</v>
      </c>
      <c r="AF268" t="s">
        <v>172</v>
      </c>
      <c r="AG268" s="32">
        <v>6</v>
      </c>
      <c r="AH268"/>
    </row>
    <row r="269" spans="1:34" x14ac:dyDescent="0.25">
      <c r="A269" t="s">
        <v>3056</v>
      </c>
      <c r="B269" t="s">
        <v>1874</v>
      </c>
      <c r="C269" t="s">
        <v>2721</v>
      </c>
      <c r="D269" t="s">
        <v>2908</v>
      </c>
      <c r="E269" s="31">
        <v>24.652173913043477</v>
      </c>
      <c r="F269" s="31">
        <v>3.0758421516754848</v>
      </c>
      <c r="G269" s="31">
        <v>2.7023677248677243</v>
      </c>
      <c r="H269" s="31">
        <v>0.63862874779541445</v>
      </c>
      <c r="I269" s="31">
        <v>0.38377865961199298</v>
      </c>
      <c r="J269" s="31">
        <v>75.826195652173908</v>
      </c>
      <c r="K269" s="31">
        <v>66.619239130434764</v>
      </c>
      <c r="L269" s="31">
        <v>15.743586956521739</v>
      </c>
      <c r="M269" s="31">
        <v>9.4609782608695649</v>
      </c>
      <c r="N269" s="31">
        <v>0.18478260869565216</v>
      </c>
      <c r="O269" s="31">
        <v>6.0978260869565215</v>
      </c>
      <c r="P269" s="31">
        <v>18.260434782608694</v>
      </c>
      <c r="Q269" s="31">
        <v>15.336086956521738</v>
      </c>
      <c r="R269" s="31">
        <v>2.9243478260869562</v>
      </c>
      <c r="S269" s="31">
        <v>41.822173913043464</v>
      </c>
      <c r="T269" s="31">
        <v>41.822173913043464</v>
      </c>
      <c r="U269" s="31">
        <v>0</v>
      </c>
      <c r="V269" s="31">
        <v>0</v>
      </c>
      <c r="W269" s="31">
        <v>0</v>
      </c>
      <c r="X269" s="31">
        <v>0</v>
      </c>
      <c r="Y269" s="31">
        <v>0</v>
      </c>
      <c r="Z269" s="31">
        <v>0</v>
      </c>
      <c r="AA269" s="31">
        <v>0</v>
      </c>
      <c r="AB269" s="31">
        <v>0</v>
      </c>
      <c r="AC269" s="31">
        <v>0</v>
      </c>
      <c r="AD269" s="31">
        <v>0</v>
      </c>
      <c r="AE269" s="31">
        <v>0</v>
      </c>
      <c r="AF269" t="s">
        <v>687</v>
      </c>
      <c r="AG269" s="32">
        <v>6</v>
      </c>
      <c r="AH269"/>
    </row>
    <row r="270" spans="1:34" x14ac:dyDescent="0.25">
      <c r="A270" t="s">
        <v>3056</v>
      </c>
      <c r="B270" t="s">
        <v>2229</v>
      </c>
      <c r="C270" t="s">
        <v>2773</v>
      </c>
      <c r="D270" t="s">
        <v>2886</v>
      </c>
      <c r="E270" s="31">
        <v>28.771739130434781</v>
      </c>
      <c r="F270" s="31">
        <v>4.2910615791462021</v>
      </c>
      <c r="G270" s="31">
        <v>4.2728296184359644</v>
      </c>
      <c r="H270" s="31">
        <v>0.58010200226671682</v>
      </c>
      <c r="I270" s="31">
        <v>0.58010200226671682</v>
      </c>
      <c r="J270" s="31">
        <v>123.46130434782606</v>
      </c>
      <c r="K270" s="31">
        <v>122.93673913043476</v>
      </c>
      <c r="L270" s="31">
        <v>16.690543478260864</v>
      </c>
      <c r="M270" s="31">
        <v>16.690543478260864</v>
      </c>
      <c r="N270" s="31">
        <v>0</v>
      </c>
      <c r="O270" s="31">
        <v>0</v>
      </c>
      <c r="P270" s="31">
        <v>41.870108695652178</v>
      </c>
      <c r="Q270" s="31">
        <v>41.345543478260872</v>
      </c>
      <c r="R270" s="31">
        <v>0.52456521739130435</v>
      </c>
      <c r="S270" s="31">
        <v>64.900652173913031</v>
      </c>
      <c r="T270" s="31">
        <v>48.944673913043466</v>
      </c>
      <c r="U270" s="31">
        <v>0</v>
      </c>
      <c r="V270" s="31">
        <v>15.955978260869561</v>
      </c>
      <c r="W270" s="31">
        <v>0</v>
      </c>
      <c r="X270" s="31">
        <v>0</v>
      </c>
      <c r="Y270" s="31">
        <v>0</v>
      </c>
      <c r="Z270" s="31">
        <v>0</v>
      </c>
      <c r="AA270" s="31">
        <v>0</v>
      </c>
      <c r="AB270" s="31">
        <v>0</v>
      </c>
      <c r="AC270" s="31">
        <v>0</v>
      </c>
      <c r="AD270" s="31">
        <v>0</v>
      </c>
      <c r="AE270" s="31">
        <v>0</v>
      </c>
      <c r="AF270" t="s">
        <v>1049</v>
      </c>
      <c r="AG270" s="32">
        <v>6</v>
      </c>
      <c r="AH270"/>
    </row>
    <row r="271" spans="1:34" x14ac:dyDescent="0.25">
      <c r="A271" t="s">
        <v>3056</v>
      </c>
      <c r="B271" t="s">
        <v>1376</v>
      </c>
      <c r="C271" t="s">
        <v>2405</v>
      </c>
      <c r="D271" t="s">
        <v>2802</v>
      </c>
      <c r="E271" s="31">
        <v>140.84782608695653</v>
      </c>
      <c r="F271" s="31">
        <v>3.0054792406235533</v>
      </c>
      <c r="G271" s="31">
        <v>2.7403611668467365</v>
      </c>
      <c r="H271" s="31">
        <v>0.6082528167927147</v>
      </c>
      <c r="I271" s="31">
        <v>0.3851774965272417</v>
      </c>
      <c r="J271" s="31">
        <v>423.31521739130443</v>
      </c>
      <c r="K271" s="31">
        <v>385.97391304347838</v>
      </c>
      <c r="L271" s="31">
        <v>85.671086956521719</v>
      </c>
      <c r="M271" s="31">
        <v>54.251413043478244</v>
      </c>
      <c r="N271" s="31">
        <v>25.854456521739127</v>
      </c>
      <c r="O271" s="31">
        <v>5.5652173913043477</v>
      </c>
      <c r="P271" s="31">
        <v>126.75152173913051</v>
      </c>
      <c r="Q271" s="31">
        <v>120.8298913043479</v>
      </c>
      <c r="R271" s="31">
        <v>5.9216304347826085</v>
      </c>
      <c r="S271" s="31">
        <v>210.89260869565226</v>
      </c>
      <c r="T271" s="31">
        <v>201.3257608695653</v>
      </c>
      <c r="U271" s="31">
        <v>9.5668478260869545</v>
      </c>
      <c r="V271" s="31">
        <v>0</v>
      </c>
      <c r="W271" s="31">
        <v>1.0380434782608696</v>
      </c>
      <c r="X271" s="31">
        <v>0</v>
      </c>
      <c r="Y271" s="31">
        <v>1.0380434782608696</v>
      </c>
      <c r="Z271" s="31">
        <v>0</v>
      </c>
      <c r="AA271" s="31">
        <v>0</v>
      </c>
      <c r="AB271" s="31">
        <v>0</v>
      </c>
      <c r="AC271" s="31">
        <v>0</v>
      </c>
      <c r="AD271" s="31">
        <v>0</v>
      </c>
      <c r="AE271" s="31">
        <v>0</v>
      </c>
      <c r="AF271" t="s">
        <v>176</v>
      </c>
      <c r="AG271" s="32">
        <v>6</v>
      </c>
      <c r="AH271"/>
    </row>
    <row r="272" spans="1:34" x14ac:dyDescent="0.25">
      <c r="A272" t="s">
        <v>3056</v>
      </c>
      <c r="B272" t="s">
        <v>1478</v>
      </c>
      <c r="C272" t="s">
        <v>2450</v>
      </c>
      <c r="D272" t="s">
        <v>2865</v>
      </c>
      <c r="E272" s="31">
        <v>28.858695652173914</v>
      </c>
      <c r="F272" s="31">
        <v>2.9638870056497169</v>
      </c>
      <c r="G272" s="31">
        <v>2.5691600753295671</v>
      </c>
      <c r="H272" s="31">
        <v>0.28453860640301315</v>
      </c>
      <c r="I272" s="31">
        <v>8.265536723163841E-2</v>
      </c>
      <c r="J272" s="31">
        <v>85.53391304347825</v>
      </c>
      <c r="K272" s="31">
        <v>74.142608695652186</v>
      </c>
      <c r="L272" s="31">
        <v>8.2114130434782595</v>
      </c>
      <c r="M272" s="31">
        <v>2.3853260869565216</v>
      </c>
      <c r="N272" s="31">
        <v>0.2608695652173913</v>
      </c>
      <c r="O272" s="31">
        <v>5.5652173913043477</v>
      </c>
      <c r="P272" s="31">
        <v>28.446847826086959</v>
      </c>
      <c r="Q272" s="31">
        <v>22.881630434782611</v>
      </c>
      <c r="R272" s="31">
        <v>5.5652173913043477</v>
      </c>
      <c r="S272" s="31">
        <v>48.875652173913039</v>
      </c>
      <c r="T272" s="31">
        <v>24.757826086956523</v>
      </c>
      <c r="U272" s="31">
        <v>19.766304347826086</v>
      </c>
      <c r="V272" s="31">
        <v>4.3515217391304333</v>
      </c>
      <c r="W272" s="31">
        <v>0.17391304347826086</v>
      </c>
      <c r="X272" s="31">
        <v>0</v>
      </c>
      <c r="Y272" s="31">
        <v>0.17391304347826086</v>
      </c>
      <c r="Z272" s="31">
        <v>0</v>
      </c>
      <c r="AA272" s="31">
        <v>0</v>
      </c>
      <c r="AB272" s="31">
        <v>0</v>
      </c>
      <c r="AC272" s="31">
        <v>0</v>
      </c>
      <c r="AD272" s="31">
        <v>0</v>
      </c>
      <c r="AE272" s="31">
        <v>0</v>
      </c>
      <c r="AF272" t="s">
        <v>279</v>
      </c>
      <c r="AG272" s="32">
        <v>6</v>
      </c>
      <c r="AH272"/>
    </row>
    <row r="273" spans="1:34" x14ac:dyDescent="0.25">
      <c r="A273" t="s">
        <v>3056</v>
      </c>
      <c r="B273" t="s">
        <v>1520</v>
      </c>
      <c r="C273" t="s">
        <v>2594</v>
      </c>
      <c r="D273" t="s">
        <v>2943</v>
      </c>
      <c r="E273" s="31">
        <v>53.597826086956523</v>
      </c>
      <c r="F273" s="31">
        <v>3.2306144798215364</v>
      </c>
      <c r="G273" s="31">
        <v>2.801954978706144</v>
      </c>
      <c r="H273" s="31">
        <v>0.2109125937943622</v>
      </c>
      <c r="I273" s="31">
        <v>9.9778949503143352E-2</v>
      </c>
      <c r="J273" s="31">
        <v>173.15391304347821</v>
      </c>
      <c r="K273" s="31">
        <v>150.17869565217387</v>
      </c>
      <c r="L273" s="31">
        <v>11.30445652173913</v>
      </c>
      <c r="M273" s="31">
        <v>5.3479347826086947</v>
      </c>
      <c r="N273" s="31">
        <v>0.52173913043478259</v>
      </c>
      <c r="O273" s="31">
        <v>5.4347826086956523</v>
      </c>
      <c r="P273" s="31">
        <v>67.975434782608659</v>
      </c>
      <c r="Q273" s="31">
        <v>50.956739130434755</v>
      </c>
      <c r="R273" s="31">
        <v>17.018695652173911</v>
      </c>
      <c r="S273" s="31">
        <v>93.874021739130441</v>
      </c>
      <c r="T273" s="31">
        <v>74.716630434782616</v>
      </c>
      <c r="U273" s="31">
        <v>0</v>
      </c>
      <c r="V273" s="31">
        <v>19.157391304347826</v>
      </c>
      <c r="W273" s="31">
        <v>0</v>
      </c>
      <c r="X273" s="31">
        <v>0</v>
      </c>
      <c r="Y273" s="31">
        <v>0</v>
      </c>
      <c r="Z273" s="31">
        <v>0</v>
      </c>
      <c r="AA273" s="31">
        <v>0</v>
      </c>
      <c r="AB273" s="31">
        <v>0</v>
      </c>
      <c r="AC273" s="31">
        <v>0</v>
      </c>
      <c r="AD273" s="31">
        <v>0</v>
      </c>
      <c r="AE273" s="31">
        <v>0</v>
      </c>
      <c r="AF273" t="s">
        <v>322</v>
      </c>
      <c r="AG273" s="32">
        <v>6</v>
      </c>
      <c r="AH273"/>
    </row>
    <row r="274" spans="1:34" x14ac:dyDescent="0.25">
      <c r="A274" t="s">
        <v>3056</v>
      </c>
      <c r="B274" t="s">
        <v>1289</v>
      </c>
      <c r="C274" t="s">
        <v>2505</v>
      </c>
      <c r="D274" t="s">
        <v>2886</v>
      </c>
      <c r="E274" s="31">
        <v>103.73913043478261</v>
      </c>
      <c r="F274" s="31">
        <v>2.9143744761106456</v>
      </c>
      <c r="G274" s="31">
        <v>2.630688390611903</v>
      </c>
      <c r="H274" s="31">
        <v>0.44685142497904445</v>
      </c>
      <c r="I274" s="31">
        <v>0.29329945515507128</v>
      </c>
      <c r="J274" s="31">
        <v>302.3346739130435</v>
      </c>
      <c r="K274" s="31">
        <v>272.90532608695656</v>
      </c>
      <c r="L274" s="31">
        <v>46.35597826086957</v>
      </c>
      <c r="M274" s="31">
        <v>30.426630434782609</v>
      </c>
      <c r="N274" s="31">
        <v>11.233695652173912</v>
      </c>
      <c r="O274" s="31">
        <v>4.6956521739130439</v>
      </c>
      <c r="P274" s="31">
        <v>89.810652173913041</v>
      </c>
      <c r="Q274" s="31">
        <v>76.310652173913041</v>
      </c>
      <c r="R274" s="31">
        <v>13.5</v>
      </c>
      <c r="S274" s="31">
        <v>166.1680434782609</v>
      </c>
      <c r="T274" s="31">
        <v>128.90358695652176</v>
      </c>
      <c r="U274" s="31">
        <v>3.1684782608695654</v>
      </c>
      <c r="V274" s="31">
        <v>34.095978260869565</v>
      </c>
      <c r="W274" s="31">
        <v>0</v>
      </c>
      <c r="X274" s="31">
        <v>0</v>
      </c>
      <c r="Y274" s="31">
        <v>0</v>
      </c>
      <c r="Z274" s="31">
        <v>0</v>
      </c>
      <c r="AA274" s="31">
        <v>0</v>
      </c>
      <c r="AB274" s="31">
        <v>0</v>
      </c>
      <c r="AC274" s="31">
        <v>0</v>
      </c>
      <c r="AD274" s="31">
        <v>0</v>
      </c>
      <c r="AE274" s="31">
        <v>0</v>
      </c>
      <c r="AF274" t="s">
        <v>89</v>
      </c>
      <c r="AG274" s="32">
        <v>6</v>
      </c>
      <c r="AH274"/>
    </row>
    <row r="275" spans="1:34" x14ac:dyDescent="0.25">
      <c r="A275" t="s">
        <v>3056</v>
      </c>
      <c r="B275" t="s">
        <v>2078</v>
      </c>
      <c r="C275" t="s">
        <v>2704</v>
      </c>
      <c r="D275" t="s">
        <v>2802</v>
      </c>
      <c r="E275" s="31">
        <v>69.456521739130437</v>
      </c>
      <c r="F275" s="31">
        <v>3.6165586854460088</v>
      </c>
      <c r="G275" s="31">
        <v>3.2803395931142401</v>
      </c>
      <c r="H275" s="31">
        <v>0.39006729264475748</v>
      </c>
      <c r="I275" s="31">
        <v>0.24504068857589992</v>
      </c>
      <c r="J275" s="31">
        <v>251.1935869565217</v>
      </c>
      <c r="K275" s="31">
        <v>227.84097826086952</v>
      </c>
      <c r="L275" s="31">
        <v>27.092717391304351</v>
      </c>
      <c r="M275" s="31">
        <v>17.019673913043484</v>
      </c>
      <c r="N275" s="31">
        <v>5.6569565217391302</v>
      </c>
      <c r="O275" s="31">
        <v>4.4160869565217391</v>
      </c>
      <c r="P275" s="31">
        <v>75.475652173913019</v>
      </c>
      <c r="Q275" s="31">
        <v>62.196086956521711</v>
      </c>
      <c r="R275" s="31">
        <v>13.279565217391305</v>
      </c>
      <c r="S275" s="31">
        <v>148.62521739130432</v>
      </c>
      <c r="T275" s="31">
        <v>109.34913043478259</v>
      </c>
      <c r="U275" s="31">
        <v>6.8128260869565214</v>
      </c>
      <c r="V275" s="31">
        <v>32.463260869565218</v>
      </c>
      <c r="W275" s="31">
        <v>31.976739130434783</v>
      </c>
      <c r="X275" s="31">
        <v>0</v>
      </c>
      <c r="Y275" s="31">
        <v>0</v>
      </c>
      <c r="Z275" s="31">
        <v>0</v>
      </c>
      <c r="AA275" s="31">
        <v>8.9258695652173916</v>
      </c>
      <c r="AB275" s="31">
        <v>0</v>
      </c>
      <c r="AC275" s="31">
        <v>22.484782608695649</v>
      </c>
      <c r="AD275" s="31">
        <v>0</v>
      </c>
      <c r="AE275" s="31">
        <v>0.56608695652173913</v>
      </c>
      <c r="AF275" t="s">
        <v>896</v>
      </c>
      <c r="AG275" s="32">
        <v>6</v>
      </c>
      <c r="AH275"/>
    </row>
    <row r="276" spans="1:34" x14ac:dyDescent="0.25">
      <c r="A276" t="s">
        <v>3056</v>
      </c>
      <c r="B276" t="s">
        <v>1715</v>
      </c>
      <c r="C276" t="s">
        <v>2687</v>
      </c>
      <c r="D276" t="s">
        <v>2981</v>
      </c>
      <c r="E276" s="31">
        <v>57.054347826086953</v>
      </c>
      <c r="F276" s="31">
        <v>2.7715964945703946</v>
      </c>
      <c r="G276" s="31">
        <v>2.2187026100209564</v>
      </c>
      <c r="H276" s="31">
        <v>0.18784720899218896</v>
      </c>
      <c r="I276" s="31">
        <v>9.4877119451324043E-2</v>
      </c>
      <c r="J276" s="31">
        <v>158.13163043478261</v>
      </c>
      <c r="K276" s="31">
        <v>126.58663043478261</v>
      </c>
      <c r="L276" s="31">
        <v>10.717499999999998</v>
      </c>
      <c r="M276" s="31">
        <v>5.4131521739130424</v>
      </c>
      <c r="N276" s="31">
        <v>0</v>
      </c>
      <c r="O276" s="31">
        <v>5.3043478260869561</v>
      </c>
      <c r="P276" s="31">
        <v>74.162934782608687</v>
      </c>
      <c r="Q276" s="31">
        <v>47.922282608695653</v>
      </c>
      <c r="R276" s="31">
        <v>26.240652173913031</v>
      </c>
      <c r="S276" s="31">
        <v>73.251195652173919</v>
      </c>
      <c r="T276" s="31">
        <v>58.62532608695652</v>
      </c>
      <c r="U276" s="31">
        <v>9.0555434782608693</v>
      </c>
      <c r="V276" s="31">
        <v>5.5703260869565216</v>
      </c>
      <c r="W276" s="31">
        <v>0</v>
      </c>
      <c r="X276" s="31">
        <v>0</v>
      </c>
      <c r="Y276" s="31">
        <v>0</v>
      </c>
      <c r="Z276" s="31">
        <v>0</v>
      </c>
      <c r="AA276" s="31">
        <v>0</v>
      </c>
      <c r="AB276" s="31">
        <v>0</v>
      </c>
      <c r="AC276" s="31">
        <v>0</v>
      </c>
      <c r="AD276" s="31">
        <v>0</v>
      </c>
      <c r="AE276" s="31">
        <v>0</v>
      </c>
      <c r="AF276" t="s">
        <v>523</v>
      </c>
      <c r="AG276" s="32">
        <v>6</v>
      </c>
      <c r="AH276"/>
    </row>
    <row r="277" spans="1:34" x14ac:dyDescent="0.25">
      <c r="A277" t="s">
        <v>3056</v>
      </c>
      <c r="B277" t="s">
        <v>2004</v>
      </c>
      <c r="C277" t="s">
        <v>2466</v>
      </c>
      <c r="D277" t="s">
        <v>2837</v>
      </c>
      <c r="E277" s="31">
        <v>81.663043478260875</v>
      </c>
      <c r="F277" s="31">
        <v>2.8977984826301078</v>
      </c>
      <c r="G277" s="31">
        <v>2.5799228004791699</v>
      </c>
      <c r="H277" s="31">
        <v>0.24696259816318386</v>
      </c>
      <c r="I277" s="31">
        <v>0.13209503527219493</v>
      </c>
      <c r="J277" s="31">
        <v>236.64304347826089</v>
      </c>
      <c r="K277" s="31">
        <v>210.68434782608699</v>
      </c>
      <c r="L277" s="31">
        <v>20.167717391304354</v>
      </c>
      <c r="M277" s="31">
        <v>10.787282608695659</v>
      </c>
      <c r="N277" s="31">
        <v>4.0760869565217392</v>
      </c>
      <c r="O277" s="31">
        <v>5.3043478260869561</v>
      </c>
      <c r="P277" s="31">
        <v>71.368586956521739</v>
      </c>
      <c r="Q277" s="31">
        <v>54.790326086956512</v>
      </c>
      <c r="R277" s="31">
        <v>16.57826086956522</v>
      </c>
      <c r="S277" s="31">
        <v>145.10673913043479</v>
      </c>
      <c r="T277" s="31">
        <v>116.29391304347827</v>
      </c>
      <c r="U277" s="31">
        <v>0</v>
      </c>
      <c r="V277" s="31">
        <v>28.812826086956523</v>
      </c>
      <c r="W277" s="31">
        <v>1.9130434782608696</v>
      </c>
      <c r="X277" s="31">
        <v>1.173913043478261</v>
      </c>
      <c r="Y277" s="31">
        <v>0</v>
      </c>
      <c r="Z277" s="31">
        <v>0</v>
      </c>
      <c r="AA277" s="31">
        <v>0.39130434782608697</v>
      </c>
      <c r="AB277" s="31">
        <v>0</v>
      </c>
      <c r="AC277" s="31">
        <v>0.34782608695652173</v>
      </c>
      <c r="AD277" s="31">
        <v>0</v>
      </c>
      <c r="AE277" s="31">
        <v>0</v>
      </c>
      <c r="AF277" t="s">
        <v>819</v>
      </c>
      <c r="AG277" s="32">
        <v>6</v>
      </c>
      <c r="AH277"/>
    </row>
    <row r="278" spans="1:34" x14ac:dyDescent="0.25">
      <c r="A278" t="s">
        <v>3056</v>
      </c>
      <c r="B278" t="s">
        <v>1443</v>
      </c>
      <c r="C278" t="s">
        <v>2595</v>
      </c>
      <c r="D278" t="s">
        <v>2945</v>
      </c>
      <c r="E278" s="31">
        <v>62.086956521739133</v>
      </c>
      <c r="F278" s="31">
        <v>2.8246271008403361</v>
      </c>
      <c r="G278" s="31">
        <v>2.3873862044817926</v>
      </c>
      <c r="H278" s="31">
        <v>0.22207633053221287</v>
      </c>
      <c r="I278" s="31">
        <v>0.13244047619047619</v>
      </c>
      <c r="J278" s="31">
        <v>175.3725</v>
      </c>
      <c r="K278" s="31">
        <v>148.22554347826087</v>
      </c>
      <c r="L278" s="31">
        <v>13.788043478260869</v>
      </c>
      <c r="M278" s="31">
        <v>8.2228260869565215</v>
      </c>
      <c r="N278" s="31">
        <v>0</v>
      </c>
      <c r="O278" s="31">
        <v>5.5652173913043477</v>
      </c>
      <c r="P278" s="31">
        <v>49.649673913043472</v>
      </c>
      <c r="Q278" s="31">
        <v>28.067934782608695</v>
      </c>
      <c r="R278" s="31">
        <v>21.58173913043478</v>
      </c>
      <c r="S278" s="31">
        <v>111.93478260869566</v>
      </c>
      <c r="T278" s="31">
        <v>31.733695652173914</v>
      </c>
      <c r="U278" s="31">
        <v>80.201086956521735</v>
      </c>
      <c r="V278" s="31">
        <v>0</v>
      </c>
      <c r="W278" s="31">
        <v>15.206739130434782</v>
      </c>
      <c r="X278" s="31">
        <v>0</v>
      </c>
      <c r="Y278" s="31">
        <v>0</v>
      </c>
      <c r="Z278" s="31">
        <v>0</v>
      </c>
      <c r="AA278" s="31">
        <v>0</v>
      </c>
      <c r="AB278" s="31">
        <v>15.206739130434782</v>
      </c>
      <c r="AC278" s="31">
        <v>0</v>
      </c>
      <c r="AD278" s="31">
        <v>0</v>
      </c>
      <c r="AE278" s="31">
        <v>0</v>
      </c>
      <c r="AF278" t="s">
        <v>242</v>
      </c>
      <c r="AG278" s="32">
        <v>6</v>
      </c>
      <c r="AH278"/>
    </row>
    <row r="279" spans="1:34" x14ac:dyDescent="0.25">
      <c r="A279" t="s">
        <v>3056</v>
      </c>
      <c r="B279" t="s">
        <v>1723</v>
      </c>
      <c r="C279" t="s">
        <v>2447</v>
      </c>
      <c r="D279" t="s">
        <v>2878</v>
      </c>
      <c r="E279" s="31">
        <v>70.869565217391298</v>
      </c>
      <c r="F279" s="31">
        <v>2.8222177914110445</v>
      </c>
      <c r="G279" s="31">
        <v>2.6398849693251547</v>
      </c>
      <c r="H279" s="31">
        <v>0.14252760736196321</v>
      </c>
      <c r="I279" s="31">
        <v>6.7154907975460129E-2</v>
      </c>
      <c r="J279" s="31">
        <v>200.00934782608704</v>
      </c>
      <c r="K279" s="31">
        <v>187.08750000000009</v>
      </c>
      <c r="L279" s="31">
        <v>10.100869565217392</v>
      </c>
      <c r="M279" s="31">
        <v>4.759239130434783</v>
      </c>
      <c r="N279" s="31">
        <v>0</v>
      </c>
      <c r="O279" s="31">
        <v>5.3416304347826093</v>
      </c>
      <c r="P279" s="31">
        <v>54.015760869565199</v>
      </c>
      <c r="Q279" s="31">
        <v>46.435543478260854</v>
      </c>
      <c r="R279" s="31">
        <v>7.5802173913043465</v>
      </c>
      <c r="S279" s="31">
        <v>135.89271739130442</v>
      </c>
      <c r="T279" s="31">
        <v>120.80510869565225</v>
      </c>
      <c r="U279" s="31">
        <v>0</v>
      </c>
      <c r="V279" s="31">
        <v>15.087608695652179</v>
      </c>
      <c r="W279" s="31">
        <v>7.3369565217391297E-2</v>
      </c>
      <c r="X279" s="31">
        <v>6.5217391304347824E-2</v>
      </c>
      <c r="Y279" s="31">
        <v>0</v>
      </c>
      <c r="Z279" s="31">
        <v>0</v>
      </c>
      <c r="AA279" s="31">
        <v>0</v>
      </c>
      <c r="AB279" s="31">
        <v>8.152173913043478E-3</v>
      </c>
      <c r="AC279" s="31">
        <v>0</v>
      </c>
      <c r="AD279" s="31">
        <v>0</v>
      </c>
      <c r="AE279" s="31">
        <v>0</v>
      </c>
      <c r="AF279" t="s">
        <v>531</v>
      </c>
      <c r="AG279" s="32">
        <v>6</v>
      </c>
      <c r="AH279"/>
    </row>
    <row r="280" spans="1:34" x14ac:dyDescent="0.25">
      <c r="A280" t="s">
        <v>3056</v>
      </c>
      <c r="B280" t="s">
        <v>1278</v>
      </c>
      <c r="C280" t="s">
        <v>2502</v>
      </c>
      <c r="D280" t="s">
        <v>2881</v>
      </c>
      <c r="E280" s="31">
        <v>83.913043478260875</v>
      </c>
      <c r="F280" s="31">
        <v>3.8092914507772013</v>
      </c>
      <c r="G280" s="31">
        <v>3.4902189119170979</v>
      </c>
      <c r="H280" s="31">
        <v>0.47002720207253879</v>
      </c>
      <c r="I280" s="31">
        <v>0.28910103626942996</v>
      </c>
      <c r="J280" s="31">
        <v>319.64923913043475</v>
      </c>
      <c r="K280" s="31">
        <v>292.87489130434778</v>
      </c>
      <c r="L280" s="31">
        <v>39.441413043478256</v>
      </c>
      <c r="M280" s="31">
        <v>24.259347826086952</v>
      </c>
      <c r="N280" s="31">
        <v>10.051630434782609</v>
      </c>
      <c r="O280" s="31">
        <v>5.1304347826086953</v>
      </c>
      <c r="P280" s="31">
        <v>81.061195652173907</v>
      </c>
      <c r="Q280" s="31">
        <v>69.468913043478253</v>
      </c>
      <c r="R280" s="31">
        <v>11.59228260869566</v>
      </c>
      <c r="S280" s="31">
        <v>199.14663043478259</v>
      </c>
      <c r="T280" s="31">
        <v>148.24347826086955</v>
      </c>
      <c r="U280" s="31">
        <v>11.555869565217392</v>
      </c>
      <c r="V280" s="31">
        <v>39.347282608695643</v>
      </c>
      <c r="W280" s="31">
        <v>9.7395652173913057</v>
      </c>
      <c r="X280" s="31">
        <v>0</v>
      </c>
      <c r="Y280" s="31">
        <v>4.5217391304347823</v>
      </c>
      <c r="Z280" s="31">
        <v>0</v>
      </c>
      <c r="AA280" s="31">
        <v>1.6729347826086955</v>
      </c>
      <c r="AB280" s="31">
        <v>0</v>
      </c>
      <c r="AC280" s="31">
        <v>3.5448913043478272</v>
      </c>
      <c r="AD280" s="31">
        <v>0</v>
      </c>
      <c r="AE280" s="31">
        <v>0</v>
      </c>
      <c r="AF280" t="s">
        <v>77</v>
      </c>
      <c r="AG280" s="32">
        <v>6</v>
      </c>
      <c r="AH280"/>
    </row>
    <row r="281" spans="1:34" x14ac:dyDescent="0.25">
      <c r="A281" t="s">
        <v>3056</v>
      </c>
      <c r="B281" t="s">
        <v>1315</v>
      </c>
      <c r="C281" t="s">
        <v>2537</v>
      </c>
      <c r="D281" t="s">
        <v>2907</v>
      </c>
      <c r="E281" s="31">
        <v>92.956521739130437</v>
      </c>
      <c r="F281" s="31">
        <v>2.3790540224508887</v>
      </c>
      <c r="G281" s="31">
        <v>2.1483769878391015</v>
      </c>
      <c r="H281" s="31">
        <v>6.3493919550982228E-2</v>
      </c>
      <c r="I281" s="31">
        <v>3.4494855004677263E-2</v>
      </c>
      <c r="J281" s="31">
        <v>221.14858695652174</v>
      </c>
      <c r="K281" s="31">
        <v>199.70565217391302</v>
      </c>
      <c r="L281" s="31">
        <v>5.9021739130434785</v>
      </c>
      <c r="M281" s="31">
        <v>3.2065217391304346</v>
      </c>
      <c r="N281" s="31">
        <v>2.4347826086956523</v>
      </c>
      <c r="O281" s="31">
        <v>0.2608695652173913</v>
      </c>
      <c r="P281" s="31">
        <v>99.214673913043484</v>
      </c>
      <c r="Q281" s="31">
        <v>80.467391304347828</v>
      </c>
      <c r="R281" s="31">
        <v>18.747282608695652</v>
      </c>
      <c r="S281" s="31">
        <v>116.03173913043479</v>
      </c>
      <c r="T281" s="31">
        <v>78.798043478260865</v>
      </c>
      <c r="U281" s="31">
        <v>22.703804347826086</v>
      </c>
      <c r="V281" s="31">
        <v>14.529891304347826</v>
      </c>
      <c r="W281" s="31">
        <v>3.6920652173913044</v>
      </c>
      <c r="X281" s="31">
        <v>0</v>
      </c>
      <c r="Y281" s="31">
        <v>0</v>
      </c>
      <c r="Z281" s="31">
        <v>0</v>
      </c>
      <c r="AA281" s="31">
        <v>0</v>
      </c>
      <c r="AB281" s="31">
        <v>0</v>
      </c>
      <c r="AC281" s="31">
        <v>3.6350000000000002</v>
      </c>
      <c r="AD281" s="31">
        <v>5.7065217391304345E-2</v>
      </c>
      <c r="AE281" s="31">
        <v>0</v>
      </c>
      <c r="AF281" t="s">
        <v>115</v>
      </c>
      <c r="AG281" s="32">
        <v>6</v>
      </c>
      <c r="AH281"/>
    </row>
    <row r="282" spans="1:34" x14ac:dyDescent="0.25">
      <c r="A282" t="s">
        <v>3056</v>
      </c>
      <c r="B282" t="s">
        <v>1996</v>
      </c>
      <c r="C282" t="s">
        <v>2378</v>
      </c>
      <c r="D282" t="s">
        <v>2976</v>
      </c>
      <c r="E282" s="31">
        <v>55.239130434782609</v>
      </c>
      <c r="F282" s="31">
        <v>3.1588232979142079</v>
      </c>
      <c r="G282" s="31">
        <v>2.9201357733175923</v>
      </c>
      <c r="H282" s="31">
        <v>0.15522038567493116</v>
      </c>
      <c r="I282" s="31">
        <v>5.4472648563557664E-2</v>
      </c>
      <c r="J282" s="31">
        <v>174.49065217391311</v>
      </c>
      <c r="K282" s="31">
        <v>161.30576086956526</v>
      </c>
      <c r="L282" s="31">
        <v>8.5742391304347834</v>
      </c>
      <c r="M282" s="31">
        <v>3.0090217391304352</v>
      </c>
      <c r="N282" s="31">
        <v>0</v>
      </c>
      <c r="O282" s="31">
        <v>5.5652173913043477</v>
      </c>
      <c r="P282" s="31">
        <v>59.200543478260883</v>
      </c>
      <c r="Q282" s="31">
        <v>51.580869565217405</v>
      </c>
      <c r="R282" s="31">
        <v>7.6196739130434796</v>
      </c>
      <c r="S282" s="31">
        <v>106.71586956521745</v>
      </c>
      <c r="T282" s="31">
        <v>96.221413043478307</v>
      </c>
      <c r="U282" s="31">
        <v>0</v>
      </c>
      <c r="V282" s="31">
        <v>10.494456521739131</v>
      </c>
      <c r="W282" s="31">
        <v>6.6275000000000013</v>
      </c>
      <c r="X282" s="31">
        <v>0</v>
      </c>
      <c r="Y282" s="31">
        <v>0</v>
      </c>
      <c r="Z282" s="31">
        <v>0</v>
      </c>
      <c r="AA282" s="31">
        <v>6.6275000000000013</v>
      </c>
      <c r="AB282" s="31">
        <v>0</v>
      </c>
      <c r="AC282" s="31">
        <v>0</v>
      </c>
      <c r="AD282" s="31">
        <v>0</v>
      </c>
      <c r="AE282" s="31">
        <v>0</v>
      </c>
      <c r="AF282" t="s">
        <v>811</v>
      </c>
      <c r="AG282" s="32">
        <v>6</v>
      </c>
      <c r="AH282"/>
    </row>
    <row r="283" spans="1:34" x14ac:dyDescent="0.25">
      <c r="A283" t="s">
        <v>3056</v>
      </c>
      <c r="B283" t="s">
        <v>2205</v>
      </c>
      <c r="C283" t="s">
        <v>2477</v>
      </c>
      <c r="D283" t="s">
        <v>2802</v>
      </c>
      <c r="E283" s="31">
        <v>57.054347826086953</v>
      </c>
      <c r="F283" s="31">
        <v>4.2006496475519155</v>
      </c>
      <c r="G283" s="31">
        <v>3.8273499714231289</v>
      </c>
      <c r="H283" s="31">
        <v>1.1617184225566783</v>
      </c>
      <c r="I283" s="31">
        <v>1.0199771385025729</v>
      </c>
      <c r="J283" s="31">
        <v>239.66532608695655</v>
      </c>
      <c r="K283" s="31">
        <v>218.36695652173916</v>
      </c>
      <c r="L283" s="31">
        <v>66.28108695652179</v>
      </c>
      <c r="M283" s="31">
        <v>58.194130434782657</v>
      </c>
      <c r="N283" s="31">
        <v>3.3913043478260869</v>
      </c>
      <c r="O283" s="31">
        <v>4.6956521739130439</v>
      </c>
      <c r="P283" s="31">
        <v>50.110652173913024</v>
      </c>
      <c r="Q283" s="31">
        <v>36.899239130434765</v>
      </c>
      <c r="R283" s="31">
        <v>13.21141304347826</v>
      </c>
      <c r="S283" s="31">
        <v>123.27358695652174</v>
      </c>
      <c r="T283" s="31">
        <v>100.41641304347827</v>
      </c>
      <c r="U283" s="31">
        <v>0</v>
      </c>
      <c r="V283" s="31">
        <v>22.857173913043475</v>
      </c>
      <c r="W283" s="31">
        <v>45.993586956521732</v>
      </c>
      <c r="X283" s="31">
        <v>11.497282608695651</v>
      </c>
      <c r="Y283" s="31">
        <v>0</v>
      </c>
      <c r="Z283" s="31">
        <v>0</v>
      </c>
      <c r="AA283" s="31">
        <v>12.675326086956519</v>
      </c>
      <c r="AB283" s="31">
        <v>0</v>
      </c>
      <c r="AC283" s="31">
        <v>21.693260869565211</v>
      </c>
      <c r="AD283" s="31">
        <v>0</v>
      </c>
      <c r="AE283" s="31">
        <v>0.12771739130434784</v>
      </c>
      <c r="AF283" t="s">
        <v>1025</v>
      </c>
      <c r="AG283" s="32">
        <v>6</v>
      </c>
      <c r="AH283"/>
    </row>
    <row r="284" spans="1:34" x14ac:dyDescent="0.25">
      <c r="A284" t="s">
        <v>3056</v>
      </c>
      <c r="B284" t="s">
        <v>1788</v>
      </c>
      <c r="C284" t="s">
        <v>2665</v>
      </c>
      <c r="D284" t="s">
        <v>2890</v>
      </c>
      <c r="E284" s="31">
        <v>84.032608695652172</v>
      </c>
      <c r="F284" s="31">
        <v>2.8666123399301511</v>
      </c>
      <c r="G284" s="31">
        <v>2.5879459319622296</v>
      </c>
      <c r="H284" s="31">
        <v>0.18826930539386882</v>
      </c>
      <c r="I284" s="31">
        <v>4.396585176561893E-2</v>
      </c>
      <c r="J284" s="31">
        <v>240.88891304347823</v>
      </c>
      <c r="K284" s="31">
        <v>217.4718478260869</v>
      </c>
      <c r="L284" s="31">
        <v>15.820760869565216</v>
      </c>
      <c r="M284" s="31">
        <v>3.6945652173913039</v>
      </c>
      <c r="N284" s="31">
        <v>6.8491304347826079</v>
      </c>
      <c r="O284" s="31">
        <v>5.2770652173913035</v>
      </c>
      <c r="P284" s="31">
        <v>75.556521739130417</v>
      </c>
      <c r="Q284" s="31">
        <v>64.265652173913026</v>
      </c>
      <c r="R284" s="31">
        <v>11.290869565217392</v>
      </c>
      <c r="S284" s="31">
        <v>149.5116304347826</v>
      </c>
      <c r="T284" s="31">
        <v>136.71413043478259</v>
      </c>
      <c r="U284" s="31">
        <v>8.3586956521739128E-2</v>
      </c>
      <c r="V284" s="31">
        <v>12.713913043478257</v>
      </c>
      <c r="W284" s="31">
        <v>0</v>
      </c>
      <c r="X284" s="31">
        <v>0</v>
      </c>
      <c r="Y284" s="31">
        <v>0</v>
      </c>
      <c r="Z284" s="31">
        <v>0</v>
      </c>
      <c r="AA284" s="31">
        <v>0</v>
      </c>
      <c r="AB284" s="31">
        <v>0</v>
      </c>
      <c r="AC284" s="31">
        <v>0</v>
      </c>
      <c r="AD284" s="31">
        <v>0</v>
      </c>
      <c r="AE284" s="31">
        <v>0</v>
      </c>
      <c r="AF284" t="s">
        <v>599</v>
      </c>
      <c r="AG284" s="32">
        <v>6</v>
      </c>
      <c r="AH284"/>
    </row>
    <row r="285" spans="1:34" x14ac:dyDescent="0.25">
      <c r="A285" t="s">
        <v>3056</v>
      </c>
      <c r="B285" t="s">
        <v>1392</v>
      </c>
      <c r="C285" t="s">
        <v>2416</v>
      </c>
      <c r="D285" t="s">
        <v>2822</v>
      </c>
      <c r="E285" s="31">
        <v>93.086956521739125</v>
      </c>
      <c r="F285" s="31">
        <v>3.2934026156001859</v>
      </c>
      <c r="G285" s="31">
        <v>2.9671064922933201</v>
      </c>
      <c r="H285" s="31">
        <v>0.21816907986921996</v>
      </c>
      <c r="I285" s="31">
        <v>5.4215319943951436E-2</v>
      </c>
      <c r="J285" s="31">
        <v>306.57282608695641</v>
      </c>
      <c r="K285" s="31">
        <v>276.19891304347817</v>
      </c>
      <c r="L285" s="31">
        <v>20.30869565217391</v>
      </c>
      <c r="M285" s="31">
        <v>5.0467391304347835</v>
      </c>
      <c r="N285" s="31">
        <v>9.4684782608695617</v>
      </c>
      <c r="O285" s="31">
        <v>5.7934782608695654</v>
      </c>
      <c r="P285" s="31">
        <v>109.80108695652176</v>
      </c>
      <c r="Q285" s="31">
        <v>94.689130434782626</v>
      </c>
      <c r="R285" s="31">
        <v>15.111956521739137</v>
      </c>
      <c r="S285" s="31">
        <v>176.4630434782608</v>
      </c>
      <c r="T285" s="31">
        <v>162.31304347826079</v>
      </c>
      <c r="U285" s="31">
        <v>0</v>
      </c>
      <c r="V285" s="31">
        <v>14.150000000000002</v>
      </c>
      <c r="W285" s="31">
        <v>0</v>
      </c>
      <c r="X285" s="31">
        <v>0</v>
      </c>
      <c r="Y285" s="31">
        <v>0</v>
      </c>
      <c r="Z285" s="31">
        <v>0</v>
      </c>
      <c r="AA285" s="31">
        <v>0</v>
      </c>
      <c r="AB285" s="31">
        <v>0</v>
      </c>
      <c r="AC285" s="31">
        <v>0</v>
      </c>
      <c r="AD285" s="31">
        <v>0</v>
      </c>
      <c r="AE285" s="31">
        <v>0</v>
      </c>
      <c r="AF285" t="s">
        <v>192</v>
      </c>
      <c r="AG285" s="32">
        <v>6</v>
      </c>
      <c r="AH285"/>
    </row>
    <row r="286" spans="1:34" x14ac:dyDescent="0.25">
      <c r="A286" t="s">
        <v>3056</v>
      </c>
      <c r="B286" t="s">
        <v>1456</v>
      </c>
      <c r="C286" t="s">
        <v>2602</v>
      </c>
      <c r="D286" t="s">
        <v>2859</v>
      </c>
      <c r="E286" s="31">
        <v>28.608695652173914</v>
      </c>
      <c r="F286" s="31">
        <v>3.5636246200607897</v>
      </c>
      <c r="G286" s="31">
        <v>3.1489475683890569</v>
      </c>
      <c r="H286" s="31">
        <v>0.26990501519756838</v>
      </c>
      <c r="I286" s="31">
        <v>4.2321428571428565E-2</v>
      </c>
      <c r="J286" s="31">
        <v>101.95065217391303</v>
      </c>
      <c r="K286" s="31">
        <v>90.087282608695631</v>
      </c>
      <c r="L286" s="31">
        <v>7.7216304347826084</v>
      </c>
      <c r="M286" s="31">
        <v>1.2107608695652172</v>
      </c>
      <c r="N286" s="31">
        <v>0.41304347826086957</v>
      </c>
      <c r="O286" s="31">
        <v>6.0978260869565215</v>
      </c>
      <c r="P286" s="31">
        <v>40.011630434782589</v>
      </c>
      <c r="Q286" s="31">
        <v>34.65913043478259</v>
      </c>
      <c r="R286" s="31">
        <v>5.3525</v>
      </c>
      <c r="S286" s="31">
        <v>54.217391304347828</v>
      </c>
      <c r="T286" s="31">
        <v>54.217391304347828</v>
      </c>
      <c r="U286" s="31">
        <v>0</v>
      </c>
      <c r="V286" s="31">
        <v>0</v>
      </c>
      <c r="W286" s="31">
        <v>19.402934782608696</v>
      </c>
      <c r="X286" s="31">
        <v>0</v>
      </c>
      <c r="Y286" s="31">
        <v>0</v>
      </c>
      <c r="Z286" s="31">
        <v>0</v>
      </c>
      <c r="AA286" s="31">
        <v>7.2854347826086965</v>
      </c>
      <c r="AB286" s="31">
        <v>0</v>
      </c>
      <c r="AC286" s="31">
        <v>12.1175</v>
      </c>
      <c r="AD286" s="31">
        <v>0</v>
      </c>
      <c r="AE286" s="31">
        <v>0</v>
      </c>
      <c r="AF286" t="s">
        <v>255</v>
      </c>
      <c r="AG286" s="32">
        <v>6</v>
      </c>
      <c r="AH286"/>
    </row>
    <row r="287" spans="1:34" x14ac:dyDescent="0.25">
      <c r="A287" t="s">
        <v>3056</v>
      </c>
      <c r="B287" t="s">
        <v>2080</v>
      </c>
      <c r="C287" t="s">
        <v>2414</v>
      </c>
      <c r="D287" t="s">
        <v>2968</v>
      </c>
      <c r="E287" s="31">
        <v>85.25</v>
      </c>
      <c r="F287" s="31">
        <v>2.6988920056100976</v>
      </c>
      <c r="G287" s="31">
        <v>2.4251421649878875</v>
      </c>
      <c r="H287" s="31">
        <v>0.18657529006757614</v>
      </c>
      <c r="I287" s="31">
        <v>0.13498278719877599</v>
      </c>
      <c r="J287" s="31">
        <v>230.08054347826084</v>
      </c>
      <c r="K287" s="31">
        <v>206.74336956521739</v>
      </c>
      <c r="L287" s="31">
        <v>15.905543478260867</v>
      </c>
      <c r="M287" s="31">
        <v>11.507282608695652</v>
      </c>
      <c r="N287" s="31">
        <v>0</v>
      </c>
      <c r="O287" s="31">
        <v>4.3982608695652159</v>
      </c>
      <c r="P287" s="31">
        <v>83.591739130434775</v>
      </c>
      <c r="Q287" s="31">
        <v>64.652826086956509</v>
      </c>
      <c r="R287" s="31">
        <v>18.938913043478259</v>
      </c>
      <c r="S287" s="31">
        <v>130.58326086956521</v>
      </c>
      <c r="T287" s="31">
        <v>95.101521739130433</v>
      </c>
      <c r="U287" s="31">
        <v>0</v>
      </c>
      <c r="V287" s="31">
        <v>35.481739130434789</v>
      </c>
      <c r="W287" s="31">
        <v>9.5108695652173919E-2</v>
      </c>
      <c r="X287" s="31">
        <v>0</v>
      </c>
      <c r="Y287" s="31">
        <v>0</v>
      </c>
      <c r="Z287" s="31">
        <v>0</v>
      </c>
      <c r="AA287" s="31">
        <v>0</v>
      </c>
      <c r="AB287" s="31">
        <v>9.5108695652173919E-2</v>
      </c>
      <c r="AC287" s="31">
        <v>0</v>
      </c>
      <c r="AD287" s="31">
        <v>0</v>
      </c>
      <c r="AE287" s="31">
        <v>0</v>
      </c>
      <c r="AF287" t="s">
        <v>898</v>
      </c>
      <c r="AG287" s="32">
        <v>6</v>
      </c>
      <c r="AH287"/>
    </row>
    <row r="288" spans="1:34" x14ac:dyDescent="0.25">
      <c r="A288" t="s">
        <v>3056</v>
      </c>
      <c r="B288" t="s">
        <v>1542</v>
      </c>
      <c r="C288" t="s">
        <v>2431</v>
      </c>
      <c r="D288" t="s">
        <v>2857</v>
      </c>
      <c r="E288" s="31">
        <v>46.608695652173914</v>
      </c>
      <c r="F288" s="31">
        <v>3.223311567164179</v>
      </c>
      <c r="G288" s="31">
        <v>2.8341511194029847</v>
      </c>
      <c r="H288" s="31">
        <v>0.34577891791044779</v>
      </c>
      <c r="I288" s="31">
        <v>0.12370569029850743</v>
      </c>
      <c r="J288" s="31">
        <v>150.23434782608695</v>
      </c>
      <c r="K288" s="31">
        <v>132.09608695652173</v>
      </c>
      <c r="L288" s="31">
        <v>16.116304347826087</v>
      </c>
      <c r="M288" s="31">
        <v>5.7657608695652165</v>
      </c>
      <c r="N288" s="31">
        <v>4.6978260869565229</v>
      </c>
      <c r="O288" s="31">
        <v>5.6527173913043471</v>
      </c>
      <c r="P288" s="31">
        <v>34.754347826086956</v>
      </c>
      <c r="Q288" s="31">
        <v>26.966630434782612</v>
      </c>
      <c r="R288" s="31">
        <v>7.7877173913043469</v>
      </c>
      <c r="S288" s="31">
        <v>99.363695652173902</v>
      </c>
      <c r="T288" s="31">
        <v>87.611195652173905</v>
      </c>
      <c r="U288" s="31">
        <v>0</v>
      </c>
      <c r="V288" s="31">
        <v>11.752500000000003</v>
      </c>
      <c r="W288" s="31">
        <v>6.5298913043478262</v>
      </c>
      <c r="X288" s="31">
        <v>0.69021739130434778</v>
      </c>
      <c r="Y288" s="31">
        <v>0</v>
      </c>
      <c r="Z288" s="31">
        <v>0</v>
      </c>
      <c r="AA288" s="31">
        <v>3.0489130434782608</v>
      </c>
      <c r="AB288" s="31">
        <v>0</v>
      </c>
      <c r="AC288" s="31">
        <v>2.5135869565217392</v>
      </c>
      <c r="AD288" s="31">
        <v>0</v>
      </c>
      <c r="AE288" s="31">
        <v>0.27717391304347827</v>
      </c>
      <c r="AF288" t="s">
        <v>344</v>
      </c>
      <c r="AG288" s="32">
        <v>6</v>
      </c>
      <c r="AH288"/>
    </row>
    <row r="289" spans="1:34" x14ac:dyDescent="0.25">
      <c r="A289" t="s">
        <v>3056</v>
      </c>
      <c r="B289" t="s">
        <v>2040</v>
      </c>
      <c r="C289" t="s">
        <v>2513</v>
      </c>
      <c r="D289" t="s">
        <v>2886</v>
      </c>
      <c r="E289" s="31">
        <v>68.858695652173907</v>
      </c>
      <c r="F289" s="31">
        <v>3.5180410418310983</v>
      </c>
      <c r="G289" s="31">
        <v>3.2774727703236</v>
      </c>
      <c r="H289" s="31">
        <v>0.25426677190213098</v>
      </c>
      <c r="I289" s="31">
        <v>0.15892344119968427</v>
      </c>
      <c r="J289" s="31">
        <v>242.24771739130441</v>
      </c>
      <c r="K289" s="31">
        <v>225.68250000000003</v>
      </c>
      <c r="L289" s="31">
        <v>17.508478260869563</v>
      </c>
      <c r="M289" s="31">
        <v>10.943260869565215</v>
      </c>
      <c r="N289" s="31">
        <v>0.95652173913043481</v>
      </c>
      <c r="O289" s="31">
        <v>5.6086956521739131</v>
      </c>
      <c r="P289" s="31">
        <v>75.500434782608679</v>
      </c>
      <c r="Q289" s="31">
        <v>65.500434782608679</v>
      </c>
      <c r="R289" s="31">
        <v>10</v>
      </c>
      <c r="S289" s="31">
        <v>149.23880434782615</v>
      </c>
      <c r="T289" s="31">
        <v>128.29489130434789</v>
      </c>
      <c r="U289" s="31">
        <v>0</v>
      </c>
      <c r="V289" s="31">
        <v>20.943913043478254</v>
      </c>
      <c r="W289" s="31">
        <v>77.846304347826106</v>
      </c>
      <c r="X289" s="31">
        <v>0.75826086956521732</v>
      </c>
      <c r="Y289" s="31">
        <v>0.95652173913043481</v>
      </c>
      <c r="Z289" s="31">
        <v>0.47826086956521741</v>
      </c>
      <c r="AA289" s="31">
        <v>7.0128260869565224</v>
      </c>
      <c r="AB289" s="31">
        <v>0</v>
      </c>
      <c r="AC289" s="31">
        <v>68.640434782608722</v>
      </c>
      <c r="AD289" s="31">
        <v>0</v>
      </c>
      <c r="AE289" s="31">
        <v>0</v>
      </c>
      <c r="AF289" t="s">
        <v>856</v>
      </c>
      <c r="AG289" s="32">
        <v>6</v>
      </c>
      <c r="AH289"/>
    </row>
    <row r="290" spans="1:34" x14ac:dyDescent="0.25">
      <c r="A290" t="s">
        <v>3056</v>
      </c>
      <c r="B290" t="s">
        <v>1226</v>
      </c>
      <c r="C290" t="s">
        <v>2476</v>
      </c>
      <c r="D290" t="s">
        <v>2855</v>
      </c>
      <c r="E290" s="31">
        <v>89.141304347826093</v>
      </c>
      <c r="F290" s="31">
        <v>3.7992817949030604</v>
      </c>
      <c r="G290" s="31">
        <v>3.2259334227533221</v>
      </c>
      <c r="H290" s="31">
        <v>0.56903060602365596</v>
      </c>
      <c r="I290" s="31">
        <v>5.6109011096207771E-2</v>
      </c>
      <c r="J290" s="31">
        <v>338.67293478260871</v>
      </c>
      <c r="K290" s="31">
        <v>287.56391304347824</v>
      </c>
      <c r="L290" s="31">
        <v>50.724130434782644</v>
      </c>
      <c r="M290" s="31">
        <v>5.0016304347826086</v>
      </c>
      <c r="N290" s="31">
        <v>38.784891304347852</v>
      </c>
      <c r="O290" s="31">
        <v>6.9376086956521776</v>
      </c>
      <c r="P290" s="31">
        <v>86.480434782608683</v>
      </c>
      <c r="Q290" s="31">
        <v>81.093913043478253</v>
      </c>
      <c r="R290" s="31">
        <v>5.3865217391304343</v>
      </c>
      <c r="S290" s="31">
        <v>201.46836956521742</v>
      </c>
      <c r="T290" s="31">
        <v>183.24184782608697</v>
      </c>
      <c r="U290" s="31">
        <v>0</v>
      </c>
      <c r="V290" s="31">
        <v>18.22652173913044</v>
      </c>
      <c r="W290" s="31">
        <v>12.27999999999998</v>
      </c>
      <c r="X290" s="31">
        <v>0</v>
      </c>
      <c r="Y290" s="31">
        <v>12.27999999999998</v>
      </c>
      <c r="Z290" s="31">
        <v>0</v>
      </c>
      <c r="AA290" s="31">
        <v>0</v>
      </c>
      <c r="AB290" s="31">
        <v>0</v>
      </c>
      <c r="AC290" s="31">
        <v>0</v>
      </c>
      <c r="AD290" s="31">
        <v>0</v>
      </c>
      <c r="AE290" s="31">
        <v>0</v>
      </c>
      <c r="AF290" t="s">
        <v>24</v>
      </c>
      <c r="AG290" s="32">
        <v>6</v>
      </c>
      <c r="AH290"/>
    </row>
    <row r="291" spans="1:34" x14ac:dyDescent="0.25">
      <c r="A291" t="s">
        <v>3056</v>
      </c>
      <c r="B291" t="s">
        <v>2180</v>
      </c>
      <c r="C291" t="s">
        <v>2634</v>
      </c>
      <c r="D291" t="s">
        <v>2962</v>
      </c>
      <c r="E291" s="31">
        <v>62.586956521739133</v>
      </c>
      <c r="F291" s="31">
        <v>3.2419676971170546</v>
      </c>
      <c r="G291" s="31">
        <v>2.9614015283084401</v>
      </c>
      <c r="H291" s="31">
        <v>0.24166377214310525</v>
      </c>
      <c r="I291" s="31">
        <v>0.17080583535949981</v>
      </c>
      <c r="J291" s="31">
        <v>202.90489130434784</v>
      </c>
      <c r="K291" s="31">
        <v>185.34510869565216</v>
      </c>
      <c r="L291" s="31">
        <v>15.125</v>
      </c>
      <c r="M291" s="31">
        <v>10.690217391304348</v>
      </c>
      <c r="N291" s="31">
        <v>0</v>
      </c>
      <c r="O291" s="31">
        <v>4.4347826086956523</v>
      </c>
      <c r="P291" s="31">
        <v>66.119565217391312</v>
      </c>
      <c r="Q291" s="31">
        <v>52.994565217391305</v>
      </c>
      <c r="R291" s="31">
        <v>13.125</v>
      </c>
      <c r="S291" s="31">
        <v>121.66032608695652</v>
      </c>
      <c r="T291" s="31">
        <v>79.230978260869563</v>
      </c>
      <c r="U291" s="31">
        <v>20.489130434782609</v>
      </c>
      <c r="V291" s="31">
        <v>21.940217391304348</v>
      </c>
      <c r="W291" s="31">
        <v>0.13043478260869565</v>
      </c>
      <c r="X291" s="31">
        <v>0</v>
      </c>
      <c r="Y291" s="31">
        <v>0</v>
      </c>
      <c r="Z291" s="31">
        <v>0</v>
      </c>
      <c r="AA291" s="31">
        <v>0</v>
      </c>
      <c r="AB291" s="31">
        <v>0</v>
      </c>
      <c r="AC291" s="31">
        <v>0.13043478260869565</v>
      </c>
      <c r="AD291" s="31">
        <v>0</v>
      </c>
      <c r="AE291" s="31">
        <v>0</v>
      </c>
      <c r="AF291" t="s">
        <v>999</v>
      </c>
      <c r="AG291" s="32">
        <v>6</v>
      </c>
      <c r="AH291"/>
    </row>
    <row r="292" spans="1:34" x14ac:dyDescent="0.25">
      <c r="A292" t="s">
        <v>3056</v>
      </c>
      <c r="B292" t="s">
        <v>1458</v>
      </c>
      <c r="C292" t="s">
        <v>2505</v>
      </c>
      <c r="D292" t="s">
        <v>2886</v>
      </c>
      <c r="E292" s="31">
        <v>88.663043478260875</v>
      </c>
      <c r="F292" s="31">
        <v>3.2486821135221273</v>
      </c>
      <c r="G292" s="31">
        <v>2.9106338114502877</v>
      </c>
      <c r="H292" s="31">
        <v>0.46140125045972785</v>
      </c>
      <c r="I292" s="31">
        <v>0.20301091087409592</v>
      </c>
      <c r="J292" s="31">
        <v>288.03804347826082</v>
      </c>
      <c r="K292" s="31">
        <v>258.06565217391301</v>
      </c>
      <c r="L292" s="31">
        <v>40.909239130434784</v>
      </c>
      <c r="M292" s="31">
        <v>17.999565217391311</v>
      </c>
      <c r="N292" s="31">
        <v>17.60532608695652</v>
      </c>
      <c r="O292" s="31">
        <v>5.3043478260869561</v>
      </c>
      <c r="P292" s="31">
        <v>93.872608695652147</v>
      </c>
      <c r="Q292" s="31">
        <v>86.809891304347801</v>
      </c>
      <c r="R292" s="31">
        <v>7.0627173913043491</v>
      </c>
      <c r="S292" s="31">
        <v>153.25619565217391</v>
      </c>
      <c r="T292" s="31">
        <v>110.27358695652174</v>
      </c>
      <c r="U292" s="31">
        <v>30.916739130434781</v>
      </c>
      <c r="V292" s="31">
        <v>12.065869565217389</v>
      </c>
      <c r="W292" s="31">
        <v>1.4565217391304348</v>
      </c>
      <c r="X292" s="31">
        <v>0</v>
      </c>
      <c r="Y292" s="31">
        <v>0.16847826086956522</v>
      </c>
      <c r="Z292" s="31">
        <v>0.86956521739130432</v>
      </c>
      <c r="AA292" s="31">
        <v>0.17391304347826086</v>
      </c>
      <c r="AB292" s="31">
        <v>0</v>
      </c>
      <c r="AC292" s="31">
        <v>0.24456521739130435</v>
      </c>
      <c r="AD292" s="31">
        <v>0</v>
      </c>
      <c r="AE292" s="31">
        <v>0</v>
      </c>
      <c r="AF292" t="s">
        <v>257</v>
      </c>
      <c r="AG292" s="32">
        <v>6</v>
      </c>
      <c r="AH292"/>
    </row>
    <row r="293" spans="1:34" x14ac:dyDescent="0.25">
      <c r="A293" t="s">
        <v>3056</v>
      </c>
      <c r="B293" t="s">
        <v>1201</v>
      </c>
      <c r="C293" t="s">
        <v>2603</v>
      </c>
      <c r="D293" t="s">
        <v>2859</v>
      </c>
      <c r="E293" s="31">
        <v>41.793478260869563</v>
      </c>
      <c r="F293" s="31">
        <v>2.950023407022107</v>
      </c>
      <c r="G293" s="31">
        <v>2.6136384915474649</v>
      </c>
      <c r="H293" s="31">
        <v>0.21460858257477242</v>
      </c>
      <c r="I293" s="31">
        <v>6.5797139141742511E-2</v>
      </c>
      <c r="J293" s="31">
        <v>123.29173913043479</v>
      </c>
      <c r="K293" s="31">
        <v>109.23304347826088</v>
      </c>
      <c r="L293" s="31">
        <v>8.9692391304347812</v>
      </c>
      <c r="M293" s="31">
        <v>2.7498913043478255</v>
      </c>
      <c r="N293" s="31">
        <v>0.12152173913043478</v>
      </c>
      <c r="O293" s="31">
        <v>6.0978260869565215</v>
      </c>
      <c r="P293" s="31">
        <v>51.993586956521739</v>
      </c>
      <c r="Q293" s="31">
        <v>44.154239130434782</v>
      </c>
      <c r="R293" s="31">
        <v>7.839347826086958</v>
      </c>
      <c r="S293" s="31">
        <v>62.328913043478273</v>
      </c>
      <c r="T293" s="31">
        <v>62.328913043478273</v>
      </c>
      <c r="U293" s="31">
        <v>0</v>
      </c>
      <c r="V293" s="31">
        <v>0</v>
      </c>
      <c r="W293" s="31">
        <v>0</v>
      </c>
      <c r="X293" s="31">
        <v>0</v>
      </c>
      <c r="Y293" s="31">
        <v>0</v>
      </c>
      <c r="Z293" s="31">
        <v>0</v>
      </c>
      <c r="AA293" s="31">
        <v>0</v>
      </c>
      <c r="AB293" s="31">
        <v>0</v>
      </c>
      <c r="AC293" s="31">
        <v>0</v>
      </c>
      <c r="AD293" s="31">
        <v>0</v>
      </c>
      <c r="AE293" s="31">
        <v>0</v>
      </c>
      <c r="AF293" t="s">
        <v>262</v>
      </c>
      <c r="AG293" s="32">
        <v>6</v>
      </c>
      <c r="AH293"/>
    </row>
    <row r="294" spans="1:34" x14ac:dyDescent="0.25">
      <c r="A294" t="s">
        <v>3056</v>
      </c>
      <c r="B294" t="s">
        <v>1193</v>
      </c>
      <c r="C294" t="s">
        <v>2382</v>
      </c>
      <c r="D294" t="s">
        <v>2965</v>
      </c>
      <c r="E294" s="31">
        <v>80.271739130434781</v>
      </c>
      <c r="F294" s="31">
        <v>2.6780148950575491</v>
      </c>
      <c r="G294" s="31">
        <v>2.2853378469871362</v>
      </c>
      <c r="H294" s="31">
        <v>0.23863642518618822</v>
      </c>
      <c r="I294" s="31">
        <v>0.16565064319566689</v>
      </c>
      <c r="J294" s="31">
        <v>214.96891304347827</v>
      </c>
      <c r="K294" s="31">
        <v>183.44804347826087</v>
      </c>
      <c r="L294" s="31">
        <v>19.155760869565217</v>
      </c>
      <c r="M294" s="31">
        <v>13.297065217391303</v>
      </c>
      <c r="N294" s="31">
        <v>0.38043478260869568</v>
      </c>
      <c r="O294" s="31">
        <v>5.4782608695652177</v>
      </c>
      <c r="P294" s="31">
        <v>105.21902173913044</v>
      </c>
      <c r="Q294" s="31">
        <v>79.556847826086965</v>
      </c>
      <c r="R294" s="31">
        <v>25.662173913043478</v>
      </c>
      <c r="S294" s="31">
        <v>90.594130434782599</v>
      </c>
      <c r="T294" s="31">
        <v>80.878043478260864</v>
      </c>
      <c r="U294" s="31">
        <v>0</v>
      </c>
      <c r="V294" s="31">
        <v>9.7160869565217372</v>
      </c>
      <c r="W294" s="31">
        <v>0</v>
      </c>
      <c r="X294" s="31">
        <v>0</v>
      </c>
      <c r="Y294" s="31">
        <v>0</v>
      </c>
      <c r="Z294" s="31">
        <v>0</v>
      </c>
      <c r="AA294" s="31">
        <v>0</v>
      </c>
      <c r="AB294" s="31">
        <v>0</v>
      </c>
      <c r="AC294" s="31">
        <v>0</v>
      </c>
      <c r="AD294" s="31">
        <v>0</v>
      </c>
      <c r="AE294" s="31">
        <v>0</v>
      </c>
      <c r="AF294" t="s">
        <v>853</v>
      </c>
      <c r="AG294" s="32">
        <v>6</v>
      </c>
      <c r="AH294"/>
    </row>
    <row r="295" spans="1:34" x14ac:dyDescent="0.25">
      <c r="A295" t="s">
        <v>3056</v>
      </c>
      <c r="B295" t="s">
        <v>1579</v>
      </c>
      <c r="C295" t="s">
        <v>2382</v>
      </c>
      <c r="D295" t="s">
        <v>2965</v>
      </c>
      <c r="E295" s="31">
        <v>34.217391304347828</v>
      </c>
      <c r="F295" s="31">
        <v>3.9133703939008888</v>
      </c>
      <c r="G295" s="31">
        <v>3.6794123252858952</v>
      </c>
      <c r="H295" s="31">
        <v>0.5220044472681068</v>
      </c>
      <c r="I295" s="31">
        <v>0.35427890724269384</v>
      </c>
      <c r="J295" s="31">
        <v>133.90532608695651</v>
      </c>
      <c r="K295" s="31">
        <v>125.89989130434782</v>
      </c>
      <c r="L295" s="31">
        <v>17.861630434782612</v>
      </c>
      <c r="M295" s="31">
        <v>12.122500000000002</v>
      </c>
      <c r="N295" s="31">
        <v>0</v>
      </c>
      <c r="O295" s="31">
        <v>5.7391304347826084</v>
      </c>
      <c r="P295" s="31">
        <v>34.396956521739135</v>
      </c>
      <c r="Q295" s="31">
        <v>32.130652173913049</v>
      </c>
      <c r="R295" s="31">
        <v>2.2663043478260869</v>
      </c>
      <c r="S295" s="31">
        <v>81.646739130434767</v>
      </c>
      <c r="T295" s="31">
        <v>69.329891304347811</v>
      </c>
      <c r="U295" s="31">
        <v>0.42304347826086958</v>
      </c>
      <c r="V295" s="31">
        <v>11.893804347826086</v>
      </c>
      <c r="W295" s="31">
        <v>11.071304347826088</v>
      </c>
      <c r="X295" s="31">
        <v>0.10326086956521739</v>
      </c>
      <c r="Y295" s="31">
        <v>0</v>
      </c>
      <c r="Z295" s="31">
        <v>0</v>
      </c>
      <c r="AA295" s="31">
        <v>4.3058695652173915</v>
      </c>
      <c r="AB295" s="31">
        <v>0.35326086956521741</v>
      </c>
      <c r="AC295" s="31">
        <v>6.3089130434782605</v>
      </c>
      <c r="AD295" s="31">
        <v>0</v>
      </c>
      <c r="AE295" s="31">
        <v>0</v>
      </c>
      <c r="AF295" t="s">
        <v>381</v>
      </c>
      <c r="AG295" s="32">
        <v>6</v>
      </c>
      <c r="AH295"/>
    </row>
    <row r="296" spans="1:34" x14ac:dyDescent="0.25">
      <c r="A296" t="s">
        <v>3056</v>
      </c>
      <c r="B296" t="s">
        <v>1584</v>
      </c>
      <c r="C296" t="s">
        <v>2387</v>
      </c>
      <c r="D296" t="s">
        <v>2837</v>
      </c>
      <c r="E296" s="31">
        <v>90.652173913043484</v>
      </c>
      <c r="F296" s="31">
        <v>3.4173992805755389</v>
      </c>
      <c r="G296" s="31">
        <v>3.1797194244604312</v>
      </c>
      <c r="H296" s="31">
        <v>0.49787170263788971</v>
      </c>
      <c r="I296" s="31">
        <v>0.32904676258992804</v>
      </c>
      <c r="J296" s="31">
        <v>309.79467391304343</v>
      </c>
      <c r="K296" s="31">
        <v>288.24847826086955</v>
      </c>
      <c r="L296" s="31">
        <v>45.133152173913047</v>
      </c>
      <c r="M296" s="31">
        <v>29.828804347826086</v>
      </c>
      <c r="N296" s="31">
        <v>9.7391304347826093</v>
      </c>
      <c r="O296" s="31">
        <v>5.5652173913043477</v>
      </c>
      <c r="P296" s="31">
        <v>64.806086956521725</v>
      </c>
      <c r="Q296" s="31">
        <v>58.564239130434771</v>
      </c>
      <c r="R296" s="31">
        <v>6.2418478260869561</v>
      </c>
      <c r="S296" s="31">
        <v>199.85543478260871</v>
      </c>
      <c r="T296" s="31">
        <v>146.3092391304348</v>
      </c>
      <c r="U296" s="31">
        <v>25.880434782608695</v>
      </c>
      <c r="V296" s="31">
        <v>27.665760869565219</v>
      </c>
      <c r="W296" s="31">
        <v>41.338695652173911</v>
      </c>
      <c r="X296" s="31">
        <v>0</v>
      </c>
      <c r="Y296" s="31">
        <v>0</v>
      </c>
      <c r="Z296" s="31">
        <v>0</v>
      </c>
      <c r="AA296" s="31">
        <v>20.14847826086956</v>
      </c>
      <c r="AB296" s="31">
        <v>0</v>
      </c>
      <c r="AC296" s="31">
        <v>21.190217391304348</v>
      </c>
      <c r="AD296" s="31">
        <v>0</v>
      </c>
      <c r="AE296" s="31">
        <v>0</v>
      </c>
      <c r="AF296" t="s">
        <v>386</v>
      </c>
      <c r="AG296" s="32">
        <v>6</v>
      </c>
      <c r="AH296"/>
    </row>
    <row r="297" spans="1:34" x14ac:dyDescent="0.25">
      <c r="A297" t="s">
        <v>3056</v>
      </c>
      <c r="B297" t="s">
        <v>2108</v>
      </c>
      <c r="C297" t="s">
        <v>2765</v>
      </c>
      <c r="D297" t="s">
        <v>3006</v>
      </c>
      <c r="E297" s="31">
        <v>25.293478260869566</v>
      </c>
      <c r="F297" s="31">
        <v>3.446695315857327</v>
      </c>
      <c r="G297" s="31">
        <v>2.7711431027073488</v>
      </c>
      <c r="H297" s="31">
        <v>0.23653631284916196</v>
      </c>
      <c r="I297" s="31">
        <v>2.0305113880532875E-2</v>
      </c>
      <c r="J297" s="31">
        <v>87.178913043478261</v>
      </c>
      <c r="K297" s="31">
        <v>70.091847826086962</v>
      </c>
      <c r="L297" s="31">
        <v>5.9828260869565204</v>
      </c>
      <c r="M297" s="31">
        <v>0.51358695652173914</v>
      </c>
      <c r="N297" s="31">
        <v>0</v>
      </c>
      <c r="O297" s="31">
        <v>5.4692391304347812</v>
      </c>
      <c r="P297" s="31">
        <v>25.057608695652178</v>
      </c>
      <c r="Q297" s="31">
        <v>13.439782608695653</v>
      </c>
      <c r="R297" s="31">
        <v>11.617826086956523</v>
      </c>
      <c r="S297" s="31">
        <v>56.138478260869569</v>
      </c>
      <c r="T297" s="31">
        <v>50.864130434782616</v>
      </c>
      <c r="U297" s="31">
        <v>0</v>
      </c>
      <c r="V297" s="31">
        <v>5.274347826086955</v>
      </c>
      <c r="W297" s="31">
        <v>0</v>
      </c>
      <c r="X297" s="31">
        <v>0</v>
      </c>
      <c r="Y297" s="31">
        <v>0</v>
      </c>
      <c r="Z297" s="31">
        <v>0</v>
      </c>
      <c r="AA297" s="31">
        <v>0</v>
      </c>
      <c r="AB297" s="31">
        <v>0</v>
      </c>
      <c r="AC297" s="31">
        <v>0</v>
      </c>
      <c r="AD297" s="31">
        <v>0</v>
      </c>
      <c r="AE297" s="31">
        <v>0</v>
      </c>
      <c r="AF297" t="s">
        <v>926</v>
      </c>
      <c r="AG297" s="32">
        <v>6</v>
      </c>
      <c r="AH297"/>
    </row>
    <row r="298" spans="1:34" x14ac:dyDescent="0.25">
      <c r="A298" t="s">
        <v>3056</v>
      </c>
      <c r="B298" t="s">
        <v>2255</v>
      </c>
      <c r="C298" t="s">
        <v>2783</v>
      </c>
      <c r="D298" t="s">
        <v>2845</v>
      </c>
      <c r="E298" s="31">
        <v>67.5</v>
      </c>
      <c r="F298" s="31">
        <v>3.2731723027375219</v>
      </c>
      <c r="G298" s="31">
        <v>2.9665974235104686</v>
      </c>
      <c r="H298" s="31">
        <v>0.32674074074074078</v>
      </c>
      <c r="I298" s="31">
        <v>0.18889855072463776</v>
      </c>
      <c r="J298" s="31">
        <v>220.93913043478273</v>
      </c>
      <c r="K298" s="31">
        <v>200.24532608695662</v>
      </c>
      <c r="L298" s="31">
        <v>22.055000000000003</v>
      </c>
      <c r="M298" s="31">
        <v>12.75065217391305</v>
      </c>
      <c r="N298" s="31">
        <v>7.2173913043478262</v>
      </c>
      <c r="O298" s="31">
        <v>2.0869565217391304</v>
      </c>
      <c r="P298" s="31">
        <v>68.35750000000003</v>
      </c>
      <c r="Q298" s="31">
        <v>56.968043478260896</v>
      </c>
      <c r="R298" s="31">
        <v>11.389456521739129</v>
      </c>
      <c r="S298" s="31">
        <v>130.52663043478267</v>
      </c>
      <c r="T298" s="31">
        <v>105.55271739130441</v>
      </c>
      <c r="U298" s="31">
        <v>0</v>
      </c>
      <c r="V298" s="31">
        <v>24.973913043478269</v>
      </c>
      <c r="W298" s="31">
        <v>0.2608695652173913</v>
      </c>
      <c r="X298" s="31">
        <v>0.13043478260869565</v>
      </c>
      <c r="Y298" s="31">
        <v>0</v>
      </c>
      <c r="Z298" s="31">
        <v>0</v>
      </c>
      <c r="AA298" s="31">
        <v>0.13043478260869565</v>
      </c>
      <c r="AB298" s="31">
        <v>0</v>
      </c>
      <c r="AC298" s="31">
        <v>0</v>
      </c>
      <c r="AD298" s="31">
        <v>0</v>
      </c>
      <c r="AE298" s="31">
        <v>0</v>
      </c>
      <c r="AF298" t="s">
        <v>1075</v>
      </c>
      <c r="AG298" s="32">
        <v>6</v>
      </c>
      <c r="AH298"/>
    </row>
    <row r="299" spans="1:34" x14ac:dyDescent="0.25">
      <c r="A299" t="s">
        <v>3056</v>
      </c>
      <c r="B299" t="s">
        <v>2280</v>
      </c>
      <c r="C299" t="s">
        <v>2546</v>
      </c>
      <c r="D299" t="s">
        <v>2837</v>
      </c>
      <c r="E299" s="31">
        <v>84.108695652173907</v>
      </c>
      <c r="F299" s="31">
        <v>3.3541638666322049</v>
      </c>
      <c r="G299" s="31">
        <v>2.8712225381235461</v>
      </c>
      <c r="H299" s="31">
        <v>0.23471698113207551</v>
      </c>
      <c r="I299" s="31">
        <v>9.7149134143189486E-2</v>
      </c>
      <c r="J299" s="31">
        <v>282.11434782608694</v>
      </c>
      <c r="K299" s="31">
        <v>241.49478260869563</v>
      </c>
      <c r="L299" s="31">
        <v>19.741739130434784</v>
      </c>
      <c r="M299" s="31">
        <v>8.1710869565217408</v>
      </c>
      <c r="N299" s="31">
        <v>1.2173913043478262</v>
      </c>
      <c r="O299" s="31">
        <v>10.353260869565217</v>
      </c>
      <c r="P299" s="31">
        <v>110.5105434782609</v>
      </c>
      <c r="Q299" s="31">
        <v>81.461630434782634</v>
      </c>
      <c r="R299" s="31">
        <v>29.048913043478265</v>
      </c>
      <c r="S299" s="31">
        <v>151.86206521739126</v>
      </c>
      <c r="T299" s="31">
        <v>128.43043478260867</v>
      </c>
      <c r="U299" s="31">
        <v>0</v>
      </c>
      <c r="V299" s="31">
        <v>23.431630434782605</v>
      </c>
      <c r="W299" s="31">
        <v>1.25</v>
      </c>
      <c r="X299" s="31">
        <v>0</v>
      </c>
      <c r="Y299" s="31">
        <v>1.2173913043478262</v>
      </c>
      <c r="Z299" s="31">
        <v>0</v>
      </c>
      <c r="AA299" s="31">
        <v>0</v>
      </c>
      <c r="AB299" s="31">
        <v>3.2608695652173912E-2</v>
      </c>
      <c r="AC299" s="31">
        <v>0</v>
      </c>
      <c r="AD299" s="31">
        <v>0</v>
      </c>
      <c r="AE299" s="31">
        <v>0</v>
      </c>
      <c r="AF299" t="s">
        <v>1100</v>
      </c>
      <c r="AG299" s="32">
        <v>6</v>
      </c>
      <c r="AH299"/>
    </row>
    <row r="300" spans="1:34" x14ac:dyDescent="0.25">
      <c r="A300" t="s">
        <v>3056</v>
      </c>
      <c r="B300" t="s">
        <v>2292</v>
      </c>
      <c r="C300" t="s">
        <v>2787</v>
      </c>
      <c r="D300" t="s">
        <v>2921</v>
      </c>
      <c r="E300" s="31">
        <v>60.282608695652172</v>
      </c>
      <c r="F300" s="31">
        <v>2.2722232239451858</v>
      </c>
      <c r="G300" s="31">
        <v>2.094212044716913</v>
      </c>
      <c r="H300" s="31">
        <v>0.21281103498016588</v>
      </c>
      <c r="I300" s="31">
        <v>0.1027316985214569</v>
      </c>
      <c r="J300" s="31">
        <v>136.97554347826087</v>
      </c>
      <c r="K300" s="31">
        <v>126.2445652173913</v>
      </c>
      <c r="L300" s="31">
        <v>12.828804347826086</v>
      </c>
      <c r="M300" s="31">
        <v>6.1929347826086953</v>
      </c>
      <c r="N300" s="31">
        <v>0.99456521739130432</v>
      </c>
      <c r="O300" s="31">
        <v>5.6413043478260869</v>
      </c>
      <c r="P300" s="31">
        <v>44.747282608695649</v>
      </c>
      <c r="Q300" s="31">
        <v>40.652173913043477</v>
      </c>
      <c r="R300" s="31">
        <v>4.0951086956521738</v>
      </c>
      <c r="S300" s="31">
        <v>79.399456521739125</v>
      </c>
      <c r="T300" s="31">
        <v>47.663043478260867</v>
      </c>
      <c r="U300" s="31">
        <v>15.369565217391305</v>
      </c>
      <c r="V300" s="31">
        <v>16.366847826086957</v>
      </c>
      <c r="W300" s="31">
        <v>0</v>
      </c>
      <c r="X300" s="31">
        <v>0</v>
      </c>
      <c r="Y300" s="31">
        <v>0</v>
      </c>
      <c r="Z300" s="31">
        <v>0</v>
      </c>
      <c r="AA300" s="31">
        <v>0</v>
      </c>
      <c r="AB300" s="31">
        <v>0</v>
      </c>
      <c r="AC300" s="31">
        <v>0</v>
      </c>
      <c r="AD300" s="31">
        <v>0</v>
      </c>
      <c r="AE300" s="31">
        <v>0</v>
      </c>
      <c r="AF300" t="s">
        <v>1112</v>
      </c>
      <c r="AG300" s="32">
        <v>6</v>
      </c>
      <c r="AH300"/>
    </row>
    <row r="301" spans="1:34" x14ac:dyDescent="0.25">
      <c r="A301" t="s">
        <v>3056</v>
      </c>
      <c r="B301" t="s">
        <v>1491</v>
      </c>
      <c r="C301" t="s">
        <v>2460</v>
      </c>
      <c r="D301" t="s">
        <v>2957</v>
      </c>
      <c r="E301" s="31">
        <v>46.25</v>
      </c>
      <c r="F301" s="31">
        <v>3.7080775558166854</v>
      </c>
      <c r="G301" s="31">
        <v>3.2735605170387769</v>
      </c>
      <c r="H301" s="31">
        <v>0.64786839012925956</v>
      </c>
      <c r="I301" s="31">
        <v>0.31755816686251465</v>
      </c>
      <c r="J301" s="31">
        <v>171.49858695652171</v>
      </c>
      <c r="K301" s="31">
        <v>151.40217391304344</v>
      </c>
      <c r="L301" s="31">
        <v>29.963913043478257</v>
      </c>
      <c r="M301" s="31">
        <v>14.687065217391302</v>
      </c>
      <c r="N301" s="31">
        <v>10.329239130434781</v>
      </c>
      <c r="O301" s="31">
        <v>4.947608695652173</v>
      </c>
      <c r="P301" s="31">
        <v>38.355869565217397</v>
      </c>
      <c r="Q301" s="31">
        <v>33.536304347826096</v>
      </c>
      <c r="R301" s="31">
        <v>4.8195652173913031</v>
      </c>
      <c r="S301" s="31">
        <v>103.17880434782607</v>
      </c>
      <c r="T301" s="31">
        <v>81.311630434782586</v>
      </c>
      <c r="U301" s="31">
        <v>11.500760869565219</v>
      </c>
      <c r="V301" s="31">
        <v>10.366413043478261</v>
      </c>
      <c r="W301" s="31">
        <v>0</v>
      </c>
      <c r="X301" s="31">
        <v>0</v>
      </c>
      <c r="Y301" s="31">
        <v>0</v>
      </c>
      <c r="Z301" s="31">
        <v>0</v>
      </c>
      <c r="AA301" s="31">
        <v>0</v>
      </c>
      <c r="AB301" s="31">
        <v>0</v>
      </c>
      <c r="AC301" s="31">
        <v>0</v>
      </c>
      <c r="AD301" s="31">
        <v>0</v>
      </c>
      <c r="AE301" s="31">
        <v>0</v>
      </c>
      <c r="AF301" t="s">
        <v>292</v>
      </c>
      <c r="AG301" s="32">
        <v>6</v>
      </c>
      <c r="AH301"/>
    </row>
    <row r="302" spans="1:34" x14ac:dyDescent="0.25">
      <c r="A302" t="s">
        <v>3056</v>
      </c>
      <c r="B302" t="s">
        <v>1346</v>
      </c>
      <c r="C302" t="s">
        <v>2559</v>
      </c>
      <c r="D302" t="s">
        <v>2918</v>
      </c>
      <c r="E302" s="31">
        <v>91.010869565217391</v>
      </c>
      <c r="F302" s="31">
        <v>3.5150483697599424</v>
      </c>
      <c r="G302" s="31">
        <v>3.2432521199092323</v>
      </c>
      <c r="H302" s="31">
        <v>0.45294398662367136</v>
      </c>
      <c r="I302" s="31">
        <v>0.28842708706556791</v>
      </c>
      <c r="J302" s="31">
        <v>319.90760869565213</v>
      </c>
      <c r="K302" s="31">
        <v>295.17119565217394</v>
      </c>
      <c r="L302" s="31">
        <v>41.222826086956523</v>
      </c>
      <c r="M302" s="31">
        <v>26.25</v>
      </c>
      <c r="N302" s="31">
        <v>9.7554347826086953</v>
      </c>
      <c r="O302" s="31">
        <v>5.2173913043478262</v>
      </c>
      <c r="P302" s="31">
        <v>75.58967391304347</v>
      </c>
      <c r="Q302" s="31">
        <v>65.826086956521735</v>
      </c>
      <c r="R302" s="31">
        <v>9.7635869565217384</v>
      </c>
      <c r="S302" s="31">
        <v>203.09510869565219</v>
      </c>
      <c r="T302" s="31">
        <v>163.71195652173913</v>
      </c>
      <c r="U302" s="31">
        <v>7.880434782608696E-2</v>
      </c>
      <c r="V302" s="31">
        <v>39.304347826086953</v>
      </c>
      <c r="W302" s="31">
        <v>0</v>
      </c>
      <c r="X302" s="31">
        <v>0</v>
      </c>
      <c r="Y302" s="31">
        <v>0</v>
      </c>
      <c r="Z302" s="31">
        <v>0</v>
      </c>
      <c r="AA302" s="31">
        <v>0</v>
      </c>
      <c r="AB302" s="31">
        <v>0</v>
      </c>
      <c r="AC302" s="31">
        <v>0</v>
      </c>
      <c r="AD302" s="31">
        <v>0</v>
      </c>
      <c r="AE302" s="31">
        <v>0</v>
      </c>
      <c r="AF302" t="s">
        <v>146</v>
      </c>
      <c r="AG302" s="32">
        <v>6</v>
      </c>
      <c r="AH302"/>
    </row>
    <row r="303" spans="1:34" x14ac:dyDescent="0.25">
      <c r="A303" t="s">
        <v>3056</v>
      </c>
      <c r="B303" t="s">
        <v>2323</v>
      </c>
      <c r="C303" t="s">
        <v>2510</v>
      </c>
      <c r="D303" t="s">
        <v>2877</v>
      </c>
      <c r="E303" s="31">
        <v>78.043478260869563</v>
      </c>
      <c r="F303" s="31">
        <v>2.508275766016713</v>
      </c>
      <c r="G303" s="31">
        <v>1.9355821727019493</v>
      </c>
      <c r="H303" s="31">
        <v>0.34173537604456822</v>
      </c>
      <c r="I303" s="31">
        <v>0.11342200557103066</v>
      </c>
      <c r="J303" s="31">
        <v>195.75456521739127</v>
      </c>
      <c r="K303" s="31">
        <v>151.05956521739125</v>
      </c>
      <c r="L303" s="31">
        <v>26.670217391304345</v>
      </c>
      <c r="M303" s="31">
        <v>8.8518478260869582</v>
      </c>
      <c r="N303" s="31">
        <v>12.514021739130431</v>
      </c>
      <c r="O303" s="31">
        <v>5.3043478260869561</v>
      </c>
      <c r="P303" s="31">
        <v>95.443043478260876</v>
      </c>
      <c r="Q303" s="31">
        <v>68.566413043478263</v>
      </c>
      <c r="R303" s="31">
        <v>26.876630434782616</v>
      </c>
      <c r="S303" s="31">
        <v>73.641304347826065</v>
      </c>
      <c r="T303" s="31">
        <v>57.844021739130412</v>
      </c>
      <c r="U303" s="31">
        <v>0</v>
      </c>
      <c r="V303" s="31">
        <v>15.797282608695649</v>
      </c>
      <c r="W303" s="31">
        <v>0</v>
      </c>
      <c r="X303" s="31">
        <v>0</v>
      </c>
      <c r="Y303" s="31">
        <v>0</v>
      </c>
      <c r="Z303" s="31">
        <v>0</v>
      </c>
      <c r="AA303" s="31">
        <v>0</v>
      </c>
      <c r="AB303" s="31">
        <v>0</v>
      </c>
      <c r="AC303" s="31">
        <v>0</v>
      </c>
      <c r="AD303" s="31">
        <v>0</v>
      </c>
      <c r="AE303" s="31">
        <v>0</v>
      </c>
      <c r="AF303" t="s">
        <v>1143</v>
      </c>
      <c r="AG303" s="32">
        <v>6</v>
      </c>
      <c r="AH303"/>
    </row>
    <row r="304" spans="1:34" x14ac:dyDescent="0.25">
      <c r="A304" t="s">
        <v>3056</v>
      </c>
      <c r="B304" t="s">
        <v>1657</v>
      </c>
      <c r="C304" t="s">
        <v>2670</v>
      </c>
      <c r="D304" t="s">
        <v>2854</v>
      </c>
      <c r="E304" s="31">
        <v>96.652173913043484</v>
      </c>
      <c r="F304" s="31">
        <v>2.5581027890238413</v>
      </c>
      <c r="G304" s="31">
        <v>2.3371322537112005</v>
      </c>
      <c r="H304" s="31">
        <v>0.16408569500674758</v>
      </c>
      <c r="I304" s="31">
        <v>0.10470647773279346</v>
      </c>
      <c r="J304" s="31">
        <v>247.24619565217387</v>
      </c>
      <c r="K304" s="31">
        <v>225.8889130434782</v>
      </c>
      <c r="L304" s="31">
        <v>15.859239130434776</v>
      </c>
      <c r="M304" s="31">
        <v>10.120108695652169</v>
      </c>
      <c r="N304" s="31">
        <v>0</v>
      </c>
      <c r="O304" s="31">
        <v>5.7391304347826084</v>
      </c>
      <c r="P304" s="31">
        <v>82.95119565217388</v>
      </c>
      <c r="Q304" s="31">
        <v>67.333043478260834</v>
      </c>
      <c r="R304" s="31">
        <v>15.618152173913042</v>
      </c>
      <c r="S304" s="31">
        <v>148.4357608695652</v>
      </c>
      <c r="T304" s="31">
        <v>123.32804347826085</v>
      </c>
      <c r="U304" s="31">
        <v>0</v>
      </c>
      <c r="V304" s="31">
        <v>25.107717391304352</v>
      </c>
      <c r="W304" s="31">
        <v>0</v>
      </c>
      <c r="X304" s="31">
        <v>0</v>
      </c>
      <c r="Y304" s="31">
        <v>0</v>
      </c>
      <c r="Z304" s="31">
        <v>0</v>
      </c>
      <c r="AA304" s="31">
        <v>0</v>
      </c>
      <c r="AB304" s="31">
        <v>0</v>
      </c>
      <c r="AC304" s="31">
        <v>0</v>
      </c>
      <c r="AD304" s="31">
        <v>0</v>
      </c>
      <c r="AE304" s="31">
        <v>0</v>
      </c>
      <c r="AF304" t="s">
        <v>461</v>
      </c>
      <c r="AG304" s="32">
        <v>6</v>
      </c>
      <c r="AH304"/>
    </row>
    <row r="305" spans="1:34" x14ac:dyDescent="0.25">
      <c r="A305" t="s">
        <v>3056</v>
      </c>
      <c r="B305" t="s">
        <v>1481</v>
      </c>
      <c r="C305" t="s">
        <v>2613</v>
      </c>
      <c r="D305" t="s">
        <v>2837</v>
      </c>
      <c r="E305" s="31">
        <v>71.152173913043484</v>
      </c>
      <c r="F305" s="31">
        <v>2.9720882981973715</v>
      </c>
      <c r="G305" s="31">
        <v>2.6346135044301855</v>
      </c>
      <c r="H305" s="31">
        <v>0.11282004277421326</v>
      </c>
      <c r="I305" s="31">
        <v>1.6460433852734494E-2</v>
      </c>
      <c r="J305" s="31">
        <v>211.47054347826082</v>
      </c>
      <c r="K305" s="31">
        <v>187.45847826086953</v>
      </c>
      <c r="L305" s="31">
        <v>8.0273913043478267</v>
      </c>
      <c r="M305" s="31">
        <v>1.1711956521739131</v>
      </c>
      <c r="N305" s="31">
        <v>1.2909782608695652</v>
      </c>
      <c r="O305" s="31">
        <v>5.5652173913043477</v>
      </c>
      <c r="P305" s="31">
        <v>68.870434782608697</v>
      </c>
      <c r="Q305" s="31">
        <v>51.714565217391304</v>
      </c>
      <c r="R305" s="31">
        <v>17.155869565217394</v>
      </c>
      <c r="S305" s="31">
        <v>134.57271739130434</v>
      </c>
      <c r="T305" s="31">
        <v>89.110760869565198</v>
      </c>
      <c r="U305" s="31">
        <v>31.194021739130427</v>
      </c>
      <c r="V305" s="31">
        <v>14.267934782608696</v>
      </c>
      <c r="W305" s="31">
        <v>3.8081521739130437</v>
      </c>
      <c r="X305" s="31">
        <v>0</v>
      </c>
      <c r="Y305" s="31">
        <v>0</v>
      </c>
      <c r="Z305" s="31">
        <v>0</v>
      </c>
      <c r="AA305" s="31">
        <v>0.34652173913043477</v>
      </c>
      <c r="AB305" s="31">
        <v>0</v>
      </c>
      <c r="AC305" s="31">
        <v>1.4469565217391305</v>
      </c>
      <c r="AD305" s="31">
        <v>0</v>
      </c>
      <c r="AE305" s="31">
        <v>2.0146739130434783</v>
      </c>
      <c r="AF305" t="s">
        <v>282</v>
      </c>
      <c r="AG305" s="32">
        <v>6</v>
      </c>
      <c r="AH305"/>
    </row>
    <row r="306" spans="1:34" x14ac:dyDescent="0.25">
      <c r="A306" t="s">
        <v>3056</v>
      </c>
      <c r="B306" t="s">
        <v>1545</v>
      </c>
      <c r="C306" t="s">
        <v>2613</v>
      </c>
      <c r="D306" t="s">
        <v>2837</v>
      </c>
      <c r="E306" s="31">
        <v>35.804347826086953</v>
      </c>
      <c r="F306" s="31">
        <v>4.9390072859744985</v>
      </c>
      <c r="G306" s="31">
        <v>4.4360868245294478</v>
      </c>
      <c r="H306" s="31">
        <v>0.36588949605343069</v>
      </c>
      <c r="I306" s="31">
        <v>0.21045537340619325</v>
      </c>
      <c r="J306" s="31">
        <v>176.83793478260867</v>
      </c>
      <c r="K306" s="31">
        <v>158.8311956521739</v>
      </c>
      <c r="L306" s="31">
        <v>13.100434782608701</v>
      </c>
      <c r="M306" s="31">
        <v>7.5352173913043528</v>
      </c>
      <c r="N306" s="31">
        <v>0</v>
      </c>
      <c r="O306" s="31">
        <v>5.5652173913043477</v>
      </c>
      <c r="P306" s="31">
        <v>57.606847826086948</v>
      </c>
      <c r="Q306" s="31">
        <v>45.165326086956512</v>
      </c>
      <c r="R306" s="31">
        <v>12.441521739130433</v>
      </c>
      <c r="S306" s="31">
        <v>106.13065217391303</v>
      </c>
      <c r="T306" s="31">
        <v>89.130217391304342</v>
      </c>
      <c r="U306" s="31">
        <v>0</v>
      </c>
      <c r="V306" s="31">
        <v>17.000434782608696</v>
      </c>
      <c r="W306" s="31">
        <v>31.346413043478272</v>
      </c>
      <c r="X306" s="31">
        <v>0.27445652173913043</v>
      </c>
      <c r="Y306" s="31">
        <v>0</v>
      </c>
      <c r="Z306" s="31">
        <v>0</v>
      </c>
      <c r="AA306" s="31">
        <v>20.240543478260882</v>
      </c>
      <c r="AB306" s="31">
        <v>0</v>
      </c>
      <c r="AC306" s="31">
        <v>10.831413043478261</v>
      </c>
      <c r="AD306" s="31">
        <v>0</v>
      </c>
      <c r="AE306" s="31">
        <v>0</v>
      </c>
      <c r="AF306" t="s">
        <v>347</v>
      </c>
      <c r="AG306" s="32">
        <v>6</v>
      </c>
      <c r="AH306"/>
    </row>
    <row r="307" spans="1:34" x14ac:dyDescent="0.25">
      <c r="A307" t="s">
        <v>3056</v>
      </c>
      <c r="B307" t="s">
        <v>1442</v>
      </c>
      <c r="C307" t="s">
        <v>2466</v>
      </c>
      <c r="D307" t="s">
        <v>2837</v>
      </c>
      <c r="E307" s="31">
        <v>109.81521739130434</v>
      </c>
      <c r="F307" s="31">
        <v>3.2090943284173017</v>
      </c>
      <c r="G307" s="31">
        <v>2.8802395328120363</v>
      </c>
      <c r="H307" s="31">
        <v>0.27374443234682766</v>
      </c>
      <c r="I307" s="31">
        <v>0.13284271998416308</v>
      </c>
      <c r="J307" s="31">
        <v>352.40739130434781</v>
      </c>
      <c r="K307" s="31">
        <v>316.29413043478263</v>
      </c>
      <c r="L307" s="31">
        <v>30.061304347826084</v>
      </c>
      <c r="M307" s="31">
        <v>14.58815217391304</v>
      </c>
      <c r="N307" s="31">
        <v>10.168804347826088</v>
      </c>
      <c r="O307" s="31">
        <v>5.3043478260869561</v>
      </c>
      <c r="P307" s="31">
        <v>82.383478260869566</v>
      </c>
      <c r="Q307" s="31">
        <v>61.743369565217385</v>
      </c>
      <c r="R307" s="31">
        <v>20.640108695652181</v>
      </c>
      <c r="S307" s="31">
        <v>239.96260869565219</v>
      </c>
      <c r="T307" s="31">
        <v>175.37934782608693</v>
      </c>
      <c r="U307" s="31">
        <v>11.917500000000004</v>
      </c>
      <c r="V307" s="31">
        <v>52.665760869565254</v>
      </c>
      <c r="W307" s="31">
        <v>0</v>
      </c>
      <c r="X307" s="31">
        <v>0</v>
      </c>
      <c r="Y307" s="31">
        <v>0</v>
      </c>
      <c r="Z307" s="31">
        <v>0</v>
      </c>
      <c r="AA307" s="31">
        <v>0</v>
      </c>
      <c r="AB307" s="31">
        <v>0</v>
      </c>
      <c r="AC307" s="31">
        <v>0</v>
      </c>
      <c r="AD307" s="31">
        <v>0</v>
      </c>
      <c r="AE307" s="31">
        <v>0</v>
      </c>
      <c r="AF307" t="s">
        <v>241</v>
      </c>
      <c r="AG307" s="32">
        <v>6</v>
      </c>
      <c r="AH307"/>
    </row>
    <row r="308" spans="1:34" x14ac:dyDescent="0.25">
      <c r="A308" t="s">
        <v>3056</v>
      </c>
      <c r="B308" t="s">
        <v>2232</v>
      </c>
      <c r="C308" t="s">
        <v>2702</v>
      </c>
      <c r="D308" t="s">
        <v>2806</v>
      </c>
      <c r="E308" s="31">
        <v>30.173913043478262</v>
      </c>
      <c r="F308" s="31">
        <v>3.4638904899135441</v>
      </c>
      <c r="G308" s="31">
        <v>2.9309185878962527</v>
      </c>
      <c r="H308" s="31">
        <v>0.30230187319884727</v>
      </c>
      <c r="I308" s="31">
        <v>0.12939121037463977</v>
      </c>
      <c r="J308" s="31">
        <v>104.5191304347826</v>
      </c>
      <c r="K308" s="31">
        <v>88.437282608695625</v>
      </c>
      <c r="L308" s="31">
        <v>9.1216304347826096</v>
      </c>
      <c r="M308" s="31">
        <v>3.904239130434783</v>
      </c>
      <c r="N308" s="31">
        <v>0</v>
      </c>
      <c r="O308" s="31">
        <v>5.2173913043478262</v>
      </c>
      <c r="P308" s="31">
        <v>38.186847826086947</v>
      </c>
      <c r="Q308" s="31">
        <v>27.322391304347821</v>
      </c>
      <c r="R308" s="31">
        <v>10.864456521739129</v>
      </c>
      <c r="S308" s="31">
        <v>57.210652173913033</v>
      </c>
      <c r="T308" s="31">
        <v>46.495978260869556</v>
      </c>
      <c r="U308" s="31">
        <v>2.345760869565217</v>
      </c>
      <c r="V308" s="31">
        <v>8.3689130434782601</v>
      </c>
      <c r="W308" s="31">
        <v>41.43206521739129</v>
      </c>
      <c r="X308" s="31">
        <v>1.3813043478260869</v>
      </c>
      <c r="Y308" s="31">
        <v>0</v>
      </c>
      <c r="Z308" s="31">
        <v>0</v>
      </c>
      <c r="AA308" s="31">
        <v>10.620869565217385</v>
      </c>
      <c r="AB308" s="31">
        <v>0</v>
      </c>
      <c r="AC308" s="31">
        <v>22.317717391304342</v>
      </c>
      <c r="AD308" s="31">
        <v>0</v>
      </c>
      <c r="AE308" s="31">
        <v>7.1121739130434776</v>
      </c>
      <c r="AF308" t="s">
        <v>1052</v>
      </c>
      <c r="AG308" s="32">
        <v>6</v>
      </c>
      <c r="AH308"/>
    </row>
    <row r="309" spans="1:34" x14ac:dyDescent="0.25">
      <c r="A309" t="s">
        <v>3056</v>
      </c>
      <c r="B309" t="s">
        <v>1831</v>
      </c>
      <c r="C309" t="s">
        <v>2613</v>
      </c>
      <c r="D309" t="s">
        <v>2837</v>
      </c>
      <c r="E309" s="31">
        <v>60.554347826086953</v>
      </c>
      <c r="F309" s="31">
        <v>3.503491294202119</v>
      </c>
      <c r="G309" s="31">
        <v>3.2297469036079707</v>
      </c>
      <c r="H309" s="31">
        <v>0.15087057978818882</v>
      </c>
      <c r="I309" s="31">
        <v>2.874349308921199E-2</v>
      </c>
      <c r="J309" s="31">
        <v>212.15163043478265</v>
      </c>
      <c r="K309" s="31">
        <v>195.57521739130439</v>
      </c>
      <c r="L309" s="31">
        <v>9.1358695652173907</v>
      </c>
      <c r="M309" s="31">
        <v>1.7405434782608695</v>
      </c>
      <c r="N309" s="31">
        <v>1.7431521739130431</v>
      </c>
      <c r="O309" s="31">
        <v>5.6521739130434785</v>
      </c>
      <c r="P309" s="31">
        <v>69.838043478260872</v>
      </c>
      <c r="Q309" s="31">
        <v>60.656956521739133</v>
      </c>
      <c r="R309" s="31">
        <v>9.1810869565217406</v>
      </c>
      <c r="S309" s="31">
        <v>133.17771739130438</v>
      </c>
      <c r="T309" s="31">
        <v>80.769021739130466</v>
      </c>
      <c r="U309" s="31">
        <v>30.221847826086954</v>
      </c>
      <c r="V309" s="31">
        <v>22.186847826086954</v>
      </c>
      <c r="W309" s="31">
        <v>56.630108695652176</v>
      </c>
      <c r="X309" s="31">
        <v>0.14673913043478262</v>
      </c>
      <c r="Y309" s="31">
        <v>0</v>
      </c>
      <c r="Z309" s="31">
        <v>0</v>
      </c>
      <c r="AA309" s="31">
        <v>17.018152173913045</v>
      </c>
      <c r="AB309" s="31">
        <v>0</v>
      </c>
      <c r="AC309" s="31">
        <v>29.446521739130439</v>
      </c>
      <c r="AD309" s="31">
        <v>0</v>
      </c>
      <c r="AE309" s="31">
        <v>10.018695652173909</v>
      </c>
      <c r="AF309" t="s">
        <v>643</v>
      </c>
      <c r="AG309" s="32">
        <v>6</v>
      </c>
      <c r="AH309"/>
    </row>
    <row r="310" spans="1:34" x14ac:dyDescent="0.25">
      <c r="A310" t="s">
        <v>3056</v>
      </c>
      <c r="B310" t="s">
        <v>2099</v>
      </c>
      <c r="C310" t="s">
        <v>2613</v>
      </c>
      <c r="D310" t="s">
        <v>2837</v>
      </c>
      <c r="E310" s="31">
        <v>50.989130434782609</v>
      </c>
      <c r="F310" s="31">
        <v>3.1207183969302927</v>
      </c>
      <c r="G310" s="31">
        <v>2.6723960775953954</v>
      </c>
      <c r="H310" s="31">
        <v>0.3456960136431465</v>
      </c>
      <c r="I310" s="31">
        <v>0.15724152632700922</v>
      </c>
      <c r="J310" s="31">
        <v>159.12271739130438</v>
      </c>
      <c r="K310" s="31">
        <v>136.26315217391306</v>
      </c>
      <c r="L310" s="31">
        <v>17.626739130434785</v>
      </c>
      <c r="M310" s="31">
        <v>8.0176086956521768</v>
      </c>
      <c r="N310" s="31">
        <v>4.0439130434782591</v>
      </c>
      <c r="O310" s="31">
        <v>5.5652173913043477</v>
      </c>
      <c r="P310" s="31">
        <v>49.498478260869575</v>
      </c>
      <c r="Q310" s="31">
        <v>36.248043478260875</v>
      </c>
      <c r="R310" s="31">
        <v>13.250434782608698</v>
      </c>
      <c r="S310" s="31">
        <v>91.997500000000002</v>
      </c>
      <c r="T310" s="31">
        <v>68.748913043478268</v>
      </c>
      <c r="U310" s="31">
        <v>9.3151086956521763</v>
      </c>
      <c r="V310" s="31">
        <v>13.933478260869563</v>
      </c>
      <c r="W310" s="31">
        <v>7.5807608695652169</v>
      </c>
      <c r="X310" s="31">
        <v>0</v>
      </c>
      <c r="Y310" s="31">
        <v>0</v>
      </c>
      <c r="Z310" s="31">
        <v>0</v>
      </c>
      <c r="AA310" s="31">
        <v>7.3361956521739122</v>
      </c>
      <c r="AB310" s="31">
        <v>0</v>
      </c>
      <c r="AC310" s="31">
        <v>0.24456521739130435</v>
      </c>
      <c r="AD310" s="31">
        <v>0</v>
      </c>
      <c r="AE310" s="31">
        <v>0</v>
      </c>
      <c r="AF310" t="s">
        <v>917</v>
      </c>
      <c r="AG310" s="32">
        <v>6</v>
      </c>
      <c r="AH310"/>
    </row>
    <row r="311" spans="1:34" x14ac:dyDescent="0.25">
      <c r="A311" t="s">
        <v>3056</v>
      </c>
      <c r="B311" t="s">
        <v>1397</v>
      </c>
      <c r="C311" t="s">
        <v>2377</v>
      </c>
      <c r="D311" t="s">
        <v>2868</v>
      </c>
      <c r="E311" s="31">
        <v>48.271739130434781</v>
      </c>
      <c r="F311" s="31">
        <v>3.3976446746228319</v>
      </c>
      <c r="G311" s="31">
        <v>3.0878045485251069</v>
      </c>
      <c r="H311" s="31">
        <v>0.58628236883584783</v>
      </c>
      <c r="I311" s="31">
        <v>0.27644224273812207</v>
      </c>
      <c r="J311" s="31">
        <v>164.01021739130431</v>
      </c>
      <c r="K311" s="31">
        <v>149.0536956521739</v>
      </c>
      <c r="L311" s="31">
        <v>28.300869565217393</v>
      </c>
      <c r="M311" s="31">
        <v>13.344347826086958</v>
      </c>
      <c r="N311" s="31">
        <v>9.4782608695652169</v>
      </c>
      <c r="O311" s="31">
        <v>5.4782608695652177</v>
      </c>
      <c r="P311" s="31">
        <v>38.739456521739136</v>
      </c>
      <c r="Q311" s="31">
        <v>38.739456521739136</v>
      </c>
      <c r="R311" s="31">
        <v>0</v>
      </c>
      <c r="S311" s="31">
        <v>96.969891304347783</v>
      </c>
      <c r="T311" s="31">
        <v>70.04521739130432</v>
      </c>
      <c r="U311" s="31">
        <v>18.984021739130434</v>
      </c>
      <c r="V311" s="31">
        <v>7.9406521739130422</v>
      </c>
      <c r="W311" s="31">
        <v>11.587499999999999</v>
      </c>
      <c r="X311" s="31">
        <v>0</v>
      </c>
      <c r="Y311" s="31">
        <v>0</v>
      </c>
      <c r="Z311" s="31">
        <v>0</v>
      </c>
      <c r="AA311" s="31">
        <v>1.7702173913043473</v>
      </c>
      <c r="AB311" s="31">
        <v>0</v>
      </c>
      <c r="AC311" s="31">
        <v>8.2320652173913036</v>
      </c>
      <c r="AD311" s="31">
        <v>0</v>
      </c>
      <c r="AE311" s="31">
        <v>1.5852173913043479</v>
      </c>
      <c r="AF311" t="s">
        <v>197</v>
      </c>
      <c r="AG311" s="32">
        <v>6</v>
      </c>
      <c r="AH311"/>
    </row>
    <row r="312" spans="1:34" x14ac:dyDescent="0.25">
      <c r="A312" t="s">
        <v>3056</v>
      </c>
      <c r="B312" t="s">
        <v>1739</v>
      </c>
      <c r="C312" t="s">
        <v>2523</v>
      </c>
      <c r="D312" t="s">
        <v>2900</v>
      </c>
      <c r="E312" s="31">
        <v>31.706521739130434</v>
      </c>
      <c r="F312" s="31">
        <v>3.629849160095989</v>
      </c>
      <c r="G312" s="31">
        <v>3.1579636612958515</v>
      </c>
      <c r="H312" s="31">
        <v>0.47057250599931449</v>
      </c>
      <c r="I312" s="31">
        <v>0.11981145011998631</v>
      </c>
      <c r="J312" s="31">
        <v>115.08989130434782</v>
      </c>
      <c r="K312" s="31">
        <v>100.12804347826085</v>
      </c>
      <c r="L312" s="31">
        <v>14.920217391304352</v>
      </c>
      <c r="M312" s="31">
        <v>3.7988043478260876</v>
      </c>
      <c r="N312" s="31">
        <v>6.2518478260869585</v>
      </c>
      <c r="O312" s="31">
        <v>4.8695652173913047</v>
      </c>
      <c r="P312" s="31">
        <v>45.306086956521746</v>
      </c>
      <c r="Q312" s="31">
        <v>41.46565217391305</v>
      </c>
      <c r="R312" s="31">
        <v>3.8404347826086962</v>
      </c>
      <c r="S312" s="31">
        <v>54.863586956521715</v>
      </c>
      <c r="T312" s="31">
        <v>45.665760869565197</v>
      </c>
      <c r="U312" s="31">
        <v>2.465652173913043</v>
      </c>
      <c r="V312" s="31">
        <v>6.7321739130434759</v>
      </c>
      <c r="W312" s="31">
        <v>0.49804347826086959</v>
      </c>
      <c r="X312" s="31">
        <v>0</v>
      </c>
      <c r="Y312" s="31">
        <v>0</v>
      </c>
      <c r="Z312" s="31">
        <v>0</v>
      </c>
      <c r="AA312" s="31">
        <v>0</v>
      </c>
      <c r="AB312" s="31">
        <v>0</v>
      </c>
      <c r="AC312" s="31">
        <v>0.49804347826086959</v>
      </c>
      <c r="AD312" s="31">
        <v>0</v>
      </c>
      <c r="AE312" s="31">
        <v>0</v>
      </c>
      <c r="AF312" t="s">
        <v>548</v>
      </c>
      <c r="AG312" s="32">
        <v>6</v>
      </c>
      <c r="AH312"/>
    </row>
    <row r="313" spans="1:34" x14ac:dyDescent="0.25">
      <c r="A313" t="s">
        <v>3056</v>
      </c>
      <c r="B313" t="s">
        <v>1514</v>
      </c>
      <c r="C313" t="s">
        <v>2370</v>
      </c>
      <c r="D313" t="s">
        <v>2828</v>
      </c>
      <c r="E313" s="31">
        <v>40.402173913043477</v>
      </c>
      <c r="F313" s="31">
        <v>2.8605757331181061</v>
      </c>
      <c r="G313" s="31">
        <v>2.4400672585418341</v>
      </c>
      <c r="H313" s="31">
        <v>0.40717783158461129</v>
      </c>
      <c r="I313" s="31">
        <v>0.21752219531880548</v>
      </c>
      <c r="J313" s="31">
        <v>115.57347826086956</v>
      </c>
      <c r="K313" s="31">
        <v>98.584021739130407</v>
      </c>
      <c r="L313" s="31">
        <v>16.450869565217392</v>
      </c>
      <c r="M313" s="31">
        <v>8.7883695652173905</v>
      </c>
      <c r="N313" s="31">
        <v>1.9233695652173912</v>
      </c>
      <c r="O313" s="31">
        <v>5.7391304347826084</v>
      </c>
      <c r="P313" s="31">
        <v>39.953586956521718</v>
      </c>
      <c r="Q313" s="31">
        <v>30.626630434782591</v>
      </c>
      <c r="R313" s="31">
        <v>9.326956521739131</v>
      </c>
      <c r="S313" s="31">
        <v>59.169021739130436</v>
      </c>
      <c r="T313" s="31">
        <v>32.528260869565223</v>
      </c>
      <c r="U313" s="31">
        <v>14.041521739130429</v>
      </c>
      <c r="V313" s="31">
        <v>12.599239130434784</v>
      </c>
      <c r="W313" s="31">
        <v>18.211195652173913</v>
      </c>
      <c r="X313" s="31">
        <v>4.0963043478260861</v>
      </c>
      <c r="Y313" s="31">
        <v>0</v>
      </c>
      <c r="Z313" s="31">
        <v>0</v>
      </c>
      <c r="AA313" s="31">
        <v>13.737717391304347</v>
      </c>
      <c r="AB313" s="31">
        <v>0</v>
      </c>
      <c r="AC313" s="31">
        <v>0.3771739130434783</v>
      </c>
      <c r="AD313" s="31">
        <v>0</v>
      </c>
      <c r="AE313" s="31">
        <v>0</v>
      </c>
      <c r="AF313" t="s">
        <v>315</v>
      </c>
      <c r="AG313" s="32">
        <v>6</v>
      </c>
      <c r="AH313"/>
    </row>
    <row r="314" spans="1:34" x14ac:dyDescent="0.25">
      <c r="A314" t="s">
        <v>3056</v>
      </c>
      <c r="B314" t="s">
        <v>1877</v>
      </c>
      <c r="C314" t="s">
        <v>2458</v>
      </c>
      <c r="D314" t="s">
        <v>2869</v>
      </c>
      <c r="E314" s="31">
        <v>59.293478260869563</v>
      </c>
      <c r="F314" s="31">
        <v>3.2432117323556375</v>
      </c>
      <c r="G314" s="31">
        <v>2.9114427131072418</v>
      </c>
      <c r="H314" s="31">
        <v>0.43590100824931249</v>
      </c>
      <c r="I314" s="31">
        <v>0.35377451879010074</v>
      </c>
      <c r="J314" s="31">
        <v>192.30130434782612</v>
      </c>
      <c r="K314" s="31">
        <v>172.62956521739133</v>
      </c>
      <c r="L314" s="31">
        <v>25.846086956521734</v>
      </c>
      <c r="M314" s="31">
        <v>20.97652173913043</v>
      </c>
      <c r="N314" s="31">
        <v>0</v>
      </c>
      <c r="O314" s="31">
        <v>4.8695652173913047</v>
      </c>
      <c r="P314" s="31">
        <v>43.289782608695653</v>
      </c>
      <c r="Q314" s="31">
        <v>28.487608695652174</v>
      </c>
      <c r="R314" s="31">
        <v>14.802173913043481</v>
      </c>
      <c r="S314" s="31">
        <v>123.1654347826087</v>
      </c>
      <c r="T314" s="31">
        <v>85.186086956521734</v>
      </c>
      <c r="U314" s="31">
        <v>14.067826086956515</v>
      </c>
      <c r="V314" s="31">
        <v>23.911521739130446</v>
      </c>
      <c r="W314" s="31">
        <v>43.623369565217388</v>
      </c>
      <c r="X314" s="31">
        <v>12.039565217391303</v>
      </c>
      <c r="Y314" s="31">
        <v>0</v>
      </c>
      <c r="Z314" s="31">
        <v>0</v>
      </c>
      <c r="AA314" s="31">
        <v>2.012826086956522</v>
      </c>
      <c r="AB314" s="31">
        <v>0</v>
      </c>
      <c r="AC314" s="31">
        <v>28.926086956521736</v>
      </c>
      <c r="AD314" s="31">
        <v>0</v>
      </c>
      <c r="AE314" s="31">
        <v>0.64489130434782604</v>
      </c>
      <c r="AF314" t="s">
        <v>690</v>
      </c>
      <c r="AG314" s="32">
        <v>6</v>
      </c>
      <c r="AH314"/>
    </row>
    <row r="315" spans="1:34" x14ac:dyDescent="0.25">
      <c r="A315" t="s">
        <v>3056</v>
      </c>
      <c r="B315" t="s">
        <v>1506</v>
      </c>
      <c r="C315" t="s">
        <v>2546</v>
      </c>
      <c r="D315" t="s">
        <v>2837</v>
      </c>
      <c r="E315" s="31">
        <v>56.358695652173914</v>
      </c>
      <c r="F315" s="31">
        <v>3.0037878495660562</v>
      </c>
      <c r="G315" s="31">
        <v>2.6465689488910327</v>
      </c>
      <c r="H315" s="31">
        <v>0.2818997107039537</v>
      </c>
      <c r="I315" s="31">
        <v>3.0570877531340402E-2</v>
      </c>
      <c r="J315" s="31">
        <v>169.28956521739133</v>
      </c>
      <c r="K315" s="31">
        <v>149.15717391304352</v>
      </c>
      <c r="L315" s="31">
        <v>15.887499999999999</v>
      </c>
      <c r="M315" s="31">
        <v>1.7229347826086956</v>
      </c>
      <c r="N315" s="31">
        <v>9.2080434782608709</v>
      </c>
      <c r="O315" s="31">
        <v>4.9565217391304346</v>
      </c>
      <c r="P315" s="31">
        <v>53.029891304347828</v>
      </c>
      <c r="Q315" s="31">
        <v>47.062065217391307</v>
      </c>
      <c r="R315" s="31">
        <v>5.9678260869565216</v>
      </c>
      <c r="S315" s="31">
        <v>100.3721739130435</v>
      </c>
      <c r="T315" s="31">
        <v>42.342065217391315</v>
      </c>
      <c r="U315" s="31">
        <v>30.638913043478261</v>
      </c>
      <c r="V315" s="31">
        <v>27.391195652173927</v>
      </c>
      <c r="W315" s="31">
        <v>17.752717391304351</v>
      </c>
      <c r="X315" s="31">
        <v>0.16304347826086957</v>
      </c>
      <c r="Y315" s="31">
        <v>0</v>
      </c>
      <c r="Z315" s="31">
        <v>0</v>
      </c>
      <c r="AA315" s="31">
        <v>16.532608695652176</v>
      </c>
      <c r="AB315" s="31">
        <v>0</v>
      </c>
      <c r="AC315" s="31">
        <v>1.0570652173913042</v>
      </c>
      <c r="AD315" s="31">
        <v>0</v>
      </c>
      <c r="AE315" s="31">
        <v>0</v>
      </c>
      <c r="AF315" t="s">
        <v>307</v>
      </c>
      <c r="AG315" s="32">
        <v>6</v>
      </c>
      <c r="AH315"/>
    </row>
    <row r="316" spans="1:34" x14ac:dyDescent="0.25">
      <c r="A316" t="s">
        <v>3056</v>
      </c>
      <c r="B316" t="s">
        <v>1639</v>
      </c>
      <c r="C316" t="s">
        <v>2366</v>
      </c>
      <c r="D316" t="s">
        <v>2804</v>
      </c>
      <c r="E316" s="31">
        <v>53.086956521739133</v>
      </c>
      <c r="F316" s="31">
        <v>2.7489271089271088</v>
      </c>
      <c r="G316" s="31">
        <v>2.4723321048321045</v>
      </c>
      <c r="H316" s="31">
        <v>0.24819000819000817</v>
      </c>
      <c r="I316" s="31">
        <v>3.5591728091728086E-2</v>
      </c>
      <c r="J316" s="31">
        <v>145.93217391304347</v>
      </c>
      <c r="K316" s="31">
        <v>131.24858695652173</v>
      </c>
      <c r="L316" s="31">
        <v>13.175652173913043</v>
      </c>
      <c r="M316" s="31">
        <v>1.8894565217391304</v>
      </c>
      <c r="N316" s="31">
        <v>5.0253260869565226</v>
      </c>
      <c r="O316" s="31">
        <v>6.2608695652173916</v>
      </c>
      <c r="P316" s="31">
        <v>44.430326086956512</v>
      </c>
      <c r="Q316" s="31">
        <v>41.032934782608685</v>
      </c>
      <c r="R316" s="31">
        <v>3.3973913043478254</v>
      </c>
      <c r="S316" s="31">
        <v>88.326195652173922</v>
      </c>
      <c r="T316" s="31">
        <v>45.123695652173915</v>
      </c>
      <c r="U316" s="31">
        <v>29.485978260869576</v>
      </c>
      <c r="V316" s="31">
        <v>13.716521739130433</v>
      </c>
      <c r="W316" s="31">
        <v>8.9639130434782626</v>
      </c>
      <c r="X316" s="31">
        <v>0</v>
      </c>
      <c r="Y316" s="31">
        <v>0</v>
      </c>
      <c r="Z316" s="31">
        <v>0</v>
      </c>
      <c r="AA316" s="31">
        <v>8.9639130434782626</v>
      </c>
      <c r="AB316" s="31">
        <v>0</v>
      </c>
      <c r="AC316" s="31">
        <v>0</v>
      </c>
      <c r="AD316" s="31">
        <v>0</v>
      </c>
      <c r="AE316" s="31">
        <v>0</v>
      </c>
      <c r="AF316" t="s">
        <v>441</v>
      </c>
      <c r="AG316" s="32">
        <v>6</v>
      </c>
      <c r="AH316"/>
    </row>
    <row r="317" spans="1:34" x14ac:dyDescent="0.25">
      <c r="A317" t="s">
        <v>3056</v>
      </c>
      <c r="B317" t="s">
        <v>1393</v>
      </c>
      <c r="C317" t="s">
        <v>2574</v>
      </c>
      <c r="D317" t="s">
        <v>2871</v>
      </c>
      <c r="E317" s="31">
        <v>32.271739130434781</v>
      </c>
      <c r="F317" s="31">
        <v>2.9868507915122939</v>
      </c>
      <c r="G317" s="31">
        <v>2.6189390367126983</v>
      </c>
      <c r="H317" s="31">
        <v>0.31411249578982819</v>
      </c>
      <c r="I317" s="31">
        <v>0.1389693499494779</v>
      </c>
      <c r="J317" s="31">
        <v>96.3908695652174</v>
      </c>
      <c r="K317" s="31">
        <v>84.517717391304359</v>
      </c>
      <c r="L317" s="31">
        <v>10.13695652173913</v>
      </c>
      <c r="M317" s="31">
        <v>4.4847826086956513</v>
      </c>
      <c r="N317" s="31">
        <v>0</v>
      </c>
      <c r="O317" s="31">
        <v>5.6521739130434785</v>
      </c>
      <c r="P317" s="31">
        <v>25.580434782608705</v>
      </c>
      <c r="Q317" s="31">
        <v>19.359456521739141</v>
      </c>
      <c r="R317" s="31">
        <v>6.2209782608695647</v>
      </c>
      <c r="S317" s="31">
        <v>60.673478260869565</v>
      </c>
      <c r="T317" s="31">
        <v>50.936739130434788</v>
      </c>
      <c r="U317" s="31">
        <v>0</v>
      </c>
      <c r="V317" s="31">
        <v>9.7367391304347795</v>
      </c>
      <c r="W317" s="31">
        <v>0</v>
      </c>
      <c r="X317" s="31">
        <v>0</v>
      </c>
      <c r="Y317" s="31">
        <v>0</v>
      </c>
      <c r="Z317" s="31">
        <v>0</v>
      </c>
      <c r="AA317" s="31">
        <v>0</v>
      </c>
      <c r="AB317" s="31">
        <v>0</v>
      </c>
      <c r="AC317" s="31">
        <v>0</v>
      </c>
      <c r="AD317" s="31">
        <v>0</v>
      </c>
      <c r="AE317" s="31">
        <v>0</v>
      </c>
      <c r="AF317" t="s">
        <v>193</v>
      </c>
      <c r="AG317" s="32">
        <v>6</v>
      </c>
      <c r="AH317"/>
    </row>
    <row r="318" spans="1:34" x14ac:dyDescent="0.25">
      <c r="A318" t="s">
        <v>3056</v>
      </c>
      <c r="B318" t="s">
        <v>1574</v>
      </c>
      <c r="C318" t="s">
        <v>2374</v>
      </c>
      <c r="D318" t="s">
        <v>2846</v>
      </c>
      <c r="E318" s="31">
        <v>37.826086956521742</v>
      </c>
      <c r="F318" s="31">
        <v>2.7947931034482756</v>
      </c>
      <c r="G318" s="31">
        <v>2.4627586206896548</v>
      </c>
      <c r="H318" s="31">
        <v>0.52928735632183899</v>
      </c>
      <c r="I318" s="31">
        <v>0.3785545977011493</v>
      </c>
      <c r="J318" s="31">
        <v>105.71608695652174</v>
      </c>
      <c r="K318" s="31">
        <v>93.156521739130426</v>
      </c>
      <c r="L318" s="31">
        <v>20.020869565217389</v>
      </c>
      <c r="M318" s="31">
        <v>14.319239130434779</v>
      </c>
      <c r="N318" s="31">
        <v>0.57119565217391299</v>
      </c>
      <c r="O318" s="31">
        <v>5.1304347826086953</v>
      </c>
      <c r="P318" s="31">
        <v>37.147826086956513</v>
      </c>
      <c r="Q318" s="31">
        <v>30.289891304347815</v>
      </c>
      <c r="R318" s="31">
        <v>6.8579347826086954</v>
      </c>
      <c r="S318" s="31">
        <v>48.547391304347848</v>
      </c>
      <c r="T318" s="31">
        <v>44.12641304347828</v>
      </c>
      <c r="U318" s="31">
        <v>0.96956521739130419</v>
      </c>
      <c r="V318" s="31">
        <v>3.4514130434782606</v>
      </c>
      <c r="W318" s="31">
        <v>12.044239130434782</v>
      </c>
      <c r="X318" s="31">
        <v>0.8165217391304348</v>
      </c>
      <c r="Y318" s="31">
        <v>0</v>
      </c>
      <c r="Z318" s="31">
        <v>0</v>
      </c>
      <c r="AA318" s="31">
        <v>2.7334782608695654</v>
      </c>
      <c r="AB318" s="31">
        <v>0</v>
      </c>
      <c r="AC318" s="31">
        <v>8.0782608695652165</v>
      </c>
      <c r="AD318" s="31">
        <v>0</v>
      </c>
      <c r="AE318" s="31">
        <v>0.41597826086956519</v>
      </c>
      <c r="AF318" t="s">
        <v>376</v>
      </c>
      <c r="AG318" s="32">
        <v>6</v>
      </c>
      <c r="AH318"/>
    </row>
    <row r="319" spans="1:34" x14ac:dyDescent="0.25">
      <c r="A319" t="s">
        <v>3056</v>
      </c>
      <c r="B319" t="s">
        <v>1932</v>
      </c>
      <c r="C319" t="s">
        <v>2458</v>
      </c>
      <c r="D319" t="s">
        <v>2869</v>
      </c>
      <c r="E319" s="31">
        <v>71.630434782608702</v>
      </c>
      <c r="F319" s="31">
        <v>3.5010409711684374</v>
      </c>
      <c r="G319" s="31">
        <v>3.1959332321699545</v>
      </c>
      <c r="H319" s="31">
        <v>0.37077238239757215</v>
      </c>
      <c r="I319" s="31">
        <v>0.2175204855842186</v>
      </c>
      <c r="J319" s="31">
        <v>250.78108695652179</v>
      </c>
      <c r="K319" s="31">
        <v>228.92608695652177</v>
      </c>
      <c r="L319" s="31">
        <v>26.558586956521747</v>
      </c>
      <c r="M319" s="31">
        <v>15.581086956521746</v>
      </c>
      <c r="N319" s="31">
        <v>5.4122826086956533</v>
      </c>
      <c r="O319" s="31">
        <v>5.5652173913043477</v>
      </c>
      <c r="P319" s="31">
        <v>46.291521739130417</v>
      </c>
      <c r="Q319" s="31">
        <v>35.414021739130419</v>
      </c>
      <c r="R319" s="31">
        <v>10.8775</v>
      </c>
      <c r="S319" s="31">
        <v>177.93097826086961</v>
      </c>
      <c r="T319" s="31">
        <v>148.46880434782611</v>
      </c>
      <c r="U319" s="31">
        <v>4.5028260869565218</v>
      </c>
      <c r="V319" s="31">
        <v>24.959347826086958</v>
      </c>
      <c r="W319" s="31">
        <v>22.682608695652174</v>
      </c>
      <c r="X319" s="31">
        <v>3.3333695652173914</v>
      </c>
      <c r="Y319" s="31">
        <v>0</v>
      </c>
      <c r="Z319" s="31">
        <v>0</v>
      </c>
      <c r="AA319" s="31">
        <v>2.7970652173913049</v>
      </c>
      <c r="AB319" s="31">
        <v>0</v>
      </c>
      <c r="AC319" s="31">
        <v>16.552173913043479</v>
      </c>
      <c r="AD319" s="31">
        <v>0</v>
      </c>
      <c r="AE319" s="31">
        <v>0</v>
      </c>
      <c r="AF319" t="s">
        <v>747</v>
      </c>
      <c r="AG319" s="32">
        <v>6</v>
      </c>
      <c r="AH319"/>
    </row>
    <row r="320" spans="1:34" x14ac:dyDescent="0.25">
      <c r="A320" t="s">
        <v>3056</v>
      </c>
      <c r="B320" t="s">
        <v>1377</v>
      </c>
      <c r="C320" t="s">
        <v>2437</v>
      </c>
      <c r="D320" t="s">
        <v>2896</v>
      </c>
      <c r="E320" s="31">
        <v>54.456521739130437</v>
      </c>
      <c r="F320" s="31">
        <v>3.504910179640718</v>
      </c>
      <c r="G320" s="31">
        <v>3.0988343313373243</v>
      </c>
      <c r="H320" s="31">
        <v>0.49411976047904188</v>
      </c>
      <c r="I320" s="31">
        <v>0.3210119760479041</v>
      </c>
      <c r="J320" s="31">
        <v>190.86521739130433</v>
      </c>
      <c r="K320" s="31">
        <v>168.75173913043474</v>
      </c>
      <c r="L320" s="31">
        <v>26.908043478260868</v>
      </c>
      <c r="M320" s="31">
        <v>17.481195652173909</v>
      </c>
      <c r="N320" s="31">
        <v>5.6877173913043491</v>
      </c>
      <c r="O320" s="31">
        <v>3.7391304347826089</v>
      </c>
      <c r="P320" s="31">
        <v>57.593586956521747</v>
      </c>
      <c r="Q320" s="31">
        <v>44.906956521739133</v>
      </c>
      <c r="R320" s="31">
        <v>12.686630434782616</v>
      </c>
      <c r="S320" s="31">
        <v>106.36358695652171</v>
      </c>
      <c r="T320" s="31">
        <v>68.98706521739129</v>
      </c>
      <c r="U320" s="31">
        <v>21.399456521739129</v>
      </c>
      <c r="V320" s="31">
        <v>15.977065217391303</v>
      </c>
      <c r="W320" s="31">
        <v>28.77739130434783</v>
      </c>
      <c r="X320" s="31">
        <v>2.3638043478260862</v>
      </c>
      <c r="Y320" s="31">
        <v>0</v>
      </c>
      <c r="Z320" s="31">
        <v>0</v>
      </c>
      <c r="AA320" s="31">
        <v>12.495326086956524</v>
      </c>
      <c r="AB320" s="31">
        <v>0</v>
      </c>
      <c r="AC320" s="31">
        <v>11.191195652173915</v>
      </c>
      <c r="AD320" s="31">
        <v>0</v>
      </c>
      <c r="AE320" s="31">
        <v>2.7270652173913046</v>
      </c>
      <c r="AF320" t="s">
        <v>177</v>
      </c>
      <c r="AG320" s="32">
        <v>6</v>
      </c>
      <c r="AH320"/>
    </row>
    <row r="321" spans="1:34" x14ac:dyDescent="0.25">
      <c r="A321" t="s">
        <v>3056</v>
      </c>
      <c r="B321" t="s">
        <v>2014</v>
      </c>
      <c r="C321" t="s">
        <v>2383</v>
      </c>
      <c r="D321" t="s">
        <v>2821</v>
      </c>
      <c r="E321" s="31">
        <v>83.608695652173907</v>
      </c>
      <c r="F321" s="31">
        <v>2.8178757150286011</v>
      </c>
      <c r="G321" s="31">
        <v>2.5607774310972435</v>
      </c>
      <c r="H321" s="31">
        <v>0.24346073842953722</v>
      </c>
      <c r="I321" s="31">
        <v>0.14062402496099846</v>
      </c>
      <c r="J321" s="31">
        <v>235.59891304347823</v>
      </c>
      <c r="K321" s="31">
        <v>214.10326086956519</v>
      </c>
      <c r="L321" s="31">
        <v>20.355434782608697</v>
      </c>
      <c r="M321" s="31">
        <v>11.757391304347827</v>
      </c>
      <c r="N321" s="31">
        <v>3.2067391304347823</v>
      </c>
      <c r="O321" s="31">
        <v>5.3913043478260869</v>
      </c>
      <c r="P321" s="31">
        <v>94.867934782608685</v>
      </c>
      <c r="Q321" s="31">
        <v>81.970326086956518</v>
      </c>
      <c r="R321" s="31">
        <v>12.897608695652172</v>
      </c>
      <c r="S321" s="31">
        <v>120.37554347826085</v>
      </c>
      <c r="T321" s="31">
        <v>79.631847826086954</v>
      </c>
      <c r="U321" s="31">
        <v>40.743695652173891</v>
      </c>
      <c r="V321" s="31">
        <v>0</v>
      </c>
      <c r="W321" s="31">
        <v>0</v>
      </c>
      <c r="X321" s="31">
        <v>0</v>
      </c>
      <c r="Y321" s="31">
        <v>0</v>
      </c>
      <c r="Z321" s="31">
        <v>0</v>
      </c>
      <c r="AA321" s="31">
        <v>0</v>
      </c>
      <c r="AB321" s="31">
        <v>0</v>
      </c>
      <c r="AC321" s="31">
        <v>0</v>
      </c>
      <c r="AD321" s="31">
        <v>0</v>
      </c>
      <c r="AE321" s="31">
        <v>0</v>
      </c>
      <c r="AF321" t="s">
        <v>829</v>
      </c>
      <c r="AG321" s="32">
        <v>6</v>
      </c>
      <c r="AH321"/>
    </row>
    <row r="322" spans="1:34" x14ac:dyDescent="0.25">
      <c r="A322" t="s">
        <v>3056</v>
      </c>
      <c r="B322" t="s">
        <v>1984</v>
      </c>
      <c r="C322" t="s">
        <v>2387</v>
      </c>
      <c r="D322" t="s">
        <v>2837</v>
      </c>
      <c r="E322" s="31">
        <v>80.293478260869563</v>
      </c>
      <c r="F322" s="31">
        <v>3.1548355218627329</v>
      </c>
      <c r="G322" s="31">
        <v>2.775846757817789</v>
      </c>
      <c r="H322" s="31">
        <v>0.32778935968593464</v>
      </c>
      <c r="I322" s="31">
        <v>0.20514823338297</v>
      </c>
      <c r="J322" s="31">
        <v>253.31271739130443</v>
      </c>
      <c r="K322" s="31">
        <v>222.88239130434789</v>
      </c>
      <c r="L322" s="31">
        <v>26.319347826086947</v>
      </c>
      <c r="M322" s="31">
        <v>16.472065217391297</v>
      </c>
      <c r="N322" s="31">
        <v>4.4559782608695651</v>
      </c>
      <c r="O322" s="31">
        <v>5.3913043478260869</v>
      </c>
      <c r="P322" s="31">
        <v>76.248152173913027</v>
      </c>
      <c r="Q322" s="31">
        <v>55.665108695652158</v>
      </c>
      <c r="R322" s="31">
        <v>20.583043478260873</v>
      </c>
      <c r="S322" s="31">
        <v>150.74521739130444</v>
      </c>
      <c r="T322" s="31">
        <v>107.27010869565225</v>
      </c>
      <c r="U322" s="31">
        <v>9.4205434782608712</v>
      </c>
      <c r="V322" s="31">
        <v>34.054565217391321</v>
      </c>
      <c r="W322" s="31">
        <v>12.907065217391303</v>
      </c>
      <c r="X322" s="31">
        <v>0</v>
      </c>
      <c r="Y322" s="31">
        <v>0</v>
      </c>
      <c r="Z322" s="31">
        <v>0</v>
      </c>
      <c r="AA322" s="31">
        <v>8.0758695652173902</v>
      </c>
      <c r="AB322" s="31">
        <v>0</v>
      </c>
      <c r="AC322" s="31">
        <v>4.8311956521739123</v>
      </c>
      <c r="AD322" s="31">
        <v>0</v>
      </c>
      <c r="AE322" s="31">
        <v>0</v>
      </c>
      <c r="AF322" t="s">
        <v>799</v>
      </c>
      <c r="AG322" s="32">
        <v>6</v>
      </c>
      <c r="AH322"/>
    </row>
    <row r="323" spans="1:34" x14ac:dyDescent="0.25">
      <c r="A323" t="s">
        <v>3056</v>
      </c>
      <c r="B323" t="s">
        <v>1851</v>
      </c>
      <c r="C323" t="s">
        <v>2716</v>
      </c>
      <c r="D323" t="s">
        <v>2990</v>
      </c>
      <c r="E323" s="31">
        <v>44.880434782608695</v>
      </c>
      <c r="F323" s="31">
        <v>2.7327076774037291</v>
      </c>
      <c r="G323" s="31">
        <v>2.3184887381932668</v>
      </c>
      <c r="H323" s="31">
        <v>0.40809396948413662</v>
      </c>
      <c r="I323" s="31">
        <v>0.16202954710583678</v>
      </c>
      <c r="J323" s="31">
        <v>122.64510869565216</v>
      </c>
      <c r="K323" s="31">
        <v>104.05478260869563</v>
      </c>
      <c r="L323" s="31">
        <v>18.315434782608698</v>
      </c>
      <c r="M323" s="31">
        <v>7.2719565217391313</v>
      </c>
      <c r="N323" s="31">
        <v>5.7391304347826084</v>
      </c>
      <c r="O323" s="31">
        <v>5.3043478260869561</v>
      </c>
      <c r="P323" s="31">
        <v>34.4445652173913</v>
      </c>
      <c r="Q323" s="31">
        <v>26.897717391304344</v>
      </c>
      <c r="R323" s="31">
        <v>7.5468478260869576</v>
      </c>
      <c r="S323" s="31">
        <v>69.885108695652164</v>
      </c>
      <c r="T323" s="31">
        <v>51.95184782608694</v>
      </c>
      <c r="U323" s="31">
        <v>5.7194565217391311</v>
      </c>
      <c r="V323" s="31">
        <v>12.213804347826088</v>
      </c>
      <c r="W323" s="31">
        <v>10.09141304347826</v>
      </c>
      <c r="X323" s="31">
        <v>6.3024999999999993</v>
      </c>
      <c r="Y323" s="31">
        <v>0</v>
      </c>
      <c r="Z323" s="31">
        <v>0</v>
      </c>
      <c r="AA323" s="31">
        <v>2.088586956521739</v>
      </c>
      <c r="AB323" s="31">
        <v>0</v>
      </c>
      <c r="AC323" s="31">
        <v>1.7003260869565218</v>
      </c>
      <c r="AD323" s="31">
        <v>0</v>
      </c>
      <c r="AE323" s="31">
        <v>0</v>
      </c>
      <c r="AF323" t="s">
        <v>663</v>
      </c>
      <c r="AG323" s="32">
        <v>6</v>
      </c>
      <c r="AH323"/>
    </row>
    <row r="324" spans="1:34" x14ac:dyDescent="0.25">
      <c r="A324" t="s">
        <v>3056</v>
      </c>
      <c r="B324" t="s">
        <v>1487</v>
      </c>
      <c r="C324" t="s">
        <v>2421</v>
      </c>
      <c r="D324" t="s">
        <v>2863</v>
      </c>
      <c r="E324" s="31">
        <v>56.815217391304351</v>
      </c>
      <c r="F324" s="31">
        <v>3.9083106944710146</v>
      </c>
      <c r="G324" s="31">
        <v>3.5612014539889025</v>
      </c>
      <c r="H324" s="31">
        <v>0.33285823608188253</v>
      </c>
      <c r="I324" s="31">
        <v>0.1770135833173905</v>
      </c>
      <c r="J324" s="31">
        <v>222.05152173913038</v>
      </c>
      <c r="K324" s="31">
        <v>202.33043478260865</v>
      </c>
      <c r="L324" s="31">
        <v>18.911413043478262</v>
      </c>
      <c r="M324" s="31">
        <v>10.057065217391306</v>
      </c>
      <c r="N324" s="31">
        <v>3.8108695652173914</v>
      </c>
      <c r="O324" s="31">
        <v>5.0434782608695654</v>
      </c>
      <c r="P324" s="31">
        <v>73.656304347826037</v>
      </c>
      <c r="Q324" s="31">
        <v>62.789565217391257</v>
      </c>
      <c r="R324" s="31">
        <v>10.866739130434784</v>
      </c>
      <c r="S324" s="31">
        <v>129.48380434782609</v>
      </c>
      <c r="T324" s="31">
        <v>104.49826086956521</v>
      </c>
      <c r="U324" s="31">
        <v>6.3992391304347818</v>
      </c>
      <c r="V324" s="31">
        <v>18.58630434782609</v>
      </c>
      <c r="W324" s="31">
        <v>73.036086956521757</v>
      </c>
      <c r="X324" s="31">
        <v>4.2679347826086946</v>
      </c>
      <c r="Y324" s="31">
        <v>0</v>
      </c>
      <c r="Z324" s="31">
        <v>0</v>
      </c>
      <c r="AA324" s="31">
        <v>27.555652173913042</v>
      </c>
      <c r="AB324" s="31">
        <v>0</v>
      </c>
      <c r="AC324" s="31">
        <v>40.472065217391311</v>
      </c>
      <c r="AD324" s="31">
        <v>0</v>
      </c>
      <c r="AE324" s="31">
        <v>0.74043478260869566</v>
      </c>
      <c r="AF324" t="s">
        <v>288</v>
      </c>
      <c r="AG324" s="32">
        <v>6</v>
      </c>
      <c r="AH324"/>
    </row>
    <row r="325" spans="1:34" x14ac:dyDescent="0.25">
      <c r="A325" t="s">
        <v>3056</v>
      </c>
      <c r="B325" t="s">
        <v>1763</v>
      </c>
      <c r="C325" t="s">
        <v>2462</v>
      </c>
      <c r="D325" t="s">
        <v>2905</v>
      </c>
      <c r="E325" s="31">
        <v>75.945652173913047</v>
      </c>
      <c r="F325" s="31">
        <v>2.9141434091884935</v>
      </c>
      <c r="G325" s="31">
        <v>2.4496894232145414</v>
      </c>
      <c r="H325" s="31">
        <v>0.30479461857735801</v>
      </c>
      <c r="I325" s="31">
        <v>9.9521969371690291E-2</v>
      </c>
      <c r="J325" s="31">
        <v>221.31652173913048</v>
      </c>
      <c r="K325" s="31">
        <v>186.04326086956524</v>
      </c>
      <c r="L325" s="31">
        <v>23.147826086956528</v>
      </c>
      <c r="M325" s="31">
        <v>7.5582608695652187</v>
      </c>
      <c r="N325" s="31">
        <v>10.11130434782609</v>
      </c>
      <c r="O325" s="31">
        <v>5.4782608695652177</v>
      </c>
      <c r="P325" s="31">
        <v>55.947934782608698</v>
      </c>
      <c r="Q325" s="31">
        <v>36.264239130434788</v>
      </c>
      <c r="R325" s="31">
        <v>19.683695652173913</v>
      </c>
      <c r="S325" s="31">
        <v>142.22076086956525</v>
      </c>
      <c r="T325" s="31">
        <v>115.94108695652176</v>
      </c>
      <c r="U325" s="31">
        <v>0</v>
      </c>
      <c r="V325" s="31">
        <v>26.279673913043492</v>
      </c>
      <c r="W325" s="31">
        <v>0</v>
      </c>
      <c r="X325" s="31">
        <v>0</v>
      </c>
      <c r="Y325" s="31">
        <v>0</v>
      </c>
      <c r="Z325" s="31">
        <v>0</v>
      </c>
      <c r="AA325" s="31">
        <v>0</v>
      </c>
      <c r="AB325" s="31">
        <v>0</v>
      </c>
      <c r="AC325" s="31">
        <v>0</v>
      </c>
      <c r="AD325" s="31">
        <v>0</v>
      </c>
      <c r="AE325" s="31">
        <v>0</v>
      </c>
      <c r="AF325" t="s">
        <v>573</v>
      </c>
      <c r="AG325" s="32">
        <v>6</v>
      </c>
      <c r="AH325"/>
    </row>
    <row r="326" spans="1:34" x14ac:dyDescent="0.25">
      <c r="A326" t="s">
        <v>3056</v>
      </c>
      <c r="B326" t="s">
        <v>2104</v>
      </c>
      <c r="C326" t="s">
        <v>2501</v>
      </c>
      <c r="D326" t="s">
        <v>2797</v>
      </c>
      <c r="E326" s="31">
        <v>84.608695652173907</v>
      </c>
      <c r="F326" s="31">
        <v>3.6073625385405959</v>
      </c>
      <c r="G326" s="31">
        <v>3.2804033915724564</v>
      </c>
      <c r="H326" s="31">
        <v>0.18125000000000005</v>
      </c>
      <c r="I326" s="31">
        <v>5.8947841726618731E-2</v>
      </c>
      <c r="J326" s="31">
        <v>305.21423913043475</v>
      </c>
      <c r="K326" s="31">
        <v>277.55065217391302</v>
      </c>
      <c r="L326" s="31">
        <v>15.335326086956524</v>
      </c>
      <c r="M326" s="31">
        <v>4.9875000000000016</v>
      </c>
      <c r="N326" s="31">
        <v>5.2173913043478262</v>
      </c>
      <c r="O326" s="31">
        <v>5.1304347826086953</v>
      </c>
      <c r="P326" s="31">
        <v>112.60271739130431</v>
      </c>
      <c r="Q326" s="31">
        <v>95.2869565217391</v>
      </c>
      <c r="R326" s="31">
        <v>17.315760869565214</v>
      </c>
      <c r="S326" s="31">
        <v>177.27619565217395</v>
      </c>
      <c r="T326" s="31">
        <v>104.12097826086956</v>
      </c>
      <c r="U326" s="31">
        <v>59.908369565217427</v>
      </c>
      <c r="V326" s="31">
        <v>13.246847826086958</v>
      </c>
      <c r="W326" s="31">
        <v>61.214999999999989</v>
      </c>
      <c r="X326" s="31">
        <v>0</v>
      </c>
      <c r="Y326" s="31">
        <v>0</v>
      </c>
      <c r="Z326" s="31">
        <v>0</v>
      </c>
      <c r="AA326" s="31">
        <v>19.24565217391304</v>
      </c>
      <c r="AB326" s="31">
        <v>0</v>
      </c>
      <c r="AC326" s="31">
        <v>41.969347826086953</v>
      </c>
      <c r="AD326" s="31">
        <v>0</v>
      </c>
      <c r="AE326" s="31">
        <v>0</v>
      </c>
      <c r="AF326" t="s">
        <v>922</v>
      </c>
      <c r="AG326" s="32">
        <v>6</v>
      </c>
      <c r="AH326"/>
    </row>
    <row r="327" spans="1:34" x14ac:dyDescent="0.25">
      <c r="A327" t="s">
        <v>3056</v>
      </c>
      <c r="B327" t="s">
        <v>1830</v>
      </c>
      <c r="C327" t="s">
        <v>2456</v>
      </c>
      <c r="D327" t="s">
        <v>2837</v>
      </c>
      <c r="E327" s="31">
        <v>70.608695652173907</v>
      </c>
      <c r="F327" s="31">
        <v>3.0614193349753696</v>
      </c>
      <c r="G327" s="31">
        <v>2.7327709359605907</v>
      </c>
      <c r="H327" s="31">
        <v>0.2743303571428572</v>
      </c>
      <c r="I327" s="31">
        <v>0.11195504926108377</v>
      </c>
      <c r="J327" s="31">
        <v>216.1628260869565</v>
      </c>
      <c r="K327" s="31">
        <v>192.95739130434777</v>
      </c>
      <c r="L327" s="31">
        <v>19.370108695652174</v>
      </c>
      <c r="M327" s="31">
        <v>7.9050000000000011</v>
      </c>
      <c r="N327" s="31">
        <v>5.8998913043478254</v>
      </c>
      <c r="O327" s="31">
        <v>5.5652173913043477</v>
      </c>
      <c r="P327" s="31">
        <v>85.543260869565174</v>
      </c>
      <c r="Q327" s="31">
        <v>73.802934782608659</v>
      </c>
      <c r="R327" s="31">
        <v>11.74032608695652</v>
      </c>
      <c r="S327" s="31">
        <v>111.24945652173912</v>
      </c>
      <c r="T327" s="31">
        <v>76.37826086956521</v>
      </c>
      <c r="U327" s="31">
        <v>12.62119565217391</v>
      </c>
      <c r="V327" s="31">
        <v>22.250000000000004</v>
      </c>
      <c r="W327" s="31">
        <v>0</v>
      </c>
      <c r="X327" s="31">
        <v>0</v>
      </c>
      <c r="Y327" s="31">
        <v>0</v>
      </c>
      <c r="Z327" s="31">
        <v>0</v>
      </c>
      <c r="AA327" s="31">
        <v>0</v>
      </c>
      <c r="AB327" s="31">
        <v>0</v>
      </c>
      <c r="AC327" s="31">
        <v>0</v>
      </c>
      <c r="AD327" s="31">
        <v>0</v>
      </c>
      <c r="AE327" s="31">
        <v>0</v>
      </c>
      <c r="AF327" t="s">
        <v>642</v>
      </c>
      <c r="AG327" s="32">
        <v>6</v>
      </c>
      <c r="AH327"/>
    </row>
    <row r="328" spans="1:34" x14ac:dyDescent="0.25">
      <c r="A328" t="s">
        <v>3056</v>
      </c>
      <c r="B328" t="s">
        <v>2032</v>
      </c>
      <c r="C328" t="s">
        <v>2466</v>
      </c>
      <c r="D328" t="s">
        <v>2837</v>
      </c>
      <c r="E328" s="31">
        <v>67.663043478260875</v>
      </c>
      <c r="F328" s="31">
        <v>3.4185879518072291</v>
      </c>
      <c r="G328" s="31">
        <v>3.1182425702811245</v>
      </c>
      <c r="H328" s="31">
        <v>0.38956787148594374</v>
      </c>
      <c r="I328" s="31">
        <v>0.24306184738955819</v>
      </c>
      <c r="J328" s="31">
        <v>231.31206521739134</v>
      </c>
      <c r="K328" s="31">
        <v>210.98978260869566</v>
      </c>
      <c r="L328" s="31">
        <v>26.359347826086957</v>
      </c>
      <c r="M328" s="31">
        <v>16.446304347826086</v>
      </c>
      <c r="N328" s="31">
        <v>5.3043478260869561</v>
      </c>
      <c r="O328" s="31">
        <v>4.6086956521739131</v>
      </c>
      <c r="P328" s="31">
        <v>72.644347826086943</v>
      </c>
      <c r="Q328" s="31">
        <v>62.235108695652166</v>
      </c>
      <c r="R328" s="31">
        <v>10.409239130434784</v>
      </c>
      <c r="S328" s="31">
        <v>132.30836956521745</v>
      </c>
      <c r="T328" s="31">
        <v>105.05000000000003</v>
      </c>
      <c r="U328" s="31">
        <v>0</v>
      </c>
      <c r="V328" s="31">
        <v>27.258369565217407</v>
      </c>
      <c r="W328" s="31">
        <v>100.79260869565215</v>
      </c>
      <c r="X328" s="31">
        <v>0</v>
      </c>
      <c r="Y328" s="31">
        <v>0</v>
      </c>
      <c r="Z328" s="31">
        <v>0</v>
      </c>
      <c r="AA328" s="31">
        <v>0</v>
      </c>
      <c r="AB328" s="31">
        <v>0</v>
      </c>
      <c r="AC328" s="31">
        <v>100.79260869565215</v>
      </c>
      <c r="AD328" s="31">
        <v>0</v>
      </c>
      <c r="AE328" s="31">
        <v>0</v>
      </c>
      <c r="AF328" t="s">
        <v>847</v>
      </c>
      <c r="AG328" s="32">
        <v>6</v>
      </c>
      <c r="AH328"/>
    </row>
    <row r="329" spans="1:34" x14ac:dyDescent="0.25">
      <c r="A329" t="s">
        <v>3056</v>
      </c>
      <c r="B329" t="s">
        <v>1622</v>
      </c>
      <c r="C329" t="s">
        <v>2522</v>
      </c>
      <c r="D329" t="s">
        <v>2808</v>
      </c>
      <c r="E329" s="31">
        <v>48.369565217391305</v>
      </c>
      <c r="F329" s="31">
        <v>3.2605078651685395</v>
      </c>
      <c r="G329" s="31">
        <v>2.9473123595505624</v>
      </c>
      <c r="H329" s="31">
        <v>0.40016179775280897</v>
      </c>
      <c r="I329" s="31">
        <v>0.1844314606741573</v>
      </c>
      <c r="J329" s="31">
        <v>157.70934782608697</v>
      </c>
      <c r="K329" s="31">
        <v>142.56021739130438</v>
      </c>
      <c r="L329" s="31">
        <v>19.355652173913043</v>
      </c>
      <c r="M329" s="31">
        <v>8.9208695652173908</v>
      </c>
      <c r="N329" s="31">
        <v>4.7826086956521738</v>
      </c>
      <c r="O329" s="31">
        <v>5.6521739130434785</v>
      </c>
      <c r="P329" s="31">
        <v>52.545434782608694</v>
      </c>
      <c r="Q329" s="31">
        <v>47.831086956521737</v>
      </c>
      <c r="R329" s="31">
        <v>4.7143478260869562</v>
      </c>
      <c r="S329" s="31">
        <v>85.808260869565245</v>
      </c>
      <c r="T329" s="31">
        <v>85.808260869565245</v>
      </c>
      <c r="U329" s="31">
        <v>0</v>
      </c>
      <c r="V329" s="31">
        <v>0</v>
      </c>
      <c r="W329" s="31">
        <v>14.194782608695654</v>
      </c>
      <c r="X329" s="31">
        <v>0</v>
      </c>
      <c r="Y329" s="31">
        <v>0</v>
      </c>
      <c r="Z329" s="31">
        <v>0</v>
      </c>
      <c r="AA329" s="31">
        <v>1.1520652173913042</v>
      </c>
      <c r="AB329" s="31">
        <v>0</v>
      </c>
      <c r="AC329" s="31">
        <v>13.04271739130435</v>
      </c>
      <c r="AD329" s="31">
        <v>0</v>
      </c>
      <c r="AE329" s="31">
        <v>0</v>
      </c>
      <c r="AF329" t="s">
        <v>424</v>
      </c>
      <c r="AG329" s="32">
        <v>6</v>
      </c>
      <c r="AH329"/>
    </row>
    <row r="330" spans="1:34" x14ac:dyDescent="0.25">
      <c r="A330" t="s">
        <v>3056</v>
      </c>
      <c r="B330" t="s">
        <v>1709</v>
      </c>
      <c r="C330" t="s">
        <v>2686</v>
      </c>
      <c r="D330" t="s">
        <v>2942</v>
      </c>
      <c r="E330" s="31">
        <v>40.782608695652172</v>
      </c>
      <c r="F330" s="31">
        <v>3.5233848614072496</v>
      </c>
      <c r="G330" s="31">
        <v>3.0573933901918982</v>
      </c>
      <c r="H330" s="31">
        <v>0.30000266524520253</v>
      </c>
      <c r="I330" s="31">
        <v>5.9333688699360336E-2</v>
      </c>
      <c r="J330" s="31">
        <v>143.69282608695653</v>
      </c>
      <c r="K330" s="31">
        <v>124.68847826086957</v>
      </c>
      <c r="L330" s="31">
        <v>12.234891304347824</v>
      </c>
      <c r="M330" s="31">
        <v>2.4197826086956518</v>
      </c>
      <c r="N330" s="31">
        <v>5.9020652173913044</v>
      </c>
      <c r="O330" s="31">
        <v>3.9130434782608696</v>
      </c>
      <c r="P330" s="31">
        <v>50.34119565217393</v>
      </c>
      <c r="Q330" s="31">
        <v>41.151956521739145</v>
      </c>
      <c r="R330" s="31">
        <v>9.1892391304347836</v>
      </c>
      <c r="S330" s="31">
        <v>81.11673913043478</v>
      </c>
      <c r="T330" s="31">
        <v>62.255434782608695</v>
      </c>
      <c r="U330" s="31">
        <v>18.861304347826085</v>
      </c>
      <c r="V330" s="31">
        <v>0</v>
      </c>
      <c r="W330" s="31">
        <v>8.6773913043478252</v>
      </c>
      <c r="X330" s="31">
        <v>0</v>
      </c>
      <c r="Y330" s="31">
        <v>0</v>
      </c>
      <c r="Z330" s="31">
        <v>0</v>
      </c>
      <c r="AA330" s="31">
        <v>7.8521739130434778</v>
      </c>
      <c r="AB330" s="31">
        <v>0</v>
      </c>
      <c r="AC330" s="31">
        <v>0.82521739130434801</v>
      </c>
      <c r="AD330" s="31">
        <v>0</v>
      </c>
      <c r="AE330" s="31">
        <v>0</v>
      </c>
      <c r="AF330" t="s">
        <v>517</v>
      </c>
      <c r="AG330" s="32">
        <v>6</v>
      </c>
      <c r="AH330"/>
    </row>
    <row r="331" spans="1:34" x14ac:dyDescent="0.25">
      <c r="A331" t="s">
        <v>3056</v>
      </c>
      <c r="B331" t="s">
        <v>1267</v>
      </c>
      <c r="C331" t="s">
        <v>2531</v>
      </c>
      <c r="D331" t="s">
        <v>2855</v>
      </c>
      <c r="E331" s="31">
        <v>65.891304347826093</v>
      </c>
      <c r="F331" s="31">
        <v>3.1896090399208177</v>
      </c>
      <c r="G331" s="31">
        <v>2.9370174859782243</v>
      </c>
      <c r="H331" s="31">
        <v>0.21359287363906293</v>
      </c>
      <c r="I331" s="31">
        <v>0.14340151765094022</v>
      </c>
      <c r="J331" s="31">
        <v>210.16749999999999</v>
      </c>
      <c r="K331" s="31">
        <v>193.52391304347825</v>
      </c>
      <c r="L331" s="31">
        <v>14.073913043478257</v>
      </c>
      <c r="M331" s="31">
        <v>9.4489130434782584</v>
      </c>
      <c r="N331" s="31">
        <v>0.10326086956521739</v>
      </c>
      <c r="O331" s="31">
        <v>4.5217391304347823</v>
      </c>
      <c r="P331" s="31">
        <v>79.066847826086942</v>
      </c>
      <c r="Q331" s="31">
        <v>67.048260869565198</v>
      </c>
      <c r="R331" s="31">
        <v>12.018586956521739</v>
      </c>
      <c r="S331" s="31">
        <v>117.02673913043481</v>
      </c>
      <c r="T331" s="31">
        <v>77.306847826086965</v>
      </c>
      <c r="U331" s="31">
        <v>8.7214130434782593</v>
      </c>
      <c r="V331" s="31">
        <v>30.998478260869568</v>
      </c>
      <c r="W331" s="31">
        <v>48.436739130434788</v>
      </c>
      <c r="X331" s="31">
        <v>0.43478260869565216</v>
      </c>
      <c r="Y331" s="31">
        <v>0</v>
      </c>
      <c r="Z331" s="31">
        <v>0</v>
      </c>
      <c r="AA331" s="31">
        <v>13.444021739130436</v>
      </c>
      <c r="AB331" s="31">
        <v>0</v>
      </c>
      <c r="AC331" s="31">
        <v>24.6325</v>
      </c>
      <c r="AD331" s="31">
        <v>0</v>
      </c>
      <c r="AE331" s="31">
        <v>9.925434782608697</v>
      </c>
      <c r="AF331" t="s">
        <v>65</v>
      </c>
      <c r="AG331" s="32">
        <v>6</v>
      </c>
      <c r="AH331"/>
    </row>
    <row r="332" spans="1:34" x14ac:dyDescent="0.25">
      <c r="A332" t="s">
        <v>3056</v>
      </c>
      <c r="B332" t="s">
        <v>1734</v>
      </c>
      <c r="C332" t="s">
        <v>2605</v>
      </c>
      <c r="D332" t="s">
        <v>2918</v>
      </c>
      <c r="E332" s="31">
        <v>31.043478260869566</v>
      </c>
      <c r="F332" s="31">
        <v>3.219408263305322</v>
      </c>
      <c r="G332" s="31">
        <v>2.6991001400560228</v>
      </c>
      <c r="H332" s="31">
        <v>0.57631652661064414</v>
      </c>
      <c r="I332" s="31">
        <v>0.40614845938375349</v>
      </c>
      <c r="J332" s="31">
        <v>99.94163043478261</v>
      </c>
      <c r="K332" s="31">
        <v>83.78945652173914</v>
      </c>
      <c r="L332" s="31">
        <v>17.89086956521739</v>
      </c>
      <c r="M332" s="31">
        <v>12.608260869565218</v>
      </c>
      <c r="N332" s="31">
        <v>0.32608695652173914</v>
      </c>
      <c r="O332" s="31">
        <v>4.9565217391304346</v>
      </c>
      <c r="P332" s="31">
        <v>37.342500000000001</v>
      </c>
      <c r="Q332" s="31">
        <v>26.472934782608693</v>
      </c>
      <c r="R332" s="31">
        <v>10.869565217391305</v>
      </c>
      <c r="S332" s="31">
        <v>44.70826086956523</v>
      </c>
      <c r="T332" s="31">
        <v>44.369891304347838</v>
      </c>
      <c r="U332" s="31">
        <v>0</v>
      </c>
      <c r="V332" s="31">
        <v>0.33836956521739131</v>
      </c>
      <c r="W332" s="31">
        <v>0</v>
      </c>
      <c r="X332" s="31">
        <v>0</v>
      </c>
      <c r="Y332" s="31">
        <v>0</v>
      </c>
      <c r="Z332" s="31">
        <v>0</v>
      </c>
      <c r="AA332" s="31">
        <v>0</v>
      </c>
      <c r="AB332" s="31">
        <v>0</v>
      </c>
      <c r="AC332" s="31">
        <v>0</v>
      </c>
      <c r="AD332" s="31">
        <v>0</v>
      </c>
      <c r="AE332" s="31">
        <v>0</v>
      </c>
      <c r="AF332" t="s">
        <v>543</v>
      </c>
      <c r="AG332" s="32">
        <v>6</v>
      </c>
      <c r="AH332"/>
    </row>
    <row r="333" spans="1:34" x14ac:dyDescent="0.25">
      <c r="A333" t="s">
        <v>3056</v>
      </c>
      <c r="B333" t="s">
        <v>1761</v>
      </c>
      <c r="C333" t="s">
        <v>2696</v>
      </c>
      <c r="D333" t="s">
        <v>2986</v>
      </c>
      <c r="E333" s="31">
        <v>57.923913043478258</v>
      </c>
      <c r="F333" s="31">
        <v>3.2751754550572341</v>
      </c>
      <c r="G333" s="31">
        <v>3.135834115218616</v>
      </c>
      <c r="H333" s="31">
        <v>0.32959842371927189</v>
      </c>
      <c r="I333" s="31">
        <v>0.23741414899605934</v>
      </c>
      <c r="J333" s="31">
        <v>189.71097826086955</v>
      </c>
      <c r="K333" s="31">
        <v>181.6397826086957</v>
      </c>
      <c r="L333" s="31">
        <v>19.091630434782608</v>
      </c>
      <c r="M333" s="31">
        <v>13.751956521739132</v>
      </c>
      <c r="N333" s="31">
        <v>0.47010869565217389</v>
      </c>
      <c r="O333" s="31">
        <v>4.8695652173913047</v>
      </c>
      <c r="P333" s="31">
        <v>53.029565217391308</v>
      </c>
      <c r="Q333" s="31">
        <v>50.298043478260873</v>
      </c>
      <c r="R333" s="31">
        <v>2.7315217391304349</v>
      </c>
      <c r="S333" s="31">
        <v>117.58978260869567</v>
      </c>
      <c r="T333" s="31">
        <v>66.006847826086968</v>
      </c>
      <c r="U333" s="31">
        <v>34.878152173913051</v>
      </c>
      <c r="V333" s="31">
        <v>16.704782608695648</v>
      </c>
      <c r="W333" s="31">
        <v>3.3884782608695652</v>
      </c>
      <c r="X333" s="31">
        <v>3.0297826086956521</v>
      </c>
      <c r="Y333" s="31">
        <v>0</v>
      </c>
      <c r="Z333" s="31">
        <v>0</v>
      </c>
      <c r="AA333" s="31">
        <v>0.35869565217391303</v>
      </c>
      <c r="AB333" s="31">
        <v>0</v>
      </c>
      <c r="AC333" s="31">
        <v>0</v>
      </c>
      <c r="AD333" s="31">
        <v>0</v>
      </c>
      <c r="AE333" s="31">
        <v>0</v>
      </c>
      <c r="AF333" t="s">
        <v>571</v>
      </c>
      <c r="AG333" s="32">
        <v>6</v>
      </c>
      <c r="AH333"/>
    </row>
    <row r="334" spans="1:34" x14ac:dyDescent="0.25">
      <c r="A334" t="s">
        <v>3056</v>
      </c>
      <c r="B334" t="s">
        <v>2145</v>
      </c>
      <c r="C334" t="s">
        <v>2505</v>
      </c>
      <c r="D334" t="s">
        <v>2886</v>
      </c>
      <c r="E334" s="31">
        <v>84.652173913043484</v>
      </c>
      <c r="F334" s="31">
        <v>2.8746289162814582</v>
      </c>
      <c r="G334" s="31">
        <v>2.6092039034411911</v>
      </c>
      <c r="H334" s="31">
        <v>0.44486646122239354</v>
      </c>
      <c r="I334" s="31">
        <v>0.2493644067796611</v>
      </c>
      <c r="J334" s="31">
        <v>243.34358695652173</v>
      </c>
      <c r="K334" s="31">
        <v>220.87478260869563</v>
      </c>
      <c r="L334" s="31">
        <v>37.658913043478272</v>
      </c>
      <c r="M334" s="31">
        <v>21.109239130434791</v>
      </c>
      <c r="N334" s="31">
        <v>11.946195652173914</v>
      </c>
      <c r="O334" s="31">
        <v>4.6034782608695659</v>
      </c>
      <c r="P334" s="31">
        <v>74.865978260869539</v>
      </c>
      <c r="Q334" s="31">
        <v>68.946847826086938</v>
      </c>
      <c r="R334" s="31">
        <v>5.9191304347826081</v>
      </c>
      <c r="S334" s="31">
        <v>130.81869565217391</v>
      </c>
      <c r="T334" s="31">
        <v>115.42434782608694</v>
      </c>
      <c r="U334" s="31">
        <v>0</v>
      </c>
      <c r="V334" s="31">
        <v>15.394347826086959</v>
      </c>
      <c r="W334" s="31">
        <v>0</v>
      </c>
      <c r="X334" s="31">
        <v>0</v>
      </c>
      <c r="Y334" s="31">
        <v>0</v>
      </c>
      <c r="Z334" s="31">
        <v>0</v>
      </c>
      <c r="AA334" s="31">
        <v>0</v>
      </c>
      <c r="AB334" s="31">
        <v>0</v>
      </c>
      <c r="AC334" s="31">
        <v>0</v>
      </c>
      <c r="AD334" s="31">
        <v>0</v>
      </c>
      <c r="AE334" s="31">
        <v>0</v>
      </c>
      <c r="AF334" t="s">
        <v>964</v>
      </c>
      <c r="AG334" s="32">
        <v>6</v>
      </c>
      <c r="AH334"/>
    </row>
    <row r="335" spans="1:34" x14ac:dyDescent="0.25">
      <c r="A335" t="s">
        <v>3056</v>
      </c>
      <c r="B335" t="s">
        <v>1216</v>
      </c>
      <c r="C335" t="s">
        <v>2505</v>
      </c>
      <c r="D335" t="s">
        <v>2886</v>
      </c>
      <c r="E335" s="31">
        <v>78.576086956521735</v>
      </c>
      <c r="F335" s="31">
        <v>3.2007871074837464</v>
      </c>
      <c r="G335" s="31">
        <v>2.9019421773412648</v>
      </c>
      <c r="H335" s="31">
        <v>0.67086318992945082</v>
      </c>
      <c r="I335" s="31">
        <v>0.4821344584313183</v>
      </c>
      <c r="J335" s="31">
        <v>251.50532608695653</v>
      </c>
      <c r="K335" s="31">
        <v>228.02326086956523</v>
      </c>
      <c r="L335" s="31">
        <v>52.713804347826084</v>
      </c>
      <c r="M335" s="31">
        <v>37.884239130434779</v>
      </c>
      <c r="N335" s="31">
        <v>8.5415217391304363</v>
      </c>
      <c r="O335" s="31">
        <v>6.2880434782608692</v>
      </c>
      <c r="P335" s="31">
        <v>68.656739130434801</v>
      </c>
      <c r="Q335" s="31">
        <v>60.004239130434797</v>
      </c>
      <c r="R335" s="31">
        <v>8.6524999999999981</v>
      </c>
      <c r="S335" s="31">
        <v>130.13478260869564</v>
      </c>
      <c r="T335" s="31">
        <v>106.74913043478261</v>
      </c>
      <c r="U335" s="31">
        <v>0</v>
      </c>
      <c r="V335" s="31">
        <v>23.385652173913037</v>
      </c>
      <c r="W335" s="31">
        <v>3.7356521739130435</v>
      </c>
      <c r="X335" s="31">
        <v>0.16304347826086957</v>
      </c>
      <c r="Y335" s="31">
        <v>0.98369565217391308</v>
      </c>
      <c r="Z335" s="31">
        <v>0</v>
      </c>
      <c r="AA335" s="31">
        <v>0.53771739130434781</v>
      </c>
      <c r="AB335" s="31">
        <v>0</v>
      </c>
      <c r="AC335" s="31">
        <v>2.051195652173913</v>
      </c>
      <c r="AD335" s="31">
        <v>0</v>
      </c>
      <c r="AE335" s="31">
        <v>0</v>
      </c>
      <c r="AF335" t="s">
        <v>14</v>
      </c>
      <c r="AG335" s="32">
        <v>6</v>
      </c>
      <c r="AH335"/>
    </row>
    <row r="336" spans="1:34" x14ac:dyDescent="0.25">
      <c r="A336" t="s">
        <v>3056</v>
      </c>
      <c r="B336" t="s">
        <v>1266</v>
      </c>
      <c r="C336" t="s">
        <v>2530</v>
      </c>
      <c r="D336" t="s">
        <v>2883</v>
      </c>
      <c r="E336" s="31">
        <v>64.869565217391298</v>
      </c>
      <c r="F336" s="31">
        <v>3.3176122654155504</v>
      </c>
      <c r="G336" s="31">
        <v>2.8972687667560328</v>
      </c>
      <c r="H336" s="31">
        <v>0.2052128016085791</v>
      </c>
      <c r="I336" s="31">
        <v>4.3475201072386067E-2</v>
      </c>
      <c r="J336" s="31">
        <v>215.21206521739134</v>
      </c>
      <c r="K336" s="31">
        <v>187.94456521739133</v>
      </c>
      <c r="L336" s="31">
        <v>13.312065217391304</v>
      </c>
      <c r="M336" s="31">
        <v>2.820217391304348</v>
      </c>
      <c r="N336" s="31">
        <v>7.0434782608695654</v>
      </c>
      <c r="O336" s="31">
        <v>3.4483695652173911</v>
      </c>
      <c r="P336" s="31">
        <v>74.079782608695638</v>
      </c>
      <c r="Q336" s="31">
        <v>57.304130434782607</v>
      </c>
      <c r="R336" s="31">
        <v>16.775652173913034</v>
      </c>
      <c r="S336" s="31">
        <v>127.82021739130438</v>
      </c>
      <c r="T336" s="31">
        <v>94.965978260869591</v>
      </c>
      <c r="U336" s="31">
        <v>0</v>
      </c>
      <c r="V336" s="31">
        <v>32.854239130434792</v>
      </c>
      <c r="W336" s="31">
        <v>0</v>
      </c>
      <c r="X336" s="31">
        <v>0</v>
      </c>
      <c r="Y336" s="31">
        <v>0</v>
      </c>
      <c r="Z336" s="31">
        <v>0</v>
      </c>
      <c r="AA336" s="31">
        <v>0</v>
      </c>
      <c r="AB336" s="31">
        <v>0</v>
      </c>
      <c r="AC336" s="31">
        <v>0</v>
      </c>
      <c r="AD336" s="31">
        <v>0</v>
      </c>
      <c r="AE336" s="31">
        <v>0</v>
      </c>
      <c r="AF336" t="s">
        <v>64</v>
      </c>
      <c r="AG336" s="32">
        <v>6</v>
      </c>
      <c r="AH336"/>
    </row>
    <row r="337" spans="1:34" x14ac:dyDescent="0.25">
      <c r="A337" t="s">
        <v>3056</v>
      </c>
      <c r="B337" t="s">
        <v>2273</v>
      </c>
      <c r="C337" t="s">
        <v>2432</v>
      </c>
      <c r="D337" t="s">
        <v>2886</v>
      </c>
      <c r="E337" s="31">
        <v>91.923913043478265</v>
      </c>
      <c r="F337" s="31">
        <v>3.6769729218398957</v>
      </c>
      <c r="G337" s="31">
        <v>3.6178503015253631</v>
      </c>
      <c r="H337" s="31">
        <v>0.45017736786094353</v>
      </c>
      <c r="I337" s="31">
        <v>0.39105474754641123</v>
      </c>
      <c r="J337" s="31">
        <v>338.00173913043477</v>
      </c>
      <c r="K337" s="31">
        <v>332.56695652173909</v>
      </c>
      <c r="L337" s="31">
        <v>41.3820652173913</v>
      </c>
      <c r="M337" s="31">
        <v>35.947282608695652</v>
      </c>
      <c r="N337" s="31">
        <v>0</v>
      </c>
      <c r="O337" s="31">
        <v>5.4347826086956523</v>
      </c>
      <c r="P337" s="31">
        <v>108.13978260869564</v>
      </c>
      <c r="Q337" s="31">
        <v>108.13978260869564</v>
      </c>
      <c r="R337" s="31">
        <v>0</v>
      </c>
      <c r="S337" s="31">
        <v>188.47989130434783</v>
      </c>
      <c r="T337" s="31">
        <v>160.59141304347827</v>
      </c>
      <c r="U337" s="31">
        <v>0</v>
      </c>
      <c r="V337" s="31">
        <v>27.888478260869558</v>
      </c>
      <c r="W337" s="31">
        <v>2.6596739130434783</v>
      </c>
      <c r="X337" s="31">
        <v>0</v>
      </c>
      <c r="Y337" s="31">
        <v>0</v>
      </c>
      <c r="Z337" s="31">
        <v>0</v>
      </c>
      <c r="AA337" s="31">
        <v>0</v>
      </c>
      <c r="AB337" s="31">
        <v>0</v>
      </c>
      <c r="AC337" s="31">
        <v>2.6596739130434783</v>
      </c>
      <c r="AD337" s="31">
        <v>0</v>
      </c>
      <c r="AE337" s="31">
        <v>0</v>
      </c>
      <c r="AF337" t="s">
        <v>1093</v>
      </c>
      <c r="AG337" s="32">
        <v>6</v>
      </c>
      <c r="AH337"/>
    </row>
    <row r="338" spans="1:34" x14ac:dyDescent="0.25">
      <c r="A338" t="s">
        <v>3056</v>
      </c>
      <c r="B338" t="s">
        <v>2139</v>
      </c>
      <c r="C338" t="s">
        <v>2762</v>
      </c>
      <c r="D338" t="s">
        <v>2802</v>
      </c>
      <c r="E338" s="31">
        <v>60.760869565217391</v>
      </c>
      <c r="F338" s="31">
        <v>3.3972361359570664</v>
      </c>
      <c r="G338" s="31">
        <v>3.1810948121645799</v>
      </c>
      <c r="H338" s="31">
        <v>0.50071377459749566</v>
      </c>
      <c r="I338" s="31">
        <v>0.41055277280858682</v>
      </c>
      <c r="J338" s="31">
        <v>206.41902173913044</v>
      </c>
      <c r="K338" s="31">
        <v>193.28608695652176</v>
      </c>
      <c r="L338" s="31">
        <v>30.423804347826092</v>
      </c>
      <c r="M338" s="31">
        <v>24.945543478260873</v>
      </c>
      <c r="N338" s="31">
        <v>0</v>
      </c>
      <c r="O338" s="31">
        <v>5.4782608695652177</v>
      </c>
      <c r="P338" s="31">
        <v>51.948369565217412</v>
      </c>
      <c r="Q338" s="31">
        <v>44.29369565217393</v>
      </c>
      <c r="R338" s="31">
        <v>7.6546739130434789</v>
      </c>
      <c r="S338" s="31">
        <v>124.04684782608695</v>
      </c>
      <c r="T338" s="31">
        <v>95.594999999999999</v>
      </c>
      <c r="U338" s="31">
        <v>0</v>
      </c>
      <c r="V338" s="31">
        <v>28.451847826086954</v>
      </c>
      <c r="W338" s="31">
        <v>117.34152173913041</v>
      </c>
      <c r="X338" s="31">
        <v>13.479456521739127</v>
      </c>
      <c r="Y338" s="31">
        <v>0</v>
      </c>
      <c r="Z338" s="31">
        <v>3.2173913043478262</v>
      </c>
      <c r="AA338" s="31">
        <v>25.701086956521745</v>
      </c>
      <c r="AB338" s="31">
        <v>2.7826086956521738</v>
      </c>
      <c r="AC338" s="31">
        <v>55.846086956521724</v>
      </c>
      <c r="AD338" s="31">
        <v>0</v>
      </c>
      <c r="AE338" s="31">
        <v>16.314891304347825</v>
      </c>
      <c r="AF338" t="s">
        <v>958</v>
      </c>
      <c r="AG338" s="32">
        <v>6</v>
      </c>
      <c r="AH338"/>
    </row>
    <row r="339" spans="1:34" x14ac:dyDescent="0.25">
      <c r="A339" t="s">
        <v>3056</v>
      </c>
      <c r="B339" t="s">
        <v>2269</v>
      </c>
      <c r="C339" t="s">
        <v>2447</v>
      </c>
      <c r="D339" t="s">
        <v>2878</v>
      </c>
      <c r="E339" s="31">
        <v>109.35869565217391</v>
      </c>
      <c r="F339" s="31">
        <v>3.5170162011728454</v>
      </c>
      <c r="G339" s="31">
        <v>3.1149249577576783</v>
      </c>
      <c r="H339" s="31">
        <v>0.20926846237948518</v>
      </c>
      <c r="I339" s="31">
        <v>0.10748931517741779</v>
      </c>
      <c r="J339" s="31">
        <v>384.61630434782603</v>
      </c>
      <c r="K339" s="31">
        <v>340.6441304347826</v>
      </c>
      <c r="L339" s="31">
        <v>22.885326086956525</v>
      </c>
      <c r="M339" s="31">
        <v>11.754891304347829</v>
      </c>
      <c r="N339" s="31">
        <v>5.5652173913043477</v>
      </c>
      <c r="O339" s="31">
        <v>5.5652173913043477</v>
      </c>
      <c r="P339" s="31">
        <v>112.31793478260866</v>
      </c>
      <c r="Q339" s="31">
        <v>79.476195652173871</v>
      </c>
      <c r="R339" s="31">
        <v>32.841739130434789</v>
      </c>
      <c r="S339" s="31">
        <v>249.41304347826087</v>
      </c>
      <c r="T339" s="31">
        <v>223.29423913043479</v>
      </c>
      <c r="U339" s="31">
        <v>0</v>
      </c>
      <c r="V339" s="31">
        <v>26.118804347826075</v>
      </c>
      <c r="W339" s="31">
        <v>0</v>
      </c>
      <c r="X339" s="31">
        <v>0</v>
      </c>
      <c r="Y339" s="31">
        <v>0</v>
      </c>
      <c r="Z339" s="31">
        <v>0</v>
      </c>
      <c r="AA339" s="31">
        <v>0</v>
      </c>
      <c r="AB339" s="31">
        <v>0</v>
      </c>
      <c r="AC339" s="31">
        <v>0</v>
      </c>
      <c r="AD339" s="31">
        <v>0</v>
      </c>
      <c r="AE339" s="31">
        <v>0</v>
      </c>
      <c r="AF339" t="s">
        <v>1089</v>
      </c>
      <c r="AG339" s="32">
        <v>6</v>
      </c>
      <c r="AH339"/>
    </row>
    <row r="340" spans="1:34" x14ac:dyDescent="0.25">
      <c r="A340" t="s">
        <v>3056</v>
      </c>
      <c r="B340" t="s">
        <v>1840</v>
      </c>
      <c r="C340" t="s">
        <v>2670</v>
      </c>
      <c r="D340" t="s">
        <v>2854</v>
      </c>
      <c r="E340" s="31">
        <v>123.89130434782609</v>
      </c>
      <c r="F340" s="31">
        <v>3.2847692577645198</v>
      </c>
      <c r="G340" s="31">
        <v>3.0302289875416735</v>
      </c>
      <c r="H340" s="31">
        <v>0.48993946306369535</v>
      </c>
      <c r="I340" s="31">
        <v>0.23539919284084926</v>
      </c>
      <c r="J340" s="31">
        <v>406.95434782608692</v>
      </c>
      <c r="K340" s="31">
        <v>375.41902173913041</v>
      </c>
      <c r="L340" s="31">
        <v>60.699239130434783</v>
      </c>
      <c r="M340" s="31">
        <v>29.16391304347826</v>
      </c>
      <c r="N340" s="31">
        <v>25.942934782608695</v>
      </c>
      <c r="O340" s="31">
        <v>5.5923913043478262</v>
      </c>
      <c r="P340" s="31">
        <v>96.950869565217403</v>
      </c>
      <c r="Q340" s="31">
        <v>96.950869565217403</v>
      </c>
      <c r="R340" s="31">
        <v>0</v>
      </c>
      <c r="S340" s="31">
        <v>249.30423913043475</v>
      </c>
      <c r="T340" s="31">
        <v>177.25260869565216</v>
      </c>
      <c r="U340" s="31">
        <v>49.054347826086953</v>
      </c>
      <c r="V340" s="31">
        <v>22.997282608695652</v>
      </c>
      <c r="W340" s="31">
        <v>52.087500000000006</v>
      </c>
      <c r="X340" s="31">
        <v>6.3369565217391302E-2</v>
      </c>
      <c r="Y340" s="31">
        <v>0.52173913043478259</v>
      </c>
      <c r="Z340" s="31">
        <v>0</v>
      </c>
      <c r="AA340" s="31">
        <v>15.920978260869568</v>
      </c>
      <c r="AB340" s="31">
        <v>0</v>
      </c>
      <c r="AC340" s="31">
        <v>35.581413043478264</v>
      </c>
      <c r="AD340" s="31">
        <v>0</v>
      </c>
      <c r="AE340" s="31">
        <v>0</v>
      </c>
      <c r="AF340" t="s">
        <v>652</v>
      </c>
      <c r="AG340" s="32">
        <v>6</v>
      </c>
      <c r="AH340"/>
    </row>
    <row r="341" spans="1:34" x14ac:dyDescent="0.25">
      <c r="A341" t="s">
        <v>3056</v>
      </c>
      <c r="B341" t="s">
        <v>1661</v>
      </c>
      <c r="C341" t="s">
        <v>2416</v>
      </c>
      <c r="D341" t="s">
        <v>2822</v>
      </c>
      <c r="E341" s="31">
        <v>95.989130434782609</v>
      </c>
      <c r="F341" s="31">
        <v>2.8280126825954022</v>
      </c>
      <c r="G341" s="31">
        <v>2.3935499943381267</v>
      </c>
      <c r="H341" s="31">
        <v>0.21927980976106895</v>
      </c>
      <c r="I341" s="31">
        <v>7.2149246970897959E-2</v>
      </c>
      <c r="J341" s="31">
        <v>271.45847826086953</v>
      </c>
      <c r="K341" s="31">
        <v>229.75478260869562</v>
      </c>
      <c r="L341" s="31">
        <v>21.048478260869565</v>
      </c>
      <c r="M341" s="31">
        <v>6.9255434782608685</v>
      </c>
      <c r="N341" s="31">
        <v>1.650108695652174</v>
      </c>
      <c r="O341" s="31">
        <v>12.472826086956522</v>
      </c>
      <c r="P341" s="31">
        <v>100.76228260869564</v>
      </c>
      <c r="Q341" s="31">
        <v>73.181521739130432</v>
      </c>
      <c r="R341" s="31">
        <v>27.580760869565214</v>
      </c>
      <c r="S341" s="31">
        <v>149.64771739130433</v>
      </c>
      <c r="T341" s="31">
        <v>117.15097826086954</v>
      </c>
      <c r="U341" s="31">
        <v>3.0230434782608682</v>
      </c>
      <c r="V341" s="31">
        <v>29.473695652173912</v>
      </c>
      <c r="W341" s="31">
        <v>0</v>
      </c>
      <c r="X341" s="31">
        <v>0</v>
      </c>
      <c r="Y341" s="31">
        <v>0</v>
      </c>
      <c r="Z341" s="31">
        <v>0</v>
      </c>
      <c r="AA341" s="31">
        <v>0</v>
      </c>
      <c r="AB341" s="31">
        <v>0</v>
      </c>
      <c r="AC341" s="31">
        <v>0</v>
      </c>
      <c r="AD341" s="31">
        <v>0</v>
      </c>
      <c r="AE341" s="31">
        <v>0</v>
      </c>
      <c r="AF341" t="s">
        <v>465</v>
      </c>
      <c r="AG341" s="32">
        <v>6</v>
      </c>
      <c r="AH341"/>
    </row>
    <row r="342" spans="1:34" x14ac:dyDescent="0.25">
      <c r="A342" t="s">
        <v>3056</v>
      </c>
      <c r="B342" t="s">
        <v>1866</v>
      </c>
      <c r="C342" t="s">
        <v>2410</v>
      </c>
      <c r="D342" t="s">
        <v>2866</v>
      </c>
      <c r="E342" s="31">
        <v>49.956521739130437</v>
      </c>
      <c r="F342" s="31">
        <v>2.925441688424717</v>
      </c>
      <c r="G342" s="31">
        <v>2.5984769364664917</v>
      </c>
      <c r="H342" s="31">
        <v>0.44850522193211484</v>
      </c>
      <c r="I342" s="31">
        <v>0.34058529155787642</v>
      </c>
      <c r="J342" s="31">
        <v>146.14489130434782</v>
      </c>
      <c r="K342" s="31">
        <v>129.81086956521736</v>
      </c>
      <c r="L342" s="31">
        <v>22.405760869565217</v>
      </c>
      <c r="M342" s="31">
        <v>17.014456521739131</v>
      </c>
      <c r="N342" s="31">
        <v>0</v>
      </c>
      <c r="O342" s="31">
        <v>5.3913043478260869</v>
      </c>
      <c r="P342" s="31">
        <v>39.935978260869561</v>
      </c>
      <c r="Q342" s="31">
        <v>28.993260869565212</v>
      </c>
      <c r="R342" s="31">
        <v>10.942717391304347</v>
      </c>
      <c r="S342" s="31">
        <v>83.803152173913034</v>
      </c>
      <c r="T342" s="31">
        <v>68.466413043478255</v>
      </c>
      <c r="U342" s="31">
        <v>0</v>
      </c>
      <c r="V342" s="31">
        <v>15.336739130434774</v>
      </c>
      <c r="W342" s="31">
        <v>0</v>
      </c>
      <c r="X342" s="31">
        <v>0</v>
      </c>
      <c r="Y342" s="31">
        <v>0</v>
      </c>
      <c r="Z342" s="31">
        <v>0</v>
      </c>
      <c r="AA342" s="31">
        <v>0</v>
      </c>
      <c r="AB342" s="31">
        <v>0</v>
      </c>
      <c r="AC342" s="31">
        <v>0</v>
      </c>
      <c r="AD342" s="31">
        <v>0</v>
      </c>
      <c r="AE342" s="31">
        <v>0</v>
      </c>
      <c r="AF342" t="s">
        <v>678</v>
      </c>
      <c r="AG342" s="32">
        <v>6</v>
      </c>
      <c r="AH342"/>
    </row>
    <row r="343" spans="1:34" x14ac:dyDescent="0.25">
      <c r="A343" t="s">
        <v>3056</v>
      </c>
      <c r="B343" t="s">
        <v>1524</v>
      </c>
      <c r="C343" t="s">
        <v>2503</v>
      </c>
      <c r="D343" t="s">
        <v>2882</v>
      </c>
      <c r="E343" s="31">
        <v>38.967391304347828</v>
      </c>
      <c r="F343" s="31">
        <v>3.2168256624825662</v>
      </c>
      <c r="G343" s="31">
        <v>2.6706415620641559</v>
      </c>
      <c r="H343" s="31">
        <v>0.51645746164574613</v>
      </c>
      <c r="I343" s="31">
        <v>0.16164574616457461</v>
      </c>
      <c r="J343" s="31">
        <v>125.35130434782609</v>
      </c>
      <c r="K343" s="31">
        <v>104.06793478260869</v>
      </c>
      <c r="L343" s="31">
        <v>20.125</v>
      </c>
      <c r="M343" s="31">
        <v>6.2989130434782608</v>
      </c>
      <c r="N343" s="31">
        <v>8.1739130434782616</v>
      </c>
      <c r="O343" s="31">
        <v>5.6521739130434785</v>
      </c>
      <c r="P343" s="31">
        <v>47.677391304347822</v>
      </c>
      <c r="Q343" s="31">
        <v>40.220108695652172</v>
      </c>
      <c r="R343" s="31">
        <v>7.4572826086956514</v>
      </c>
      <c r="S343" s="31">
        <v>57.548913043478258</v>
      </c>
      <c r="T343" s="31">
        <v>46.225543478260867</v>
      </c>
      <c r="U343" s="31">
        <v>8.4239130434782616</v>
      </c>
      <c r="V343" s="31">
        <v>2.8994565217391304</v>
      </c>
      <c r="W343" s="31">
        <v>10.354021739130435</v>
      </c>
      <c r="X343" s="31">
        <v>0</v>
      </c>
      <c r="Y343" s="31">
        <v>0</v>
      </c>
      <c r="Z343" s="31">
        <v>0</v>
      </c>
      <c r="AA343" s="31">
        <v>0</v>
      </c>
      <c r="AB343" s="31">
        <v>7.4572826086956514</v>
      </c>
      <c r="AC343" s="31">
        <v>2.8967391304347827</v>
      </c>
      <c r="AD343" s="31">
        <v>0</v>
      </c>
      <c r="AE343" s="31">
        <v>0</v>
      </c>
      <c r="AF343" t="s">
        <v>326</v>
      </c>
      <c r="AG343" s="32">
        <v>6</v>
      </c>
      <c r="AH343"/>
    </row>
    <row r="344" spans="1:34" x14ac:dyDescent="0.25">
      <c r="A344" t="s">
        <v>3056</v>
      </c>
      <c r="B344" t="s">
        <v>1768</v>
      </c>
      <c r="C344" t="s">
        <v>2697</v>
      </c>
      <c r="D344" t="s">
        <v>2891</v>
      </c>
      <c r="E344" s="31">
        <v>126.39130434782609</v>
      </c>
      <c r="F344" s="31">
        <v>3.0148297213622297</v>
      </c>
      <c r="G344" s="31">
        <v>2.9671921224630204</v>
      </c>
      <c r="H344" s="31">
        <v>0.17008427932576542</v>
      </c>
      <c r="I344" s="31">
        <v>0.1224466804265566</v>
      </c>
      <c r="J344" s="31">
        <v>381.0482608695653</v>
      </c>
      <c r="K344" s="31">
        <v>375.02728260869571</v>
      </c>
      <c r="L344" s="31">
        <v>21.497173913043483</v>
      </c>
      <c r="M344" s="31">
        <v>15.476195652173915</v>
      </c>
      <c r="N344" s="31">
        <v>0.13043478260869565</v>
      </c>
      <c r="O344" s="31">
        <v>5.8905434782608701</v>
      </c>
      <c r="P344" s="31">
        <v>136.2910869565217</v>
      </c>
      <c r="Q344" s="31">
        <v>136.2910869565217</v>
      </c>
      <c r="R344" s="31">
        <v>0</v>
      </c>
      <c r="S344" s="31">
        <v>223.26000000000005</v>
      </c>
      <c r="T344" s="31">
        <v>191.17032608695658</v>
      </c>
      <c r="U344" s="31">
        <v>0</v>
      </c>
      <c r="V344" s="31">
        <v>32.089673913043484</v>
      </c>
      <c r="W344" s="31">
        <v>0</v>
      </c>
      <c r="X344" s="31">
        <v>0</v>
      </c>
      <c r="Y344" s="31">
        <v>0</v>
      </c>
      <c r="Z344" s="31">
        <v>0</v>
      </c>
      <c r="AA344" s="31">
        <v>0</v>
      </c>
      <c r="AB344" s="31">
        <v>0</v>
      </c>
      <c r="AC344" s="31">
        <v>0</v>
      </c>
      <c r="AD344" s="31">
        <v>0</v>
      </c>
      <c r="AE344" s="31">
        <v>0</v>
      </c>
      <c r="AF344" t="s">
        <v>578</v>
      </c>
      <c r="AG344" s="32">
        <v>6</v>
      </c>
      <c r="AH344"/>
    </row>
    <row r="345" spans="1:34" x14ac:dyDescent="0.25">
      <c r="A345" t="s">
        <v>3056</v>
      </c>
      <c r="B345" t="s">
        <v>1811</v>
      </c>
      <c r="C345" t="s">
        <v>2505</v>
      </c>
      <c r="D345" t="s">
        <v>2886</v>
      </c>
      <c r="E345" s="31">
        <v>98.902173913043484</v>
      </c>
      <c r="F345" s="31">
        <v>3.06059457083196</v>
      </c>
      <c r="G345" s="31">
        <v>2.738000879217497</v>
      </c>
      <c r="H345" s="31">
        <v>0.46358610836355657</v>
      </c>
      <c r="I345" s="31">
        <v>0.32457303000329724</v>
      </c>
      <c r="J345" s="31">
        <v>302.69945652173919</v>
      </c>
      <c r="K345" s="31">
        <v>270.79423913043485</v>
      </c>
      <c r="L345" s="31">
        <v>45.849673913043496</v>
      </c>
      <c r="M345" s="31">
        <v>32.100978260869582</v>
      </c>
      <c r="N345" s="31">
        <v>9.5130434782608688</v>
      </c>
      <c r="O345" s="31">
        <v>4.2356521739130439</v>
      </c>
      <c r="P345" s="31">
        <v>107.21336956521739</v>
      </c>
      <c r="Q345" s="31">
        <v>89.056847826086965</v>
      </c>
      <c r="R345" s="31">
        <v>18.156521739130429</v>
      </c>
      <c r="S345" s="31">
        <v>149.63641304347829</v>
      </c>
      <c r="T345" s="31">
        <v>146.66717391304351</v>
      </c>
      <c r="U345" s="31">
        <v>0</v>
      </c>
      <c r="V345" s="31">
        <v>2.9692391304347829</v>
      </c>
      <c r="W345" s="31">
        <v>25.896956521739131</v>
      </c>
      <c r="X345" s="31">
        <v>0.75619565217391294</v>
      </c>
      <c r="Y345" s="31">
        <v>7.1793478260869561</v>
      </c>
      <c r="Z345" s="31">
        <v>0</v>
      </c>
      <c r="AA345" s="31">
        <v>8.5404347826086973</v>
      </c>
      <c r="AB345" s="31">
        <v>1.3858695652173914</v>
      </c>
      <c r="AC345" s="31">
        <v>8.0351086956521733</v>
      </c>
      <c r="AD345" s="31">
        <v>0</v>
      </c>
      <c r="AE345" s="31">
        <v>0</v>
      </c>
      <c r="AF345" t="s">
        <v>622</v>
      </c>
      <c r="AG345" s="32">
        <v>6</v>
      </c>
      <c r="AH345"/>
    </row>
    <row r="346" spans="1:34" x14ac:dyDescent="0.25">
      <c r="A346" t="s">
        <v>3056</v>
      </c>
      <c r="B346" t="s">
        <v>1480</v>
      </c>
      <c r="C346" t="s">
        <v>2466</v>
      </c>
      <c r="D346" t="s">
        <v>2837</v>
      </c>
      <c r="E346" s="31">
        <v>28.989130434782609</v>
      </c>
      <c r="F346" s="31">
        <v>3.9185751781027376</v>
      </c>
      <c r="G346" s="31">
        <v>3.5690588676415449</v>
      </c>
      <c r="H346" s="31">
        <v>0.58539557555305588</v>
      </c>
      <c r="I346" s="31">
        <v>0.23587926509186358</v>
      </c>
      <c r="J346" s="31">
        <v>113.59608695652176</v>
      </c>
      <c r="K346" s="31">
        <v>103.46391304347827</v>
      </c>
      <c r="L346" s="31">
        <v>16.970108695652176</v>
      </c>
      <c r="M346" s="31">
        <v>6.8379347826086976</v>
      </c>
      <c r="N346" s="31">
        <v>8.8278260869565219</v>
      </c>
      <c r="O346" s="31">
        <v>1.3043478260869565</v>
      </c>
      <c r="P346" s="31">
        <v>37.299130434782612</v>
      </c>
      <c r="Q346" s="31">
        <v>37.299130434782612</v>
      </c>
      <c r="R346" s="31">
        <v>0</v>
      </c>
      <c r="S346" s="31">
        <v>59.326847826086968</v>
      </c>
      <c r="T346" s="31">
        <v>45.448152173913051</v>
      </c>
      <c r="U346" s="31">
        <v>0</v>
      </c>
      <c r="V346" s="31">
        <v>13.878695652173915</v>
      </c>
      <c r="W346" s="31">
        <v>0</v>
      </c>
      <c r="X346" s="31">
        <v>0</v>
      </c>
      <c r="Y346" s="31">
        <v>0</v>
      </c>
      <c r="Z346" s="31">
        <v>0</v>
      </c>
      <c r="AA346" s="31">
        <v>0</v>
      </c>
      <c r="AB346" s="31">
        <v>0</v>
      </c>
      <c r="AC346" s="31">
        <v>0</v>
      </c>
      <c r="AD346" s="31">
        <v>0</v>
      </c>
      <c r="AE346" s="31">
        <v>0</v>
      </c>
      <c r="AF346" t="s">
        <v>281</v>
      </c>
      <c r="AG346" s="32">
        <v>6</v>
      </c>
      <c r="AH346"/>
    </row>
    <row r="347" spans="1:34" x14ac:dyDescent="0.25">
      <c r="A347" t="s">
        <v>3056</v>
      </c>
      <c r="B347" t="s">
        <v>2134</v>
      </c>
      <c r="C347" t="s">
        <v>2771</v>
      </c>
      <c r="D347" t="s">
        <v>2812</v>
      </c>
      <c r="E347" s="31">
        <v>52.586956521739133</v>
      </c>
      <c r="F347" s="31">
        <v>3.3773046713517973</v>
      </c>
      <c r="G347" s="31">
        <v>2.9983980983877627</v>
      </c>
      <c r="H347" s="31">
        <v>0.36376601901612243</v>
      </c>
      <c r="I347" s="31">
        <v>0.2651653575857793</v>
      </c>
      <c r="J347" s="31">
        <v>177.60217391304343</v>
      </c>
      <c r="K347" s="31">
        <v>157.67663043478257</v>
      </c>
      <c r="L347" s="31">
        <v>19.12934782608696</v>
      </c>
      <c r="M347" s="31">
        <v>13.944239130434786</v>
      </c>
      <c r="N347" s="31">
        <v>0.38043478260869568</v>
      </c>
      <c r="O347" s="31">
        <v>4.8046739130434775</v>
      </c>
      <c r="P347" s="31">
        <v>59.62826086956521</v>
      </c>
      <c r="Q347" s="31">
        <v>44.887826086956515</v>
      </c>
      <c r="R347" s="31">
        <v>14.740434782608695</v>
      </c>
      <c r="S347" s="31">
        <v>98.844565217391249</v>
      </c>
      <c r="T347" s="31">
        <v>63.533586956521688</v>
      </c>
      <c r="U347" s="31">
        <v>9.3834782608695662</v>
      </c>
      <c r="V347" s="31">
        <v>25.927499999999995</v>
      </c>
      <c r="W347" s="31">
        <v>32.544021739130436</v>
      </c>
      <c r="X347" s="31">
        <v>4.2908695652173909</v>
      </c>
      <c r="Y347" s="31">
        <v>0.38043478260869568</v>
      </c>
      <c r="Z347" s="31">
        <v>0</v>
      </c>
      <c r="AA347" s="31">
        <v>6.5470652173913049</v>
      </c>
      <c r="AB347" s="31">
        <v>0.65217391304347827</v>
      </c>
      <c r="AC347" s="31">
        <v>20.418043478260874</v>
      </c>
      <c r="AD347" s="31">
        <v>0</v>
      </c>
      <c r="AE347" s="31">
        <v>0.25543478260869568</v>
      </c>
      <c r="AF347" t="s">
        <v>952</v>
      </c>
      <c r="AG347" s="32">
        <v>6</v>
      </c>
      <c r="AH347"/>
    </row>
    <row r="348" spans="1:34" x14ac:dyDescent="0.25">
      <c r="A348" t="s">
        <v>3056</v>
      </c>
      <c r="B348" t="s">
        <v>1186</v>
      </c>
      <c r="C348" t="s">
        <v>2505</v>
      </c>
      <c r="D348" t="s">
        <v>2886</v>
      </c>
      <c r="E348" s="31">
        <v>35.380434782608695</v>
      </c>
      <c r="F348" s="31">
        <v>4.6999539170506894</v>
      </c>
      <c r="G348" s="31">
        <v>4.1506881720430098</v>
      </c>
      <c r="H348" s="31">
        <v>0.50403072196620591</v>
      </c>
      <c r="I348" s="31">
        <v>0.24038095238095233</v>
      </c>
      <c r="J348" s="31">
        <v>166.28641304347821</v>
      </c>
      <c r="K348" s="31">
        <v>146.853152173913</v>
      </c>
      <c r="L348" s="31">
        <v>17.832826086956523</v>
      </c>
      <c r="M348" s="31">
        <v>8.5047826086956508</v>
      </c>
      <c r="N348" s="31">
        <v>3.7628260869565224</v>
      </c>
      <c r="O348" s="31">
        <v>5.5652173913043477</v>
      </c>
      <c r="P348" s="31">
        <v>57.042065217391283</v>
      </c>
      <c r="Q348" s="31">
        <v>46.93684782608694</v>
      </c>
      <c r="R348" s="31">
        <v>10.105217391304347</v>
      </c>
      <c r="S348" s="31">
        <v>91.411521739130421</v>
      </c>
      <c r="T348" s="31">
        <v>83.97141304347825</v>
      </c>
      <c r="U348" s="31">
        <v>0</v>
      </c>
      <c r="V348" s="31">
        <v>7.44010869565217</v>
      </c>
      <c r="W348" s="31">
        <v>0.57065217391304346</v>
      </c>
      <c r="X348" s="31">
        <v>0.57065217391304346</v>
      </c>
      <c r="Y348" s="31">
        <v>0</v>
      </c>
      <c r="Z348" s="31">
        <v>0</v>
      </c>
      <c r="AA348" s="31">
        <v>0</v>
      </c>
      <c r="AB348" s="31">
        <v>0</v>
      </c>
      <c r="AC348" s="31">
        <v>0</v>
      </c>
      <c r="AD348" s="31">
        <v>0</v>
      </c>
      <c r="AE348" s="31">
        <v>0</v>
      </c>
      <c r="AF348" t="s">
        <v>539</v>
      </c>
      <c r="AG348" s="32">
        <v>6</v>
      </c>
      <c r="AH348"/>
    </row>
    <row r="349" spans="1:34" x14ac:dyDescent="0.25">
      <c r="A349" t="s">
        <v>3056</v>
      </c>
      <c r="B349" t="s">
        <v>1186</v>
      </c>
      <c r="C349" t="s">
        <v>2466</v>
      </c>
      <c r="D349" t="s">
        <v>2837</v>
      </c>
      <c r="E349" s="31">
        <v>42.684782608695649</v>
      </c>
      <c r="F349" s="31">
        <v>5.2292436974789931</v>
      </c>
      <c r="G349" s="31">
        <v>4.7375935828877012</v>
      </c>
      <c r="H349" s="31">
        <v>0.97247262541380197</v>
      </c>
      <c r="I349" s="31">
        <v>0.62780748663101604</v>
      </c>
      <c r="J349" s="31">
        <v>223.20913043478265</v>
      </c>
      <c r="K349" s="31">
        <v>202.22315217391306</v>
      </c>
      <c r="L349" s="31">
        <v>41.509782608695652</v>
      </c>
      <c r="M349" s="31">
        <v>26.797826086956519</v>
      </c>
      <c r="N349" s="31">
        <v>10.684782608695652</v>
      </c>
      <c r="O349" s="31">
        <v>4.0271739130434785</v>
      </c>
      <c r="P349" s="31">
        <v>84.072500000000034</v>
      </c>
      <c r="Q349" s="31">
        <v>77.798478260869601</v>
      </c>
      <c r="R349" s="31">
        <v>6.2740217391304354</v>
      </c>
      <c r="S349" s="31">
        <v>97.626847826086944</v>
      </c>
      <c r="T349" s="31">
        <v>97.626847826086944</v>
      </c>
      <c r="U349" s="31">
        <v>0</v>
      </c>
      <c r="V349" s="31">
        <v>0</v>
      </c>
      <c r="W349" s="31">
        <v>19.830217391304348</v>
      </c>
      <c r="X349" s="31">
        <v>0</v>
      </c>
      <c r="Y349" s="31">
        <v>0</v>
      </c>
      <c r="Z349" s="31">
        <v>3.5054347826086958</v>
      </c>
      <c r="AA349" s="31">
        <v>8.3465217391304343</v>
      </c>
      <c r="AB349" s="31">
        <v>0</v>
      </c>
      <c r="AC349" s="31">
        <v>7.9782608695652177</v>
      </c>
      <c r="AD349" s="31">
        <v>0</v>
      </c>
      <c r="AE349" s="31">
        <v>0</v>
      </c>
      <c r="AF349" t="s">
        <v>549</v>
      </c>
      <c r="AG349" s="32">
        <v>6</v>
      </c>
      <c r="AH349"/>
    </row>
    <row r="350" spans="1:34" x14ac:dyDescent="0.25">
      <c r="A350" t="s">
        <v>3056</v>
      </c>
      <c r="B350" t="s">
        <v>1249</v>
      </c>
      <c r="C350" t="s">
        <v>2484</v>
      </c>
      <c r="D350" t="s">
        <v>2899</v>
      </c>
      <c r="E350" s="31">
        <v>48.554347826086953</v>
      </c>
      <c r="F350" s="31">
        <v>2.773857174837699</v>
      </c>
      <c r="G350" s="31">
        <v>2.418974703380345</v>
      </c>
      <c r="H350" s="31">
        <v>0.37305574210879799</v>
      </c>
      <c r="I350" s="31">
        <v>0.13087083053503476</v>
      </c>
      <c r="J350" s="31">
        <v>134.68282608695654</v>
      </c>
      <c r="K350" s="31">
        <v>117.45173913043479</v>
      </c>
      <c r="L350" s="31">
        <v>18.11347826086957</v>
      </c>
      <c r="M350" s="31">
        <v>6.3543478260869595</v>
      </c>
      <c r="N350" s="31">
        <v>5.6613043478260883</v>
      </c>
      <c r="O350" s="31">
        <v>6.0978260869565215</v>
      </c>
      <c r="P350" s="31">
        <v>41.655869565217387</v>
      </c>
      <c r="Q350" s="31">
        <v>36.183913043478256</v>
      </c>
      <c r="R350" s="31">
        <v>5.4719565217391306</v>
      </c>
      <c r="S350" s="31">
        <v>74.913478260869582</v>
      </c>
      <c r="T350" s="31">
        <v>74.913478260869582</v>
      </c>
      <c r="U350" s="31">
        <v>0</v>
      </c>
      <c r="V350" s="31">
        <v>0</v>
      </c>
      <c r="W350" s="31">
        <v>0</v>
      </c>
      <c r="X350" s="31">
        <v>0</v>
      </c>
      <c r="Y350" s="31">
        <v>0</v>
      </c>
      <c r="Z350" s="31">
        <v>0</v>
      </c>
      <c r="AA350" s="31">
        <v>0</v>
      </c>
      <c r="AB350" s="31">
        <v>0</v>
      </c>
      <c r="AC350" s="31">
        <v>0</v>
      </c>
      <c r="AD350" s="31">
        <v>0</v>
      </c>
      <c r="AE350" s="31">
        <v>0</v>
      </c>
      <c r="AF350" t="s">
        <v>47</v>
      </c>
      <c r="AG350" s="32">
        <v>6</v>
      </c>
      <c r="AH350"/>
    </row>
    <row r="351" spans="1:34" x14ac:dyDescent="0.25">
      <c r="A351" t="s">
        <v>3056</v>
      </c>
      <c r="B351" t="s">
        <v>1974</v>
      </c>
      <c r="C351" t="s">
        <v>2746</v>
      </c>
      <c r="D351" t="s">
        <v>2911</v>
      </c>
      <c r="E351" s="31">
        <v>96.315217391304344</v>
      </c>
      <c r="F351" s="31">
        <v>3.1420832863108004</v>
      </c>
      <c r="G351" s="31">
        <v>2.8447127863672272</v>
      </c>
      <c r="H351" s="31">
        <v>0.53718541925290597</v>
      </c>
      <c r="I351" s="31">
        <v>0.3574935108904187</v>
      </c>
      <c r="J351" s="31">
        <v>302.63043478260869</v>
      </c>
      <c r="K351" s="31">
        <v>273.98913043478262</v>
      </c>
      <c r="L351" s="31">
        <v>51.739130434782609</v>
      </c>
      <c r="M351" s="31">
        <v>34.432065217391305</v>
      </c>
      <c r="N351" s="31">
        <v>11.567934782608695</v>
      </c>
      <c r="O351" s="31">
        <v>5.7391304347826084</v>
      </c>
      <c r="P351" s="31">
        <v>53.192934782608695</v>
      </c>
      <c r="Q351" s="31">
        <v>41.858695652173914</v>
      </c>
      <c r="R351" s="31">
        <v>11.334239130434783</v>
      </c>
      <c r="S351" s="31">
        <v>197.69836956521738</v>
      </c>
      <c r="T351" s="31">
        <v>100.0054347826087</v>
      </c>
      <c r="U351" s="31">
        <v>61.263586956521742</v>
      </c>
      <c r="V351" s="31">
        <v>36.429347826086953</v>
      </c>
      <c r="W351" s="31">
        <v>0</v>
      </c>
      <c r="X351" s="31">
        <v>0</v>
      </c>
      <c r="Y351" s="31">
        <v>0</v>
      </c>
      <c r="Z351" s="31">
        <v>0</v>
      </c>
      <c r="AA351" s="31">
        <v>0</v>
      </c>
      <c r="AB351" s="31">
        <v>0</v>
      </c>
      <c r="AC351" s="31">
        <v>0</v>
      </c>
      <c r="AD351" s="31">
        <v>0</v>
      </c>
      <c r="AE351" s="31">
        <v>0</v>
      </c>
      <c r="AF351" t="s">
        <v>789</v>
      </c>
      <c r="AG351" s="32">
        <v>6</v>
      </c>
      <c r="AH351"/>
    </row>
    <row r="352" spans="1:34" x14ac:dyDescent="0.25">
      <c r="A352" t="s">
        <v>3056</v>
      </c>
      <c r="B352" t="s">
        <v>1792</v>
      </c>
      <c r="C352" t="s">
        <v>2549</v>
      </c>
      <c r="D352" t="s">
        <v>2802</v>
      </c>
      <c r="E352" s="31">
        <v>69.75</v>
      </c>
      <c r="F352" s="31">
        <v>2.8037338320087271</v>
      </c>
      <c r="G352" s="31">
        <v>2.541910550101294</v>
      </c>
      <c r="H352" s="31">
        <v>0.26362942184821553</v>
      </c>
      <c r="I352" s="31">
        <v>0.16303724481845089</v>
      </c>
      <c r="J352" s="31">
        <v>195.56043478260872</v>
      </c>
      <c r="K352" s="31">
        <v>177.29826086956524</v>
      </c>
      <c r="L352" s="31">
        <v>18.388152173913035</v>
      </c>
      <c r="M352" s="31">
        <v>11.371847826086949</v>
      </c>
      <c r="N352" s="31">
        <v>0.91847826086956519</v>
      </c>
      <c r="O352" s="31">
        <v>6.0978260869565215</v>
      </c>
      <c r="P352" s="31">
        <v>62.104021739130424</v>
      </c>
      <c r="Q352" s="31">
        <v>50.858152173913034</v>
      </c>
      <c r="R352" s="31">
        <v>11.24586956521739</v>
      </c>
      <c r="S352" s="31">
        <v>115.06826086956525</v>
      </c>
      <c r="T352" s="31">
        <v>80.992391304347862</v>
      </c>
      <c r="U352" s="31">
        <v>7.9068478260869561</v>
      </c>
      <c r="V352" s="31">
        <v>26.169021739130436</v>
      </c>
      <c r="W352" s="31">
        <v>0</v>
      </c>
      <c r="X352" s="31">
        <v>0</v>
      </c>
      <c r="Y352" s="31">
        <v>0</v>
      </c>
      <c r="Z352" s="31">
        <v>0</v>
      </c>
      <c r="AA352" s="31">
        <v>0</v>
      </c>
      <c r="AB352" s="31">
        <v>0</v>
      </c>
      <c r="AC352" s="31">
        <v>0</v>
      </c>
      <c r="AD352" s="31">
        <v>0</v>
      </c>
      <c r="AE352" s="31">
        <v>0</v>
      </c>
      <c r="AF352" t="s">
        <v>603</v>
      </c>
      <c r="AG352" s="32">
        <v>6</v>
      </c>
      <c r="AH352"/>
    </row>
    <row r="353" spans="1:34" x14ac:dyDescent="0.25">
      <c r="A353" t="s">
        <v>3056</v>
      </c>
      <c r="B353" t="s">
        <v>2090</v>
      </c>
      <c r="C353" t="s">
        <v>2762</v>
      </c>
      <c r="D353" t="s">
        <v>2802</v>
      </c>
      <c r="E353" s="31">
        <v>98.652173913043484</v>
      </c>
      <c r="F353" s="31">
        <v>3.6795879241956806</v>
      </c>
      <c r="G353" s="31">
        <v>3.2761337593653588</v>
      </c>
      <c r="H353" s="31">
        <v>0.64389819303658002</v>
      </c>
      <c r="I353" s="31">
        <v>0.43941714411635086</v>
      </c>
      <c r="J353" s="31">
        <v>362.99934782608693</v>
      </c>
      <c r="K353" s="31">
        <v>323.19771739130431</v>
      </c>
      <c r="L353" s="31">
        <v>63.521956521739135</v>
      </c>
      <c r="M353" s="31">
        <v>43.349456521739135</v>
      </c>
      <c r="N353" s="31">
        <v>19.903804347826085</v>
      </c>
      <c r="O353" s="31">
        <v>0.26869565217391306</v>
      </c>
      <c r="P353" s="31">
        <v>80.987826086956517</v>
      </c>
      <c r="Q353" s="31">
        <v>61.358695652173914</v>
      </c>
      <c r="R353" s="31">
        <v>19.62913043478261</v>
      </c>
      <c r="S353" s="31">
        <v>218.48956521739129</v>
      </c>
      <c r="T353" s="31">
        <v>159.49163043478259</v>
      </c>
      <c r="U353" s="31">
        <v>26.083369565217396</v>
      </c>
      <c r="V353" s="31">
        <v>32.914565217391306</v>
      </c>
      <c r="W353" s="31">
        <v>25.98021739130435</v>
      </c>
      <c r="X353" s="31">
        <v>0</v>
      </c>
      <c r="Y353" s="31">
        <v>0</v>
      </c>
      <c r="Z353" s="31">
        <v>0</v>
      </c>
      <c r="AA353" s="31">
        <v>24.632391304347831</v>
      </c>
      <c r="AB353" s="31">
        <v>0</v>
      </c>
      <c r="AC353" s="31">
        <v>1.3478260869565215</v>
      </c>
      <c r="AD353" s="31">
        <v>0</v>
      </c>
      <c r="AE353" s="31">
        <v>0</v>
      </c>
      <c r="AF353" t="s">
        <v>908</v>
      </c>
      <c r="AG353" s="32">
        <v>6</v>
      </c>
      <c r="AH353"/>
    </row>
    <row r="354" spans="1:34" x14ac:dyDescent="0.25">
      <c r="A354" t="s">
        <v>3056</v>
      </c>
      <c r="B354" t="s">
        <v>2077</v>
      </c>
      <c r="C354" t="s">
        <v>2487</v>
      </c>
      <c r="D354" t="s">
        <v>2912</v>
      </c>
      <c r="E354" s="31">
        <v>77.065217391304344</v>
      </c>
      <c r="F354" s="31">
        <v>3.9571043723554307</v>
      </c>
      <c r="G354" s="31">
        <v>3.6586064880112841</v>
      </c>
      <c r="H354" s="31">
        <v>0.33379548660084629</v>
      </c>
      <c r="I354" s="31">
        <v>0.23485331452750355</v>
      </c>
      <c r="J354" s="31">
        <v>304.9551086956522</v>
      </c>
      <c r="K354" s="31">
        <v>281.95130434782612</v>
      </c>
      <c r="L354" s="31">
        <v>25.724021739130436</v>
      </c>
      <c r="M354" s="31">
        <v>18.099021739130436</v>
      </c>
      <c r="N354" s="31">
        <v>0</v>
      </c>
      <c r="O354" s="31">
        <v>7.625</v>
      </c>
      <c r="P354" s="31">
        <v>74.99358695652171</v>
      </c>
      <c r="Q354" s="31">
        <v>59.614782608695634</v>
      </c>
      <c r="R354" s="31">
        <v>15.378804347826078</v>
      </c>
      <c r="S354" s="31">
        <v>204.23749999999998</v>
      </c>
      <c r="T354" s="31">
        <v>116.23967391304349</v>
      </c>
      <c r="U354" s="31">
        <v>73.962826086956511</v>
      </c>
      <c r="V354" s="31">
        <v>14.035</v>
      </c>
      <c r="W354" s="31">
        <v>0</v>
      </c>
      <c r="X354" s="31">
        <v>0</v>
      </c>
      <c r="Y354" s="31">
        <v>0</v>
      </c>
      <c r="Z354" s="31">
        <v>0</v>
      </c>
      <c r="AA354" s="31">
        <v>0</v>
      </c>
      <c r="AB354" s="31">
        <v>0</v>
      </c>
      <c r="AC354" s="31">
        <v>0</v>
      </c>
      <c r="AD354" s="31">
        <v>0</v>
      </c>
      <c r="AE354" s="31">
        <v>0</v>
      </c>
      <c r="AF354" t="s">
        <v>895</v>
      </c>
      <c r="AG354" s="32">
        <v>6</v>
      </c>
      <c r="AH354"/>
    </row>
    <row r="355" spans="1:34" x14ac:dyDescent="0.25">
      <c r="A355" t="s">
        <v>3056</v>
      </c>
      <c r="B355" t="s">
        <v>1833</v>
      </c>
      <c r="C355" t="s">
        <v>2510</v>
      </c>
      <c r="D355" t="s">
        <v>2979</v>
      </c>
      <c r="E355" s="31">
        <v>42.163043478260867</v>
      </c>
      <c r="F355" s="31">
        <v>2.2875457592162931</v>
      </c>
      <c r="G355" s="31">
        <v>2.0144031967001812</v>
      </c>
      <c r="H355" s="31">
        <v>0.26136375354472813</v>
      </c>
      <c r="I355" s="31">
        <v>0.10393400360917765</v>
      </c>
      <c r="J355" s="31">
        <v>96.44989130434783</v>
      </c>
      <c r="K355" s="31">
        <v>84.933369565217419</v>
      </c>
      <c r="L355" s="31">
        <v>11.01989130434783</v>
      </c>
      <c r="M355" s="31">
        <v>4.3821739130434789</v>
      </c>
      <c r="N355" s="31">
        <v>6.6377173913043501</v>
      </c>
      <c r="O355" s="31">
        <v>0</v>
      </c>
      <c r="P355" s="31">
        <v>28.009239130434786</v>
      </c>
      <c r="Q355" s="31">
        <v>23.130434782608699</v>
      </c>
      <c r="R355" s="31">
        <v>4.8788043478260859</v>
      </c>
      <c r="S355" s="31">
        <v>57.420760869565228</v>
      </c>
      <c r="T355" s="31">
        <v>46.991195652173921</v>
      </c>
      <c r="U355" s="31">
        <v>0</v>
      </c>
      <c r="V355" s="31">
        <v>10.429565217391307</v>
      </c>
      <c r="W355" s="31">
        <v>0</v>
      </c>
      <c r="X355" s="31">
        <v>0</v>
      </c>
      <c r="Y355" s="31">
        <v>0</v>
      </c>
      <c r="Z355" s="31">
        <v>0</v>
      </c>
      <c r="AA355" s="31">
        <v>0</v>
      </c>
      <c r="AB355" s="31">
        <v>0</v>
      </c>
      <c r="AC355" s="31">
        <v>0</v>
      </c>
      <c r="AD355" s="31">
        <v>0</v>
      </c>
      <c r="AE355" s="31">
        <v>0</v>
      </c>
      <c r="AF355" t="s">
        <v>645</v>
      </c>
      <c r="AG355" s="32">
        <v>6</v>
      </c>
      <c r="AH355"/>
    </row>
    <row r="356" spans="1:34" x14ac:dyDescent="0.25">
      <c r="A356" t="s">
        <v>3056</v>
      </c>
      <c r="B356" t="s">
        <v>1697</v>
      </c>
      <c r="C356" t="s">
        <v>2615</v>
      </c>
      <c r="D356" t="s">
        <v>2814</v>
      </c>
      <c r="E356" s="31">
        <v>28.836956521739129</v>
      </c>
      <c r="F356" s="31">
        <v>3.6842027892951363</v>
      </c>
      <c r="G356" s="31">
        <v>3.167832642291744</v>
      </c>
      <c r="H356" s="31">
        <v>0.19901997738409347</v>
      </c>
      <c r="I356" s="31">
        <v>0</v>
      </c>
      <c r="J356" s="31">
        <v>106.24119565217387</v>
      </c>
      <c r="K356" s="31">
        <v>91.350652173913005</v>
      </c>
      <c r="L356" s="31">
        <v>5.7391304347826084</v>
      </c>
      <c r="M356" s="31">
        <v>0</v>
      </c>
      <c r="N356" s="31">
        <v>0</v>
      </c>
      <c r="O356" s="31">
        <v>5.7391304347826084</v>
      </c>
      <c r="P356" s="31">
        <v>36.080217391304338</v>
      </c>
      <c r="Q356" s="31">
        <v>26.92880434782608</v>
      </c>
      <c r="R356" s="31">
        <v>9.151413043478259</v>
      </c>
      <c r="S356" s="31">
        <v>64.421847826086932</v>
      </c>
      <c r="T356" s="31">
        <v>50.837065217391277</v>
      </c>
      <c r="U356" s="31">
        <v>0</v>
      </c>
      <c r="V356" s="31">
        <v>13.584782608695651</v>
      </c>
      <c r="W356" s="31">
        <v>0</v>
      </c>
      <c r="X356" s="31">
        <v>0</v>
      </c>
      <c r="Y356" s="31">
        <v>0</v>
      </c>
      <c r="Z356" s="31">
        <v>0</v>
      </c>
      <c r="AA356" s="31">
        <v>0</v>
      </c>
      <c r="AB356" s="31">
        <v>0</v>
      </c>
      <c r="AC356" s="31">
        <v>0</v>
      </c>
      <c r="AD356" s="31">
        <v>0</v>
      </c>
      <c r="AE356" s="31">
        <v>0</v>
      </c>
      <c r="AF356" t="s">
        <v>504</v>
      </c>
      <c r="AG356" s="32">
        <v>6</v>
      </c>
      <c r="AH356"/>
    </row>
    <row r="357" spans="1:34" x14ac:dyDescent="0.25">
      <c r="A357" t="s">
        <v>3056</v>
      </c>
      <c r="B357" t="s">
        <v>1800</v>
      </c>
      <c r="C357" t="s">
        <v>2686</v>
      </c>
      <c r="D357" t="s">
        <v>2942</v>
      </c>
      <c r="E357" s="31">
        <v>46.010869565217391</v>
      </c>
      <c r="F357" s="31">
        <v>3.1749326718639268</v>
      </c>
      <c r="G357" s="31">
        <v>2.7735223245924878</v>
      </c>
      <c r="H357" s="31">
        <v>0.56892274982282054</v>
      </c>
      <c r="I357" s="31">
        <v>0.43107725017717913</v>
      </c>
      <c r="J357" s="31">
        <v>146.08141304347828</v>
      </c>
      <c r="K357" s="31">
        <v>127.61217391304348</v>
      </c>
      <c r="L357" s="31">
        <v>26.176630434782602</v>
      </c>
      <c r="M357" s="31">
        <v>19.834239130434774</v>
      </c>
      <c r="N357" s="31">
        <v>0</v>
      </c>
      <c r="O357" s="31">
        <v>6.3423913043478262</v>
      </c>
      <c r="P357" s="31">
        <v>35.71815217391304</v>
      </c>
      <c r="Q357" s="31">
        <v>23.591304347826089</v>
      </c>
      <c r="R357" s="31">
        <v>12.126847826086953</v>
      </c>
      <c r="S357" s="31">
        <v>84.186630434782614</v>
      </c>
      <c r="T357" s="31">
        <v>59.46195652173914</v>
      </c>
      <c r="U357" s="31">
        <v>19.455217391304352</v>
      </c>
      <c r="V357" s="31">
        <v>5.2694565217391309</v>
      </c>
      <c r="W357" s="31">
        <v>0.32880434782608697</v>
      </c>
      <c r="X357" s="31">
        <v>9.5108695652173919E-2</v>
      </c>
      <c r="Y357" s="31">
        <v>0</v>
      </c>
      <c r="Z357" s="31">
        <v>0</v>
      </c>
      <c r="AA357" s="31">
        <v>0.23369565217391305</v>
      </c>
      <c r="AB357" s="31">
        <v>0</v>
      </c>
      <c r="AC357" s="31">
        <v>0</v>
      </c>
      <c r="AD357" s="31">
        <v>0</v>
      </c>
      <c r="AE357" s="31">
        <v>0</v>
      </c>
      <c r="AF357" t="s">
        <v>611</v>
      </c>
      <c r="AG357" s="32">
        <v>6</v>
      </c>
      <c r="AH357"/>
    </row>
    <row r="358" spans="1:34" x14ac:dyDescent="0.25">
      <c r="A358" t="s">
        <v>3056</v>
      </c>
      <c r="B358" t="s">
        <v>1700</v>
      </c>
      <c r="C358" t="s">
        <v>2597</v>
      </c>
      <c r="D358" t="s">
        <v>2946</v>
      </c>
      <c r="E358" s="31">
        <v>68.173913043478265</v>
      </c>
      <c r="F358" s="31">
        <v>3.6191262755102027</v>
      </c>
      <c r="G358" s="31">
        <v>3.4173549107142844</v>
      </c>
      <c r="H358" s="31">
        <v>0.36879464285714281</v>
      </c>
      <c r="I358" s="31">
        <v>0.24172034438775508</v>
      </c>
      <c r="J358" s="31">
        <v>246.72999999999993</v>
      </c>
      <c r="K358" s="31">
        <v>232.97445652173906</v>
      </c>
      <c r="L358" s="31">
        <v>25.142173913043475</v>
      </c>
      <c r="M358" s="31">
        <v>16.479021739130435</v>
      </c>
      <c r="N358" s="31">
        <v>5.7066304347826087</v>
      </c>
      <c r="O358" s="31">
        <v>2.9565217391304346</v>
      </c>
      <c r="P358" s="31">
        <v>67.919999999999987</v>
      </c>
      <c r="Q358" s="31">
        <v>62.82760869565216</v>
      </c>
      <c r="R358" s="31">
        <v>5.0923913043478262</v>
      </c>
      <c r="S358" s="31">
        <v>153.66782608695647</v>
      </c>
      <c r="T358" s="31">
        <v>136.11217391304342</v>
      </c>
      <c r="U358" s="31">
        <v>0</v>
      </c>
      <c r="V358" s="31">
        <v>17.555652173913046</v>
      </c>
      <c r="W358" s="31">
        <v>11.836630434782609</v>
      </c>
      <c r="X358" s="31">
        <v>0</v>
      </c>
      <c r="Y358" s="31">
        <v>2.3315217391304346</v>
      </c>
      <c r="Z358" s="31">
        <v>0</v>
      </c>
      <c r="AA358" s="31">
        <v>3.6753260869565225</v>
      </c>
      <c r="AB358" s="31">
        <v>1.3532608695652173</v>
      </c>
      <c r="AC358" s="31">
        <v>4.4765217391304342</v>
      </c>
      <c r="AD358" s="31">
        <v>0</v>
      </c>
      <c r="AE358" s="31">
        <v>0</v>
      </c>
      <c r="AF358" t="s">
        <v>507</v>
      </c>
      <c r="AG358" s="32">
        <v>6</v>
      </c>
      <c r="AH358"/>
    </row>
    <row r="359" spans="1:34" x14ac:dyDescent="0.25">
      <c r="A359" t="s">
        <v>3056</v>
      </c>
      <c r="B359" t="s">
        <v>1230</v>
      </c>
      <c r="C359" t="s">
        <v>2513</v>
      </c>
      <c r="D359" t="s">
        <v>2886</v>
      </c>
      <c r="E359" s="31">
        <v>80.173913043478265</v>
      </c>
      <c r="F359" s="31">
        <v>4.0002928416485899</v>
      </c>
      <c r="G359" s="31">
        <v>3.6666119848156176</v>
      </c>
      <c r="H359" s="31">
        <v>0.38783080260303698</v>
      </c>
      <c r="I359" s="31">
        <v>0.18840157266811286</v>
      </c>
      <c r="J359" s="31">
        <v>320.71913043478264</v>
      </c>
      <c r="K359" s="31">
        <v>293.96663043478259</v>
      </c>
      <c r="L359" s="31">
        <v>31.09391304347827</v>
      </c>
      <c r="M359" s="31">
        <v>15.104891304347833</v>
      </c>
      <c r="N359" s="31">
        <v>11.070543478260872</v>
      </c>
      <c r="O359" s="31">
        <v>4.9184782608695654</v>
      </c>
      <c r="P359" s="31">
        <v>133.00380434782608</v>
      </c>
      <c r="Q359" s="31">
        <v>122.24032608695651</v>
      </c>
      <c r="R359" s="31">
        <v>10.763478260869563</v>
      </c>
      <c r="S359" s="31">
        <v>156.62141304347827</v>
      </c>
      <c r="T359" s="31">
        <v>156.62141304347827</v>
      </c>
      <c r="U359" s="31">
        <v>0</v>
      </c>
      <c r="V359" s="31">
        <v>0</v>
      </c>
      <c r="W359" s="31">
        <v>6.8007608695652175</v>
      </c>
      <c r="X359" s="31">
        <v>1.0666304347826085</v>
      </c>
      <c r="Y359" s="31">
        <v>0.23369565217391305</v>
      </c>
      <c r="Z359" s="31">
        <v>0</v>
      </c>
      <c r="AA359" s="31">
        <v>4.4981521739130432</v>
      </c>
      <c r="AB359" s="31">
        <v>0</v>
      </c>
      <c r="AC359" s="31">
        <v>1.0022826086956522</v>
      </c>
      <c r="AD359" s="31">
        <v>0</v>
      </c>
      <c r="AE359" s="31">
        <v>0</v>
      </c>
      <c r="AF359" t="s">
        <v>28</v>
      </c>
      <c r="AG359" s="32">
        <v>6</v>
      </c>
      <c r="AH359"/>
    </row>
    <row r="360" spans="1:34" x14ac:dyDescent="0.25">
      <c r="A360" t="s">
        <v>3056</v>
      </c>
      <c r="B360" t="s">
        <v>1483</v>
      </c>
      <c r="C360" t="s">
        <v>2405</v>
      </c>
      <c r="D360" t="s">
        <v>2802</v>
      </c>
      <c r="E360" s="31">
        <v>139.15217391304347</v>
      </c>
      <c r="F360" s="31">
        <v>3.3574738322137172</v>
      </c>
      <c r="G360" s="31">
        <v>3.1215544446180292</v>
      </c>
      <c r="H360" s="31">
        <v>0.27814247773785356</v>
      </c>
      <c r="I360" s="31">
        <v>0.19707858147164514</v>
      </c>
      <c r="J360" s="31">
        <v>467.19978260869573</v>
      </c>
      <c r="K360" s="31">
        <v>434.37108695652182</v>
      </c>
      <c r="L360" s="31">
        <v>38.70413043478262</v>
      </c>
      <c r="M360" s="31">
        <v>27.423913043478272</v>
      </c>
      <c r="N360" s="31">
        <v>6.0842391304347823</v>
      </c>
      <c r="O360" s="31">
        <v>5.1959782608695653</v>
      </c>
      <c r="P360" s="31">
        <v>185.31032608695651</v>
      </c>
      <c r="Q360" s="31">
        <v>163.76184782608695</v>
      </c>
      <c r="R360" s="31">
        <v>21.548478260869569</v>
      </c>
      <c r="S360" s="31">
        <v>243.18532608695656</v>
      </c>
      <c r="T360" s="31">
        <v>192.47119565217395</v>
      </c>
      <c r="U360" s="31">
        <v>11.799891304347826</v>
      </c>
      <c r="V360" s="31">
        <v>38.914239130434787</v>
      </c>
      <c r="W360" s="31">
        <v>85.910434782608661</v>
      </c>
      <c r="X360" s="31">
        <v>1.0198913043478262</v>
      </c>
      <c r="Y360" s="31">
        <v>0</v>
      </c>
      <c r="Z360" s="31">
        <v>0</v>
      </c>
      <c r="AA360" s="31">
        <v>6.6427173913043474</v>
      </c>
      <c r="AB360" s="31">
        <v>0</v>
      </c>
      <c r="AC360" s="31">
        <v>76.759021739130404</v>
      </c>
      <c r="AD360" s="31">
        <v>0</v>
      </c>
      <c r="AE360" s="31">
        <v>1.4888043478260868</v>
      </c>
      <c r="AF360" t="s">
        <v>284</v>
      </c>
      <c r="AG360" s="32">
        <v>6</v>
      </c>
      <c r="AH360"/>
    </row>
    <row r="361" spans="1:34" x14ac:dyDescent="0.25">
      <c r="A361" t="s">
        <v>3056</v>
      </c>
      <c r="B361" t="s">
        <v>2017</v>
      </c>
      <c r="C361" t="s">
        <v>2660</v>
      </c>
      <c r="D361" t="s">
        <v>2973</v>
      </c>
      <c r="E361" s="31">
        <v>80.586956521739125</v>
      </c>
      <c r="F361" s="31">
        <v>3.070346641489075</v>
      </c>
      <c r="G361" s="31">
        <v>2.7512813595899646</v>
      </c>
      <c r="H361" s="31">
        <v>0.44765173995144331</v>
      </c>
      <c r="I361" s="31">
        <v>0.2702077151335312</v>
      </c>
      <c r="J361" s="31">
        <v>247.42989130434782</v>
      </c>
      <c r="K361" s="31">
        <v>221.71739130434779</v>
      </c>
      <c r="L361" s="31">
        <v>36.07489130434783</v>
      </c>
      <c r="M361" s="31">
        <v>21.775217391304352</v>
      </c>
      <c r="N361" s="31">
        <v>8.9828260869565231</v>
      </c>
      <c r="O361" s="31">
        <v>5.3168478260869563</v>
      </c>
      <c r="P361" s="31">
        <v>52.579565217391298</v>
      </c>
      <c r="Q361" s="31">
        <v>41.166739130434777</v>
      </c>
      <c r="R361" s="31">
        <v>11.412826086956519</v>
      </c>
      <c r="S361" s="31">
        <v>158.77543478260867</v>
      </c>
      <c r="T361" s="31">
        <v>104.09358695652172</v>
      </c>
      <c r="U361" s="31">
        <v>37.052934782608688</v>
      </c>
      <c r="V361" s="31">
        <v>17.628913043478256</v>
      </c>
      <c r="W361" s="31">
        <v>0</v>
      </c>
      <c r="X361" s="31">
        <v>0</v>
      </c>
      <c r="Y361" s="31">
        <v>0</v>
      </c>
      <c r="Z361" s="31">
        <v>0</v>
      </c>
      <c r="AA361" s="31">
        <v>0</v>
      </c>
      <c r="AB361" s="31">
        <v>0</v>
      </c>
      <c r="AC361" s="31">
        <v>0</v>
      </c>
      <c r="AD361" s="31">
        <v>0</v>
      </c>
      <c r="AE361" s="31">
        <v>0</v>
      </c>
      <c r="AF361" t="s">
        <v>832</v>
      </c>
      <c r="AG361" s="32">
        <v>6</v>
      </c>
      <c r="AH361"/>
    </row>
    <row r="362" spans="1:34" x14ac:dyDescent="0.25">
      <c r="A362" t="s">
        <v>3056</v>
      </c>
      <c r="B362" t="s">
        <v>1747</v>
      </c>
      <c r="C362" t="s">
        <v>2504</v>
      </c>
      <c r="D362" t="s">
        <v>2884</v>
      </c>
      <c r="E362" s="31">
        <v>50.141304347826086</v>
      </c>
      <c r="F362" s="31">
        <v>3.3833730760893124</v>
      </c>
      <c r="G362" s="31">
        <v>3.0228159549100369</v>
      </c>
      <c r="H362" s="31">
        <v>0.63212659874268373</v>
      </c>
      <c r="I362" s="31">
        <v>0.52633860828094514</v>
      </c>
      <c r="J362" s="31">
        <v>169.64673913043475</v>
      </c>
      <c r="K362" s="31">
        <v>151.56793478260869</v>
      </c>
      <c r="L362" s="31">
        <v>31.695652173913043</v>
      </c>
      <c r="M362" s="31">
        <v>26.391304347826086</v>
      </c>
      <c r="N362" s="31">
        <v>0</v>
      </c>
      <c r="O362" s="31">
        <v>5.3043478260869561</v>
      </c>
      <c r="P362" s="31">
        <v>42.915760869565219</v>
      </c>
      <c r="Q362" s="31">
        <v>30.141304347826086</v>
      </c>
      <c r="R362" s="31">
        <v>12.774456521739131</v>
      </c>
      <c r="S362" s="31">
        <v>95.035326086956516</v>
      </c>
      <c r="T362" s="31">
        <v>64.983695652173907</v>
      </c>
      <c r="U362" s="31">
        <v>0</v>
      </c>
      <c r="V362" s="31">
        <v>30.051630434782609</v>
      </c>
      <c r="W362" s="31">
        <v>1.3641304347826086</v>
      </c>
      <c r="X362" s="31">
        <v>0</v>
      </c>
      <c r="Y362" s="31">
        <v>0</v>
      </c>
      <c r="Z362" s="31">
        <v>0</v>
      </c>
      <c r="AA362" s="31">
        <v>1.3641304347826086</v>
      </c>
      <c r="AB362" s="31">
        <v>0</v>
      </c>
      <c r="AC362" s="31">
        <v>0</v>
      </c>
      <c r="AD362" s="31">
        <v>0</v>
      </c>
      <c r="AE362" s="31">
        <v>0</v>
      </c>
      <c r="AF362" t="s">
        <v>557</v>
      </c>
      <c r="AG362" s="32">
        <v>6</v>
      </c>
      <c r="AH362"/>
    </row>
    <row r="363" spans="1:34" x14ac:dyDescent="0.25">
      <c r="A363" t="s">
        <v>3056</v>
      </c>
      <c r="B363" t="s">
        <v>1294</v>
      </c>
      <c r="C363" t="s">
        <v>2539</v>
      </c>
      <c r="D363" t="s">
        <v>2878</v>
      </c>
      <c r="E363" s="31">
        <v>42.119565217391305</v>
      </c>
      <c r="F363" s="31">
        <v>3.5364387096774204</v>
      </c>
      <c r="G363" s="31">
        <v>3.2718658064516135</v>
      </c>
      <c r="H363" s="31">
        <v>0.39496258064516121</v>
      </c>
      <c r="I363" s="31">
        <v>0.25999483870967732</v>
      </c>
      <c r="J363" s="31">
        <v>148.95326086956527</v>
      </c>
      <c r="K363" s="31">
        <v>137.80956521739134</v>
      </c>
      <c r="L363" s="31">
        <v>16.635652173913041</v>
      </c>
      <c r="M363" s="31">
        <v>10.950869565217388</v>
      </c>
      <c r="N363" s="31">
        <v>0.90217391304347827</v>
      </c>
      <c r="O363" s="31">
        <v>4.7826086956521738</v>
      </c>
      <c r="P363" s="31">
        <v>52.393913043478264</v>
      </c>
      <c r="Q363" s="31">
        <v>46.935000000000002</v>
      </c>
      <c r="R363" s="31">
        <v>5.4589130434782609</v>
      </c>
      <c r="S363" s="31">
        <v>79.923695652173976</v>
      </c>
      <c r="T363" s="31">
        <v>61.691847826087013</v>
      </c>
      <c r="U363" s="31">
        <v>12.456304347826087</v>
      </c>
      <c r="V363" s="31">
        <v>5.7755434782608708</v>
      </c>
      <c r="W363" s="31">
        <v>0</v>
      </c>
      <c r="X363" s="31">
        <v>0</v>
      </c>
      <c r="Y363" s="31">
        <v>0</v>
      </c>
      <c r="Z363" s="31">
        <v>0</v>
      </c>
      <c r="AA363" s="31">
        <v>0</v>
      </c>
      <c r="AB363" s="31">
        <v>0</v>
      </c>
      <c r="AC363" s="31">
        <v>0</v>
      </c>
      <c r="AD363" s="31">
        <v>0</v>
      </c>
      <c r="AE363" s="31">
        <v>0</v>
      </c>
      <c r="AF363" t="s">
        <v>94</v>
      </c>
      <c r="AG363" s="32">
        <v>6</v>
      </c>
      <c r="AH363"/>
    </row>
    <row r="364" spans="1:34" x14ac:dyDescent="0.25">
      <c r="A364" t="s">
        <v>3056</v>
      </c>
      <c r="B364" t="s">
        <v>1664</v>
      </c>
      <c r="C364" t="s">
        <v>2403</v>
      </c>
      <c r="D364" t="s">
        <v>2846</v>
      </c>
      <c r="E364" s="31">
        <v>74.793478260869563</v>
      </c>
      <c r="F364" s="31">
        <v>4.4349295160587126</v>
      </c>
      <c r="G364" s="31">
        <v>4.1708690597296902</v>
      </c>
      <c r="H364" s="31">
        <v>0.55689580002906558</v>
      </c>
      <c r="I364" s="31">
        <v>0.31750472315070483</v>
      </c>
      <c r="J364" s="31">
        <v>331.70380434782606</v>
      </c>
      <c r="K364" s="31">
        <v>311.95380434782606</v>
      </c>
      <c r="L364" s="31">
        <v>41.652173913043477</v>
      </c>
      <c r="M364" s="31">
        <v>23.747282608695652</v>
      </c>
      <c r="N364" s="31">
        <v>6.0978260869565215</v>
      </c>
      <c r="O364" s="31">
        <v>11.807065217391305</v>
      </c>
      <c r="P364" s="31">
        <v>85.728260869565219</v>
      </c>
      <c r="Q364" s="31">
        <v>83.883152173913047</v>
      </c>
      <c r="R364" s="31">
        <v>1.8451086956521738</v>
      </c>
      <c r="S364" s="31">
        <v>204.32336956521738</v>
      </c>
      <c r="T364" s="31">
        <v>90.429347826086953</v>
      </c>
      <c r="U364" s="31">
        <v>91.614130434782609</v>
      </c>
      <c r="V364" s="31">
        <v>22.279891304347824</v>
      </c>
      <c r="W364" s="31">
        <v>0</v>
      </c>
      <c r="X364" s="31">
        <v>0</v>
      </c>
      <c r="Y364" s="31">
        <v>0</v>
      </c>
      <c r="Z364" s="31">
        <v>0</v>
      </c>
      <c r="AA364" s="31">
        <v>0</v>
      </c>
      <c r="AB364" s="31">
        <v>0</v>
      </c>
      <c r="AC364" s="31">
        <v>0</v>
      </c>
      <c r="AD364" s="31">
        <v>0</v>
      </c>
      <c r="AE364" s="31">
        <v>0</v>
      </c>
      <c r="AF364" t="s">
        <v>468</v>
      </c>
      <c r="AG364" s="32">
        <v>6</v>
      </c>
      <c r="AH364"/>
    </row>
    <row r="365" spans="1:34" x14ac:dyDescent="0.25">
      <c r="A365" t="s">
        <v>3056</v>
      </c>
      <c r="B365" t="s">
        <v>1625</v>
      </c>
      <c r="C365" t="s">
        <v>2662</v>
      </c>
      <c r="D365" t="s">
        <v>2961</v>
      </c>
      <c r="E365" s="31">
        <v>30.119565217391305</v>
      </c>
      <c r="F365" s="31">
        <v>4.0008119812342109</v>
      </c>
      <c r="G365" s="31">
        <v>3.4654456874774446</v>
      </c>
      <c r="H365" s="31">
        <v>0.66961385781306382</v>
      </c>
      <c r="I365" s="31">
        <v>0.31162035366293755</v>
      </c>
      <c r="J365" s="31">
        <v>120.50271739130434</v>
      </c>
      <c r="K365" s="31">
        <v>104.37771739130434</v>
      </c>
      <c r="L365" s="31">
        <v>20.168478260869563</v>
      </c>
      <c r="M365" s="31">
        <v>9.3858695652173907</v>
      </c>
      <c r="N365" s="31">
        <v>5.2173913043478262</v>
      </c>
      <c r="O365" s="31">
        <v>5.5652173913043477</v>
      </c>
      <c r="P365" s="31">
        <v>29.423913043478258</v>
      </c>
      <c r="Q365" s="31">
        <v>24.081521739130434</v>
      </c>
      <c r="R365" s="31">
        <v>5.3423913043478262</v>
      </c>
      <c r="S365" s="31">
        <v>70.910326086956516</v>
      </c>
      <c r="T365" s="31">
        <v>70.910326086956516</v>
      </c>
      <c r="U365" s="31">
        <v>0</v>
      </c>
      <c r="V365" s="31">
        <v>0</v>
      </c>
      <c r="W365" s="31">
        <v>0</v>
      </c>
      <c r="X365" s="31">
        <v>0</v>
      </c>
      <c r="Y365" s="31">
        <v>0</v>
      </c>
      <c r="Z365" s="31">
        <v>0</v>
      </c>
      <c r="AA365" s="31">
        <v>0</v>
      </c>
      <c r="AB365" s="31">
        <v>0</v>
      </c>
      <c r="AC365" s="31">
        <v>0</v>
      </c>
      <c r="AD365" s="31">
        <v>0</v>
      </c>
      <c r="AE365" s="31">
        <v>0</v>
      </c>
      <c r="AF365" t="s">
        <v>427</v>
      </c>
      <c r="AG365" s="32">
        <v>6</v>
      </c>
      <c r="AH365"/>
    </row>
    <row r="366" spans="1:34" x14ac:dyDescent="0.25">
      <c r="A366" t="s">
        <v>3056</v>
      </c>
      <c r="B366" t="s">
        <v>2007</v>
      </c>
      <c r="C366" t="s">
        <v>2656</v>
      </c>
      <c r="D366" t="s">
        <v>2851</v>
      </c>
      <c r="E366" s="31">
        <v>38.75</v>
      </c>
      <c r="F366" s="31">
        <v>4.0092566619915848</v>
      </c>
      <c r="G366" s="31">
        <v>3.7545582047685837</v>
      </c>
      <c r="H366" s="31">
        <v>0.36770827489481062</v>
      </c>
      <c r="I366" s="31">
        <v>0.23082187938288914</v>
      </c>
      <c r="J366" s="31">
        <v>155.35869565217391</v>
      </c>
      <c r="K366" s="31">
        <v>145.48913043478262</v>
      </c>
      <c r="L366" s="31">
        <v>14.248695652173911</v>
      </c>
      <c r="M366" s="31">
        <v>8.944347826086954</v>
      </c>
      <c r="N366" s="31">
        <v>0</v>
      </c>
      <c r="O366" s="31">
        <v>5.3043478260869561</v>
      </c>
      <c r="P366" s="31">
        <v>38.644999999999996</v>
      </c>
      <c r="Q366" s="31">
        <v>34.079782608695645</v>
      </c>
      <c r="R366" s="31">
        <v>4.5652173913043477</v>
      </c>
      <c r="S366" s="31">
        <v>102.46500000000002</v>
      </c>
      <c r="T366" s="31">
        <v>77.269456521739144</v>
      </c>
      <c r="U366" s="31">
        <v>10.329456521739132</v>
      </c>
      <c r="V366" s="31">
        <v>14.866086956521745</v>
      </c>
      <c r="W366" s="31">
        <v>0</v>
      </c>
      <c r="X366" s="31">
        <v>0</v>
      </c>
      <c r="Y366" s="31">
        <v>0</v>
      </c>
      <c r="Z366" s="31">
        <v>0</v>
      </c>
      <c r="AA366" s="31">
        <v>0</v>
      </c>
      <c r="AB366" s="31">
        <v>0</v>
      </c>
      <c r="AC366" s="31">
        <v>0</v>
      </c>
      <c r="AD366" s="31">
        <v>0</v>
      </c>
      <c r="AE366" s="31">
        <v>0</v>
      </c>
      <c r="AF366" t="s">
        <v>822</v>
      </c>
      <c r="AG366" s="32">
        <v>6</v>
      </c>
      <c r="AH366"/>
    </row>
    <row r="367" spans="1:34" x14ac:dyDescent="0.25">
      <c r="A367" t="s">
        <v>3056</v>
      </c>
      <c r="B367" t="s">
        <v>1301</v>
      </c>
      <c r="C367" t="s">
        <v>2454</v>
      </c>
      <c r="D367" t="s">
        <v>2885</v>
      </c>
      <c r="E367" s="31">
        <v>38</v>
      </c>
      <c r="F367" s="31">
        <v>3.4728832951945088</v>
      </c>
      <c r="G367" s="31">
        <v>3.1710898169336388</v>
      </c>
      <c r="H367" s="31">
        <v>0.74262871853546941</v>
      </c>
      <c r="I367" s="31">
        <v>0.4408352402745998</v>
      </c>
      <c r="J367" s="31">
        <v>131.96956521739133</v>
      </c>
      <c r="K367" s="31">
        <v>120.50141304347827</v>
      </c>
      <c r="L367" s="31">
        <v>28.219891304347836</v>
      </c>
      <c r="M367" s="31">
        <v>16.751739130434792</v>
      </c>
      <c r="N367" s="31">
        <v>6.9464130434782625</v>
      </c>
      <c r="O367" s="31">
        <v>4.5217391304347823</v>
      </c>
      <c r="P367" s="31">
        <v>43.212717391304352</v>
      </c>
      <c r="Q367" s="31">
        <v>43.212717391304352</v>
      </c>
      <c r="R367" s="31">
        <v>0</v>
      </c>
      <c r="S367" s="31">
        <v>60.536956521739128</v>
      </c>
      <c r="T367" s="31">
        <v>50.719456521739133</v>
      </c>
      <c r="U367" s="31">
        <v>0</v>
      </c>
      <c r="V367" s="31">
        <v>9.817499999999999</v>
      </c>
      <c r="W367" s="31">
        <v>31.861304347826085</v>
      </c>
      <c r="X367" s="31">
        <v>0</v>
      </c>
      <c r="Y367" s="31">
        <v>0</v>
      </c>
      <c r="Z367" s="31">
        <v>0</v>
      </c>
      <c r="AA367" s="31">
        <v>17.143913043478261</v>
      </c>
      <c r="AB367" s="31">
        <v>0</v>
      </c>
      <c r="AC367" s="31">
        <v>14.717391304347826</v>
      </c>
      <c r="AD367" s="31">
        <v>0</v>
      </c>
      <c r="AE367" s="31">
        <v>0</v>
      </c>
      <c r="AF367" t="s">
        <v>101</v>
      </c>
      <c r="AG367" s="32">
        <v>6</v>
      </c>
      <c r="AH367"/>
    </row>
    <row r="368" spans="1:34" x14ac:dyDescent="0.25">
      <c r="A368" t="s">
        <v>3056</v>
      </c>
      <c r="B368" t="s">
        <v>1282</v>
      </c>
      <c r="C368" t="s">
        <v>2454</v>
      </c>
      <c r="D368" t="s">
        <v>2885</v>
      </c>
      <c r="E368" s="31">
        <v>67.869565217391298</v>
      </c>
      <c r="F368" s="31">
        <v>3.4559897501601546</v>
      </c>
      <c r="G368" s="31">
        <v>3.2552386290839213</v>
      </c>
      <c r="H368" s="31">
        <v>0.63162075592568889</v>
      </c>
      <c r="I368" s="31">
        <v>0.50095771941063438</v>
      </c>
      <c r="J368" s="31">
        <v>234.55652173913046</v>
      </c>
      <c r="K368" s="31">
        <v>220.93163043478262</v>
      </c>
      <c r="L368" s="31">
        <v>42.867826086956534</v>
      </c>
      <c r="M368" s="31">
        <v>33.999782608695661</v>
      </c>
      <c r="N368" s="31">
        <v>3.1289130434782608</v>
      </c>
      <c r="O368" s="31">
        <v>5.7391304347826084</v>
      </c>
      <c r="P368" s="31">
        <v>65.837391304347818</v>
      </c>
      <c r="Q368" s="31">
        <v>61.080543478260857</v>
      </c>
      <c r="R368" s="31">
        <v>4.7568478260869576</v>
      </c>
      <c r="S368" s="31">
        <v>125.8513043478261</v>
      </c>
      <c r="T368" s="31">
        <v>114.31597826086958</v>
      </c>
      <c r="U368" s="31">
        <v>0</v>
      </c>
      <c r="V368" s="31">
        <v>11.535326086956516</v>
      </c>
      <c r="W368" s="31">
        <v>9.5793478260869573</v>
      </c>
      <c r="X368" s="31">
        <v>0</v>
      </c>
      <c r="Y368" s="31">
        <v>0</v>
      </c>
      <c r="Z368" s="31">
        <v>0</v>
      </c>
      <c r="AA368" s="31">
        <v>1.8768478260869563</v>
      </c>
      <c r="AB368" s="31">
        <v>4.7568478260869576</v>
      </c>
      <c r="AC368" s="31">
        <v>2.9456521739130435</v>
      </c>
      <c r="AD368" s="31">
        <v>0</v>
      </c>
      <c r="AE368" s="31">
        <v>0</v>
      </c>
      <c r="AF368" t="s">
        <v>81</v>
      </c>
      <c r="AG368" s="32">
        <v>6</v>
      </c>
      <c r="AH368"/>
    </row>
    <row r="369" spans="1:34" x14ac:dyDescent="0.25">
      <c r="A369" t="s">
        <v>3056</v>
      </c>
      <c r="B369" t="s">
        <v>1457</v>
      </c>
      <c r="C369" t="s">
        <v>2416</v>
      </c>
      <c r="D369" t="s">
        <v>2822</v>
      </c>
      <c r="E369" s="31">
        <v>48.380434782608695</v>
      </c>
      <c r="F369" s="31">
        <v>3.5048887890361713</v>
      </c>
      <c r="G369" s="31">
        <v>3.2568389126039086</v>
      </c>
      <c r="H369" s="31">
        <v>0.47061334531565946</v>
      </c>
      <c r="I369" s="31">
        <v>0.22615816670411143</v>
      </c>
      <c r="J369" s="31">
        <v>169.56804347826085</v>
      </c>
      <c r="K369" s="31">
        <v>157.56728260869562</v>
      </c>
      <c r="L369" s="31">
        <v>22.768478260869568</v>
      </c>
      <c r="M369" s="31">
        <v>10.941630434782608</v>
      </c>
      <c r="N369" s="31">
        <v>6.0877173913043494</v>
      </c>
      <c r="O369" s="31">
        <v>5.7391304347826084</v>
      </c>
      <c r="P369" s="31">
        <v>56.674347826086986</v>
      </c>
      <c r="Q369" s="31">
        <v>56.500434782608728</v>
      </c>
      <c r="R369" s="31">
        <v>0.17391304347826086</v>
      </c>
      <c r="S369" s="31">
        <v>90.125217391304318</v>
      </c>
      <c r="T369" s="31">
        <v>77.041956521739095</v>
      </c>
      <c r="U369" s="31">
        <v>0</v>
      </c>
      <c r="V369" s="31">
        <v>13.083260869565216</v>
      </c>
      <c r="W369" s="31">
        <v>0.17391304347826086</v>
      </c>
      <c r="X369" s="31">
        <v>0</v>
      </c>
      <c r="Y369" s="31">
        <v>0</v>
      </c>
      <c r="Z369" s="31">
        <v>0</v>
      </c>
      <c r="AA369" s="31">
        <v>0</v>
      </c>
      <c r="AB369" s="31">
        <v>0.17391304347826086</v>
      </c>
      <c r="AC369" s="31">
        <v>0</v>
      </c>
      <c r="AD369" s="31">
        <v>0</v>
      </c>
      <c r="AE369" s="31">
        <v>0</v>
      </c>
      <c r="AF369" t="s">
        <v>256</v>
      </c>
      <c r="AG369" s="32">
        <v>6</v>
      </c>
      <c r="AH369"/>
    </row>
    <row r="370" spans="1:34" x14ac:dyDescent="0.25">
      <c r="A370" t="s">
        <v>3056</v>
      </c>
      <c r="B370" t="s">
        <v>1435</v>
      </c>
      <c r="C370" t="s">
        <v>2427</v>
      </c>
      <c r="D370" t="s">
        <v>2937</v>
      </c>
      <c r="E370" s="31">
        <v>26</v>
      </c>
      <c r="F370" s="31">
        <v>4.0111538461538458</v>
      </c>
      <c r="G370" s="31">
        <v>3.4143311036789297</v>
      </c>
      <c r="H370" s="31">
        <v>0.6453595317725751</v>
      </c>
      <c r="I370" s="31">
        <v>0.40898829431438111</v>
      </c>
      <c r="J370" s="31">
        <v>104.28999999999999</v>
      </c>
      <c r="K370" s="31">
        <v>88.772608695652167</v>
      </c>
      <c r="L370" s="31">
        <v>16.779347826086951</v>
      </c>
      <c r="M370" s="31">
        <v>10.633695652173909</v>
      </c>
      <c r="N370" s="31">
        <v>0.84130434782608698</v>
      </c>
      <c r="O370" s="31">
        <v>5.3043478260869561</v>
      </c>
      <c r="P370" s="31">
        <v>24.165217391304338</v>
      </c>
      <c r="Q370" s="31">
        <v>14.793478260869556</v>
      </c>
      <c r="R370" s="31">
        <v>9.371739130434781</v>
      </c>
      <c r="S370" s="31">
        <v>63.345434782608699</v>
      </c>
      <c r="T370" s="31">
        <v>51.434782608695663</v>
      </c>
      <c r="U370" s="31">
        <v>0</v>
      </c>
      <c r="V370" s="31">
        <v>11.910652173913036</v>
      </c>
      <c r="W370" s="31">
        <v>0</v>
      </c>
      <c r="X370" s="31">
        <v>0</v>
      </c>
      <c r="Y370" s="31">
        <v>0</v>
      </c>
      <c r="Z370" s="31">
        <v>0</v>
      </c>
      <c r="AA370" s="31">
        <v>0</v>
      </c>
      <c r="AB370" s="31">
        <v>0</v>
      </c>
      <c r="AC370" s="31">
        <v>0</v>
      </c>
      <c r="AD370" s="31">
        <v>0</v>
      </c>
      <c r="AE370" s="31">
        <v>0</v>
      </c>
      <c r="AF370" t="s">
        <v>235</v>
      </c>
      <c r="AG370" s="32">
        <v>6</v>
      </c>
      <c r="AH370"/>
    </row>
    <row r="371" spans="1:34" x14ac:dyDescent="0.25">
      <c r="A371" t="s">
        <v>3056</v>
      </c>
      <c r="B371" t="s">
        <v>1375</v>
      </c>
      <c r="C371" t="s">
        <v>2567</v>
      </c>
      <c r="D371" t="s">
        <v>2807</v>
      </c>
      <c r="E371" s="31">
        <v>35.043478260869563</v>
      </c>
      <c r="F371" s="31">
        <v>3.7941594292803971</v>
      </c>
      <c r="G371" s="31">
        <v>3.4709150124069481</v>
      </c>
      <c r="H371" s="31">
        <v>0.72870967741935488</v>
      </c>
      <c r="I371" s="31">
        <v>0.55860421836228291</v>
      </c>
      <c r="J371" s="31">
        <v>132.96054347826086</v>
      </c>
      <c r="K371" s="31">
        <v>121.6329347826087</v>
      </c>
      <c r="L371" s="31">
        <v>25.536521739130436</v>
      </c>
      <c r="M371" s="31">
        <v>19.575434782608696</v>
      </c>
      <c r="N371" s="31">
        <v>0.35217391304347834</v>
      </c>
      <c r="O371" s="31">
        <v>5.6089130434782604</v>
      </c>
      <c r="P371" s="31">
        <v>28.055978260869566</v>
      </c>
      <c r="Q371" s="31">
        <v>22.689456521739128</v>
      </c>
      <c r="R371" s="31">
        <v>5.3665217391304356</v>
      </c>
      <c r="S371" s="31">
        <v>79.368043478260873</v>
      </c>
      <c r="T371" s="31">
        <v>78.497500000000002</v>
      </c>
      <c r="U371" s="31">
        <v>0.87054347826086964</v>
      </c>
      <c r="V371" s="31">
        <v>0</v>
      </c>
      <c r="W371" s="31">
        <v>0.35217391304347834</v>
      </c>
      <c r="X371" s="31">
        <v>0</v>
      </c>
      <c r="Y371" s="31">
        <v>0.35217391304347834</v>
      </c>
      <c r="Z371" s="31">
        <v>0</v>
      </c>
      <c r="AA371" s="31">
        <v>0</v>
      </c>
      <c r="AB371" s="31">
        <v>0</v>
      </c>
      <c r="AC371" s="31">
        <v>0</v>
      </c>
      <c r="AD371" s="31">
        <v>0</v>
      </c>
      <c r="AE371" s="31">
        <v>0</v>
      </c>
      <c r="AF371" t="s">
        <v>175</v>
      </c>
      <c r="AG371" s="32">
        <v>6</v>
      </c>
      <c r="AH371"/>
    </row>
    <row r="372" spans="1:34" x14ac:dyDescent="0.25">
      <c r="A372" t="s">
        <v>3056</v>
      </c>
      <c r="B372" t="s">
        <v>1692</v>
      </c>
      <c r="C372" t="s">
        <v>2681</v>
      </c>
      <c r="D372" t="s">
        <v>2919</v>
      </c>
      <c r="E372" s="31">
        <v>37.402173913043477</v>
      </c>
      <c r="F372" s="31">
        <v>3.7002121476315031</v>
      </c>
      <c r="G372" s="31">
        <v>3.249723917465853</v>
      </c>
      <c r="H372" s="31">
        <v>0.40603894216797448</v>
      </c>
      <c r="I372" s="31">
        <v>0.25585876198779428</v>
      </c>
      <c r="J372" s="31">
        <v>138.39597826086958</v>
      </c>
      <c r="K372" s="31">
        <v>121.54673913043477</v>
      </c>
      <c r="L372" s="31">
        <v>15.186739130434784</v>
      </c>
      <c r="M372" s="31">
        <v>9.5696739130434789</v>
      </c>
      <c r="N372" s="31">
        <v>0</v>
      </c>
      <c r="O372" s="31">
        <v>5.6170652173913043</v>
      </c>
      <c r="P372" s="31">
        <v>53.368913043478273</v>
      </c>
      <c r="Q372" s="31">
        <v>42.13673913043479</v>
      </c>
      <c r="R372" s="31">
        <v>11.23217391304348</v>
      </c>
      <c r="S372" s="31">
        <v>69.840326086956509</v>
      </c>
      <c r="T372" s="31">
        <v>50.007391304347813</v>
      </c>
      <c r="U372" s="31">
        <v>19.832934782608692</v>
      </c>
      <c r="V372" s="31">
        <v>0</v>
      </c>
      <c r="W372" s="31">
        <v>0</v>
      </c>
      <c r="X372" s="31">
        <v>0</v>
      </c>
      <c r="Y372" s="31">
        <v>0</v>
      </c>
      <c r="Z372" s="31">
        <v>0</v>
      </c>
      <c r="AA372" s="31">
        <v>0</v>
      </c>
      <c r="AB372" s="31">
        <v>0</v>
      </c>
      <c r="AC372" s="31">
        <v>0</v>
      </c>
      <c r="AD372" s="31">
        <v>0</v>
      </c>
      <c r="AE372" s="31">
        <v>0</v>
      </c>
      <c r="AF372" t="s">
        <v>499</v>
      </c>
      <c r="AG372" s="32">
        <v>6</v>
      </c>
      <c r="AH372"/>
    </row>
    <row r="373" spans="1:34" x14ac:dyDescent="0.25">
      <c r="A373" t="s">
        <v>3056</v>
      </c>
      <c r="B373" t="s">
        <v>1275</v>
      </c>
      <c r="C373" t="s">
        <v>2415</v>
      </c>
      <c r="D373" t="s">
        <v>2899</v>
      </c>
      <c r="E373" s="31">
        <v>42.869565217391305</v>
      </c>
      <c r="F373" s="31">
        <v>3.6340998985801214</v>
      </c>
      <c r="G373" s="31">
        <v>3.2589350912778907</v>
      </c>
      <c r="H373" s="31">
        <v>0.31391227180527376</v>
      </c>
      <c r="I373" s="31">
        <v>5.9158215010141992E-2</v>
      </c>
      <c r="J373" s="31">
        <v>155.79228260869564</v>
      </c>
      <c r="K373" s="31">
        <v>139.70913043478262</v>
      </c>
      <c r="L373" s="31">
        <v>13.45728260869565</v>
      </c>
      <c r="M373" s="31">
        <v>2.5360869565217392</v>
      </c>
      <c r="N373" s="31">
        <v>5.2904347826086937</v>
      </c>
      <c r="O373" s="31">
        <v>5.6307608695652167</v>
      </c>
      <c r="P373" s="31">
        <v>50.019891304347837</v>
      </c>
      <c r="Q373" s="31">
        <v>44.857934782608709</v>
      </c>
      <c r="R373" s="31">
        <v>5.1619565217391301</v>
      </c>
      <c r="S373" s="31">
        <v>92.315108695652185</v>
      </c>
      <c r="T373" s="31">
        <v>79.28978260869566</v>
      </c>
      <c r="U373" s="31">
        <v>13.025326086956522</v>
      </c>
      <c r="V373" s="31">
        <v>0</v>
      </c>
      <c r="W373" s="31">
        <v>0.33532608695652172</v>
      </c>
      <c r="X373" s="31">
        <v>0.33532608695652172</v>
      </c>
      <c r="Y373" s="31">
        <v>0</v>
      </c>
      <c r="Z373" s="31">
        <v>0</v>
      </c>
      <c r="AA373" s="31">
        <v>0</v>
      </c>
      <c r="AB373" s="31">
        <v>0</v>
      </c>
      <c r="AC373" s="31">
        <v>0</v>
      </c>
      <c r="AD373" s="31">
        <v>0</v>
      </c>
      <c r="AE373" s="31">
        <v>0</v>
      </c>
      <c r="AF373" t="s">
        <v>74</v>
      </c>
      <c r="AG373" s="32">
        <v>6</v>
      </c>
      <c r="AH373"/>
    </row>
    <row r="374" spans="1:34" x14ac:dyDescent="0.25">
      <c r="A374" t="s">
        <v>3056</v>
      </c>
      <c r="B374" t="s">
        <v>2059</v>
      </c>
      <c r="C374" t="s">
        <v>2633</v>
      </c>
      <c r="D374" t="s">
        <v>2846</v>
      </c>
      <c r="E374" s="31">
        <v>28.608695652173914</v>
      </c>
      <c r="F374" s="31">
        <v>4.3650569908814587</v>
      </c>
      <c r="G374" s="31">
        <v>3.8531306990881462</v>
      </c>
      <c r="H374" s="31">
        <v>0.58248860182370832</v>
      </c>
      <c r="I374" s="31">
        <v>0.32107142857142867</v>
      </c>
      <c r="J374" s="31">
        <v>124.87858695652174</v>
      </c>
      <c r="K374" s="31">
        <v>110.23304347826088</v>
      </c>
      <c r="L374" s="31">
        <v>16.664239130434787</v>
      </c>
      <c r="M374" s="31">
        <v>9.1854347826086986</v>
      </c>
      <c r="N374" s="31">
        <v>1.9135869565217389</v>
      </c>
      <c r="O374" s="31">
        <v>5.5652173913043477</v>
      </c>
      <c r="P374" s="31">
        <v>31.861521739130424</v>
      </c>
      <c r="Q374" s="31">
        <v>24.69478260869564</v>
      </c>
      <c r="R374" s="31">
        <v>7.1667391304347827</v>
      </c>
      <c r="S374" s="31">
        <v>76.35282608695654</v>
      </c>
      <c r="T374" s="31">
        <v>65.034021739130452</v>
      </c>
      <c r="U374" s="31">
        <v>0</v>
      </c>
      <c r="V374" s="31">
        <v>11.318804347826088</v>
      </c>
      <c r="W374" s="31">
        <v>0</v>
      </c>
      <c r="X374" s="31">
        <v>0</v>
      </c>
      <c r="Y374" s="31">
        <v>0</v>
      </c>
      <c r="Z374" s="31">
        <v>0</v>
      </c>
      <c r="AA374" s="31">
        <v>0</v>
      </c>
      <c r="AB374" s="31">
        <v>0</v>
      </c>
      <c r="AC374" s="31">
        <v>0</v>
      </c>
      <c r="AD374" s="31">
        <v>0</v>
      </c>
      <c r="AE374" s="31">
        <v>0</v>
      </c>
      <c r="AF374" t="s">
        <v>876</v>
      </c>
      <c r="AG374" s="32">
        <v>6</v>
      </c>
      <c r="AH374"/>
    </row>
    <row r="375" spans="1:34" x14ac:dyDescent="0.25">
      <c r="A375" t="s">
        <v>3056</v>
      </c>
      <c r="B375" t="s">
        <v>1496</v>
      </c>
      <c r="C375" t="s">
        <v>2416</v>
      </c>
      <c r="D375" t="s">
        <v>2822</v>
      </c>
      <c r="E375" s="31">
        <v>76.086956521739125</v>
      </c>
      <c r="F375" s="31">
        <v>3.1999528571428577</v>
      </c>
      <c r="G375" s="31">
        <v>3.0149900000000005</v>
      </c>
      <c r="H375" s="31">
        <v>0.1877257142857143</v>
      </c>
      <c r="I375" s="31">
        <v>0.10151142857142857</v>
      </c>
      <c r="J375" s="31">
        <v>243.47467391304349</v>
      </c>
      <c r="K375" s="31">
        <v>229.40141304347827</v>
      </c>
      <c r="L375" s="31">
        <v>14.283478260869565</v>
      </c>
      <c r="M375" s="31">
        <v>7.7236956521739124</v>
      </c>
      <c r="N375" s="31">
        <v>0</v>
      </c>
      <c r="O375" s="31">
        <v>6.5597826086956523</v>
      </c>
      <c r="P375" s="31">
        <v>87.635652173913044</v>
      </c>
      <c r="Q375" s="31">
        <v>80.122173913043483</v>
      </c>
      <c r="R375" s="31">
        <v>7.5134782608695643</v>
      </c>
      <c r="S375" s="31">
        <v>141.55554347826089</v>
      </c>
      <c r="T375" s="31">
        <v>141.55554347826089</v>
      </c>
      <c r="U375" s="31">
        <v>0</v>
      </c>
      <c r="V375" s="31">
        <v>0</v>
      </c>
      <c r="W375" s="31">
        <v>0</v>
      </c>
      <c r="X375" s="31">
        <v>0</v>
      </c>
      <c r="Y375" s="31">
        <v>0</v>
      </c>
      <c r="Z375" s="31">
        <v>0</v>
      </c>
      <c r="AA375" s="31">
        <v>0</v>
      </c>
      <c r="AB375" s="31">
        <v>0</v>
      </c>
      <c r="AC375" s="31">
        <v>0</v>
      </c>
      <c r="AD375" s="31">
        <v>0</v>
      </c>
      <c r="AE375" s="31">
        <v>0</v>
      </c>
      <c r="AF375" t="s">
        <v>297</v>
      </c>
      <c r="AG375" s="32">
        <v>6</v>
      </c>
      <c r="AH375"/>
    </row>
    <row r="376" spans="1:34" x14ac:dyDescent="0.25">
      <c r="A376" t="s">
        <v>3056</v>
      </c>
      <c r="B376" t="s">
        <v>1879</v>
      </c>
      <c r="C376" t="s">
        <v>2462</v>
      </c>
      <c r="D376" t="s">
        <v>2905</v>
      </c>
      <c r="E376" s="31">
        <v>85.706521739130437</v>
      </c>
      <c r="F376" s="31">
        <v>2.9819619530754595</v>
      </c>
      <c r="G376" s="31">
        <v>2.8472758402029168</v>
      </c>
      <c r="H376" s="31">
        <v>0.60535827520608754</v>
      </c>
      <c r="I376" s="31">
        <v>0.5331325301204819</v>
      </c>
      <c r="J376" s="31">
        <v>255.57358695652172</v>
      </c>
      <c r="K376" s="31">
        <v>244.03010869565216</v>
      </c>
      <c r="L376" s="31">
        <v>51.883152173913047</v>
      </c>
      <c r="M376" s="31">
        <v>45.692934782608695</v>
      </c>
      <c r="N376" s="31">
        <v>0</v>
      </c>
      <c r="O376" s="31">
        <v>6.1902173913043477</v>
      </c>
      <c r="P376" s="31">
        <v>40.915978260869565</v>
      </c>
      <c r="Q376" s="31">
        <v>35.562717391304346</v>
      </c>
      <c r="R376" s="31">
        <v>5.3532608695652177</v>
      </c>
      <c r="S376" s="31">
        <v>162.77445652173913</v>
      </c>
      <c r="T376" s="31">
        <v>98.448369565217391</v>
      </c>
      <c r="U376" s="31">
        <v>37.964673913043477</v>
      </c>
      <c r="V376" s="31">
        <v>26.361413043478262</v>
      </c>
      <c r="W376" s="31">
        <v>0</v>
      </c>
      <c r="X376" s="31">
        <v>0</v>
      </c>
      <c r="Y376" s="31">
        <v>0</v>
      </c>
      <c r="Z376" s="31">
        <v>0</v>
      </c>
      <c r="AA376" s="31">
        <v>0</v>
      </c>
      <c r="AB376" s="31">
        <v>0</v>
      </c>
      <c r="AC376" s="31">
        <v>0</v>
      </c>
      <c r="AD376" s="31">
        <v>0</v>
      </c>
      <c r="AE376" s="31">
        <v>0</v>
      </c>
      <c r="AF376" t="s">
        <v>692</v>
      </c>
      <c r="AG376" s="32">
        <v>6</v>
      </c>
      <c r="AH376"/>
    </row>
    <row r="377" spans="1:34" x14ac:dyDescent="0.25">
      <c r="A377" t="s">
        <v>3056</v>
      </c>
      <c r="B377" t="s">
        <v>1881</v>
      </c>
      <c r="C377" t="s">
        <v>2462</v>
      </c>
      <c r="D377" t="s">
        <v>2905</v>
      </c>
      <c r="E377" s="31">
        <v>90.097826086956516</v>
      </c>
      <c r="F377" s="31">
        <v>2.9882169139823862</v>
      </c>
      <c r="G377" s="31">
        <v>2.7390010857763305</v>
      </c>
      <c r="H377" s="31">
        <v>0.18367716250452409</v>
      </c>
      <c r="I377" s="31">
        <v>9.4160936180480145E-2</v>
      </c>
      <c r="J377" s="31">
        <v>269.23184782608695</v>
      </c>
      <c r="K377" s="31">
        <v>246.77804347826088</v>
      </c>
      <c r="L377" s="31">
        <v>16.548913043478262</v>
      </c>
      <c r="M377" s="31">
        <v>8.4836956521739122</v>
      </c>
      <c r="N377" s="31">
        <v>0.11956521739130435</v>
      </c>
      <c r="O377" s="31">
        <v>7.9456521739130439</v>
      </c>
      <c r="P377" s="31">
        <v>82.766304347826079</v>
      </c>
      <c r="Q377" s="31">
        <v>68.377717391304344</v>
      </c>
      <c r="R377" s="31">
        <v>14.388586956521738</v>
      </c>
      <c r="S377" s="31">
        <v>169.91663043478263</v>
      </c>
      <c r="T377" s="31">
        <v>64.195652173913047</v>
      </c>
      <c r="U377" s="31">
        <v>74.163043478260875</v>
      </c>
      <c r="V377" s="31">
        <v>31.557934782608694</v>
      </c>
      <c r="W377" s="31">
        <v>0</v>
      </c>
      <c r="X377" s="31">
        <v>0</v>
      </c>
      <c r="Y377" s="31">
        <v>0</v>
      </c>
      <c r="Z377" s="31">
        <v>0</v>
      </c>
      <c r="AA377" s="31">
        <v>0</v>
      </c>
      <c r="AB377" s="31">
        <v>0</v>
      </c>
      <c r="AC377" s="31">
        <v>0</v>
      </c>
      <c r="AD377" s="31">
        <v>0</v>
      </c>
      <c r="AE377" s="31">
        <v>0</v>
      </c>
      <c r="AF377" t="s">
        <v>694</v>
      </c>
      <c r="AG377" s="32">
        <v>6</v>
      </c>
      <c r="AH377"/>
    </row>
    <row r="378" spans="1:34" x14ac:dyDescent="0.25">
      <c r="A378" t="s">
        <v>3056</v>
      </c>
      <c r="B378" t="s">
        <v>1408</v>
      </c>
      <c r="C378" t="s">
        <v>2484</v>
      </c>
      <c r="D378" t="s">
        <v>2899</v>
      </c>
      <c r="E378" s="31">
        <v>76.826086956521735</v>
      </c>
      <c r="F378" s="31">
        <v>2.6520090548953026</v>
      </c>
      <c r="G378" s="31">
        <v>2.387884833050367</v>
      </c>
      <c r="H378" s="31">
        <v>0.34724957555178271</v>
      </c>
      <c r="I378" s="31">
        <v>0.20871958121109224</v>
      </c>
      <c r="J378" s="31">
        <v>203.74347826086952</v>
      </c>
      <c r="K378" s="31">
        <v>183.45184782608689</v>
      </c>
      <c r="L378" s="31">
        <v>26.677826086956522</v>
      </c>
      <c r="M378" s="31">
        <v>16.035108695652173</v>
      </c>
      <c r="N378" s="31">
        <v>6.2731521739130445</v>
      </c>
      <c r="O378" s="31">
        <v>4.3695652173913047</v>
      </c>
      <c r="P378" s="31">
        <v>92.11923913043475</v>
      </c>
      <c r="Q378" s="31">
        <v>82.47032608695649</v>
      </c>
      <c r="R378" s="31">
        <v>9.6489130434782595</v>
      </c>
      <c r="S378" s="31">
        <v>84.946413043478245</v>
      </c>
      <c r="T378" s="31">
        <v>80.719782608695638</v>
      </c>
      <c r="U378" s="31">
        <v>0</v>
      </c>
      <c r="V378" s="31">
        <v>4.2266304347826091</v>
      </c>
      <c r="W378" s="31">
        <v>5.5377173913043478</v>
      </c>
      <c r="X378" s="31">
        <v>0</v>
      </c>
      <c r="Y378" s="31">
        <v>0</v>
      </c>
      <c r="Z378" s="31">
        <v>0</v>
      </c>
      <c r="AA378" s="31">
        <v>4.3666304347826088</v>
      </c>
      <c r="AB378" s="31">
        <v>0</v>
      </c>
      <c r="AC378" s="31">
        <v>1.171086956521739</v>
      </c>
      <c r="AD378" s="31">
        <v>0</v>
      </c>
      <c r="AE378" s="31">
        <v>0</v>
      </c>
      <c r="AF378" t="s">
        <v>208</v>
      </c>
      <c r="AG378" s="32">
        <v>6</v>
      </c>
      <c r="AH378"/>
    </row>
    <row r="379" spans="1:34" x14ac:dyDescent="0.25">
      <c r="A379" t="s">
        <v>3056</v>
      </c>
      <c r="B379" t="s">
        <v>1383</v>
      </c>
      <c r="C379" t="s">
        <v>2570</v>
      </c>
      <c r="D379" t="s">
        <v>2924</v>
      </c>
      <c r="E379" s="31">
        <v>131.43478260869566</v>
      </c>
      <c r="F379" s="31">
        <v>2.4308873635461459</v>
      </c>
      <c r="G379" s="31">
        <v>2.1761089976844192</v>
      </c>
      <c r="H379" s="31">
        <v>0.10532252729077075</v>
      </c>
      <c r="I379" s="31">
        <v>5.3538703274892477E-2</v>
      </c>
      <c r="J379" s="31">
        <v>319.50315217391301</v>
      </c>
      <c r="K379" s="31">
        <v>286.01641304347822</v>
      </c>
      <c r="L379" s="31">
        <v>13.843043478260869</v>
      </c>
      <c r="M379" s="31">
        <v>7.0368478260869551</v>
      </c>
      <c r="N379" s="31">
        <v>1.1540217391304348</v>
      </c>
      <c r="O379" s="31">
        <v>5.6521739130434785</v>
      </c>
      <c r="P379" s="31">
        <v>92.559239130434776</v>
      </c>
      <c r="Q379" s="31">
        <v>65.878695652173903</v>
      </c>
      <c r="R379" s="31">
        <v>26.680543478260866</v>
      </c>
      <c r="S379" s="31">
        <v>213.10086956521741</v>
      </c>
      <c r="T379" s="31">
        <v>165.30065217391305</v>
      </c>
      <c r="U379" s="31">
        <v>10.578695652173913</v>
      </c>
      <c r="V379" s="31">
        <v>37.221521739130438</v>
      </c>
      <c r="W379" s="31">
        <v>7.4538043478260878</v>
      </c>
      <c r="X379" s="31">
        <v>0</v>
      </c>
      <c r="Y379" s="31">
        <v>0</v>
      </c>
      <c r="Z379" s="31">
        <v>0</v>
      </c>
      <c r="AA379" s="31">
        <v>3.8505434782608696</v>
      </c>
      <c r="AB379" s="31">
        <v>0</v>
      </c>
      <c r="AC379" s="31">
        <v>3.6032608695652182</v>
      </c>
      <c r="AD379" s="31">
        <v>0</v>
      </c>
      <c r="AE379" s="31">
        <v>0</v>
      </c>
      <c r="AF379" t="s">
        <v>183</v>
      </c>
      <c r="AG379" s="32">
        <v>6</v>
      </c>
      <c r="AH379"/>
    </row>
    <row r="380" spans="1:34" x14ac:dyDescent="0.25">
      <c r="A380" t="s">
        <v>3056</v>
      </c>
      <c r="B380" t="s">
        <v>1388</v>
      </c>
      <c r="C380" t="s">
        <v>2570</v>
      </c>
      <c r="D380" t="s">
        <v>2924</v>
      </c>
      <c r="E380" s="31">
        <v>73.739130434782609</v>
      </c>
      <c r="F380" s="31">
        <v>2.6985996462264148</v>
      </c>
      <c r="G380" s="31">
        <v>2.4384581367924527</v>
      </c>
      <c r="H380" s="31">
        <v>0.56938384433962275</v>
      </c>
      <c r="I380" s="31">
        <v>0.41885318396226434</v>
      </c>
      <c r="J380" s="31">
        <v>198.99239130434782</v>
      </c>
      <c r="K380" s="31">
        <v>179.80978260869566</v>
      </c>
      <c r="L380" s="31">
        <v>41.985869565217399</v>
      </c>
      <c r="M380" s="31">
        <v>30.885869565217405</v>
      </c>
      <c r="N380" s="31">
        <v>5.5347826086956529</v>
      </c>
      <c r="O380" s="31">
        <v>5.5652173913043477</v>
      </c>
      <c r="P380" s="31">
        <v>63.568478260869576</v>
      </c>
      <c r="Q380" s="31">
        <v>55.485869565217406</v>
      </c>
      <c r="R380" s="31">
        <v>8.082608695652171</v>
      </c>
      <c r="S380" s="31">
        <v>93.438043478260866</v>
      </c>
      <c r="T380" s="31">
        <v>76.244565217391298</v>
      </c>
      <c r="U380" s="31">
        <v>0</v>
      </c>
      <c r="V380" s="31">
        <v>17.193478260869565</v>
      </c>
      <c r="W380" s="31">
        <v>0</v>
      </c>
      <c r="X380" s="31">
        <v>0</v>
      </c>
      <c r="Y380" s="31">
        <v>0</v>
      </c>
      <c r="Z380" s="31">
        <v>0</v>
      </c>
      <c r="AA380" s="31">
        <v>0</v>
      </c>
      <c r="AB380" s="31">
        <v>0</v>
      </c>
      <c r="AC380" s="31">
        <v>0</v>
      </c>
      <c r="AD380" s="31">
        <v>0</v>
      </c>
      <c r="AE380" s="31">
        <v>0</v>
      </c>
      <c r="AF380" t="s">
        <v>188</v>
      </c>
      <c r="AG380" s="32">
        <v>6</v>
      </c>
      <c r="AH380"/>
    </row>
    <row r="381" spans="1:34" x14ac:dyDescent="0.25">
      <c r="A381" t="s">
        <v>3056</v>
      </c>
      <c r="B381" t="s">
        <v>1265</v>
      </c>
      <c r="C381" t="s">
        <v>2524</v>
      </c>
      <c r="D381" t="s">
        <v>2890</v>
      </c>
      <c r="E381" s="31">
        <v>55.630434782608695</v>
      </c>
      <c r="F381" s="31">
        <v>3.0407327080890978</v>
      </c>
      <c r="G381" s="31">
        <v>2.9287651426338415</v>
      </c>
      <c r="H381" s="31">
        <v>0.21843884329816335</v>
      </c>
      <c r="I381" s="31">
        <v>0.10902110199296601</v>
      </c>
      <c r="J381" s="31">
        <v>169.15728260869568</v>
      </c>
      <c r="K381" s="31">
        <v>162.92847826086958</v>
      </c>
      <c r="L381" s="31">
        <v>12.151847826086957</v>
      </c>
      <c r="M381" s="31">
        <v>6.0648913043478263</v>
      </c>
      <c r="N381" s="31">
        <v>3.4782608695652173</v>
      </c>
      <c r="O381" s="31">
        <v>2.6086956521739131</v>
      </c>
      <c r="P381" s="31">
        <v>54.003913043478285</v>
      </c>
      <c r="Q381" s="31">
        <v>53.862065217391326</v>
      </c>
      <c r="R381" s="31">
        <v>0.14184782608695654</v>
      </c>
      <c r="S381" s="31">
        <v>103.00152173913042</v>
      </c>
      <c r="T381" s="31">
        <v>70.095326086956518</v>
      </c>
      <c r="U381" s="31">
        <v>6.7944565217391295</v>
      </c>
      <c r="V381" s="31">
        <v>26.111739130434774</v>
      </c>
      <c r="W381" s="31">
        <v>0</v>
      </c>
      <c r="X381" s="31">
        <v>0</v>
      </c>
      <c r="Y381" s="31">
        <v>0</v>
      </c>
      <c r="Z381" s="31">
        <v>0</v>
      </c>
      <c r="AA381" s="31">
        <v>0</v>
      </c>
      <c r="AB381" s="31">
        <v>0</v>
      </c>
      <c r="AC381" s="31">
        <v>0</v>
      </c>
      <c r="AD381" s="31">
        <v>0</v>
      </c>
      <c r="AE381" s="31">
        <v>0</v>
      </c>
      <c r="AF381" t="s">
        <v>63</v>
      </c>
      <c r="AG381" s="32">
        <v>6</v>
      </c>
      <c r="AH381"/>
    </row>
    <row r="382" spans="1:34" x14ac:dyDescent="0.25">
      <c r="A382" t="s">
        <v>3056</v>
      </c>
      <c r="B382" t="s">
        <v>1604</v>
      </c>
      <c r="C382" t="s">
        <v>2471</v>
      </c>
      <c r="D382" t="s">
        <v>2817</v>
      </c>
      <c r="E382" s="31">
        <v>69.771739130434781</v>
      </c>
      <c r="F382" s="31">
        <v>3.6939834865243815</v>
      </c>
      <c r="G382" s="31">
        <v>3.3560087241003278</v>
      </c>
      <c r="H382" s="31">
        <v>0.18782520641844527</v>
      </c>
      <c r="I382" s="31">
        <v>7.1626421560990805E-2</v>
      </c>
      <c r="J382" s="31">
        <v>257.73565217391308</v>
      </c>
      <c r="K382" s="31">
        <v>234.15456521739134</v>
      </c>
      <c r="L382" s="31">
        <v>13.104891304347827</v>
      </c>
      <c r="M382" s="31">
        <v>4.9974999999999996</v>
      </c>
      <c r="N382" s="31">
        <v>1.1795652173913045</v>
      </c>
      <c r="O382" s="31">
        <v>6.9278260869565234</v>
      </c>
      <c r="P382" s="31">
        <v>58.205652173913037</v>
      </c>
      <c r="Q382" s="31">
        <v>42.731956521739122</v>
      </c>
      <c r="R382" s="31">
        <v>15.473695652173912</v>
      </c>
      <c r="S382" s="31">
        <v>186.42510869565223</v>
      </c>
      <c r="T382" s="31">
        <v>157.37326086956529</v>
      </c>
      <c r="U382" s="31">
        <v>0</v>
      </c>
      <c r="V382" s="31">
        <v>29.051847826086956</v>
      </c>
      <c r="W382" s="31">
        <v>0</v>
      </c>
      <c r="X382" s="31">
        <v>0</v>
      </c>
      <c r="Y382" s="31">
        <v>0</v>
      </c>
      <c r="Z382" s="31">
        <v>0</v>
      </c>
      <c r="AA382" s="31">
        <v>0</v>
      </c>
      <c r="AB382" s="31">
        <v>0</v>
      </c>
      <c r="AC382" s="31">
        <v>0</v>
      </c>
      <c r="AD382" s="31">
        <v>0</v>
      </c>
      <c r="AE382" s="31">
        <v>0</v>
      </c>
      <c r="AF382" t="s">
        <v>406</v>
      </c>
      <c r="AG382" s="32">
        <v>6</v>
      </c>
      <c r="AH382"/>
    </row>
    <row r="383" spans="1:34" x14ac:dyDescent="0.25">
      <c r="A383" t="s">
        <v>3056</v>
      </c>
      <c r="B383" t="s">
        <v>2114</v>
      </c>
      <c r="C383" t="s">
        <v>2767</v>
      </c>
      <c r="D383" t="s">
        <v>2982</v>
      </c>
      <c r="E383" s="31">
        <v>72.510869565217391</v>
      </c>
      <c r="F383" s="31">
        <v>2.6075251086793578</v>
      </c>
      <c r="G383" s="31">
        <v>2.4862029680707534</v>
      </c>
      <c r="H383" s="31">
        <v>0.37171038824763886</v>
      </c>
      <c r="I383" s="31">
        <v>0.28524059361415061</v>
      </c>
      <c r="J383" s="31">
        <v>189.07391304347823</v>
      </c>
      <c r="K383" s="31">
        <v>180.27673913043475</v>
      </c>
      <c r="L383" s="31">
        <v>26.953043478260856</v>
      </c>
      <c r="M383" s="31">
        <v>20.683043478260856</v>
      </c>
      <c r="N383" s="31">
        <v>0.53086956521739137</v>
      </c>
      <c r="O383" s="31">
        <v>5.7391304347826084</v>
      </c>
      <c r="P383" s="31">
        <v>68.319673913043459</v>
      </c>
      <c r="Q383" s="31">
        <v>65.792499999999976</v>
      </c>
      <c r="R383" s="31">
        <v>2.5271739130434785</v>
      </c>
      <c r="S383" s="31">
        <v>93.801195652173917</v>
      </c>
      <c r="T383" s="31">
        <v>58.980652173913036</v>
      </c>
      <c r="U383" s="31">
        <v>7.0578260869565215</v>
      </c>
      <c r="V383" s="31">
        <v>27.76271739130436</v>
      </c>
      <c r="W383" s="31">
        <v>11.454021739130436</v>
      </c>
      <c r="X383" s="31">
        <v>0</v>
      </c>
      <c r="Y383" s="31">
        <v>0</v>
      </c>
      <c r="Z383" s="31">
        <v>0</v>
      </c>
      <c r="AA383" s="31">
        <v>3.2789130434782612</v>
      </c>
      <c r="AB383" s="31">
        <v>0</v>
      </c>
      <c r="AC383" s="31">
        <v>7.6723913043478262</v>
      </c>
      <c r="AD383" s="31">
        <v>0</v>
      </c>
      <c r="AE383" s="31">
        <v>0.50271739130434778</v>
      </c>
      <c r="AF383" t="s">
        <v>932</v>
      </c>
      <c r="AG383" s="32">
        <v>6</v>
      </c>
      <c r="AH383"/>
    </row>
    <row r="384" spans="1:34" x14ac:dyDescent="0.25">
      <c r="A384" t="s">
        <v>3056</v>
      </c>
      <c r="B384" t="s">
        <v>1451</v>
      </c>
      <c r="C384" t="s">
        <v>2587</v>
      </c>
      <c r="D384" t="s">
        <v>2873</v>
      </c>
      <c r="E384" s="31">
        <v>47.804347826086953</v>
      </c>
      <c r="F384" s="31">
        <v>2.203349249658936</v>
      </c>
      <c r="G384" s="31">
        <v>1.9960186448385631</v>
      </c>
      <c r="H384" s="31">
        <v>0.43634151887221456</v>
      </c>
      <c r="I384" s="31">
        <v>0.33083901773533414</v>
      </c>
      <c r="J384" s="31">
        <v>105.32967391304348</v>
      </c>
      <c r="K384" s="31">
        <v>95.41836956521739</v>
      </c>
      <c r="L384" s="31">
        <v>20.85902173913043</v>
      </c>
      <c r="M384" s="31">
        <v>15.815543478260864</v>
      </c>
      <c r="N384" s="31">
        <v>0</v>
      </c>
      <c r="O384" s="31">
        <v>5.0434782608695654</v>
      </c>
      <c r="P384" s="31">
        <v>27.019456521739137</v>
      </c>
      <c r="Q384" s="31">
        <v>22.151630434782618</v>
      </c>
      <c r="R384" s="31">
        <v>4.8678260869565202</v>
      </c>
      <c r="S384" s="31">
        <v>57.451195652173915</v>
      </c>
      <c r="T384" s="31">
        <v>47.725108695652175</v>
      </c>
      <c r="U384" s="31">
        <v>0</v>
      </c>
      <c r="V384" s="31">
        <v>9.7260869565217405</v>
      </c>
      <c r="W384" s="31">
        <v>0</v>
      </c>
      <c r="X384" s="31">
        <v>0</v>
      </c>
      <c r="Y384" s="31">
        <v>0</v>
      </c>
      <c r="Z384" s="31">
        <v>0</v>
      </c>
      <c r="AA384" s="31">
        <v>0</v>
      </c>
      <c r="AB384" s="31">
        <v>0</v>
      </c>
      <c r="AC384" s="31">
        <v>0</v>
      </c>
      <c r="AD384" s="31">
        <v>0</v>
      </c>
      <c r="AE384" s="31">
        <v>0</v>
      </c>
      <c r="AF384" t="s">
        <v>250</v>
      </c>
      <c r="AG384" s="32">
        <v>6</v>
      </c>
      <c r="AH384"/>
    </row>
    <row r="385" spans="1:34" x14ac:dyDescent="0.25">
      <c r="A385" t="s">
        <v>3056</v>
      </c>
      <c r="B385" t="s">
        <v>2065</v>
      </c>
      <c r="C385" t="s">
        <v>2505</v>
      </c>
      <c r="D385" t="s">
        <v>2886</v>
      </c>
      <c r="E385" s="31">
        <v>86.934782608695656</v>
      </c>
      <c r="F385" s="31">
        <v>3.5870705176294075</v>
      </c>
      <c r="G385" s="31">
        <v>3.2614178544636165</v>
      </c>
      <c r="H385" s="31">
        <v>0.54108027006751691</v>
      </c>
      <c r="I385" s="31">
        <v>0.34869592398099525</v>
      </c>
      <c r="J385" s="31">
        <v>311.84119565217395</v>
      </c>
      <c r="K385" s="31">
        <v>283.5306521739131</v>
      </c>
      <c r="L385" s="31">
        <v>47.038695652173921</v>
      </c>
      <c r="M385" s="31">
        <v>30.313804347826089</v>
      </c>
      <c r="N385" s="31">
        <v>11.121630434782611</v>
      </c>
      <c r="O385" s="31">
        <v>5.6032608695652177</v>
      </c>
      <c r="P385" s="31">
        <v>79.367391304347834</v>
      </c>
      <c r="Q385" s="31">
        <v>67.781739130434786</v>
      </c>
      <c r="R385" s="31">
        <v>11.585652173913047</v>
      </c>
      <c r="S385" s="31">
        <v>185.43510869565219</v>
      </c>
      <c r="T385" s="31">
        <v>104.61880434782609</v>
      </c>
      <c r="U385" s="31">
        <v>47.209565217391322</v>
      </c>
      <c r="V385" s="31">
        <v>33.606739130434796</v>
      </c>
      <c r="W385" s="31">
        <v>10.228478260869565</v>
      </c>
      <c r="X385" s="31">
        <v>0</v>
      </c>
      <c r="Y385" s="31">
        <v>0</v>
      </c>
      <c r="Z385" s="31">
        <v>0</v>
      </c>
      <c r="AA385" s="31">
        <v>1.1390217391304349</v>
      </c>
      <c r="AB385" s="31">
        <v>0</v>
      </c>
      <c r="AC385" s="31">
        <v>9.0894565217391303</v>
      </c>
      <c r="AD385" s="31">
        <v>0</v>
      </c>
      <c r="AE385" s="31">
        <v>0</v>
      </c>
      <c r="AF385" t="s">
        <v>882</v>
      </c>
      <c r="AG385" s="32">
        <v>6</v>
      </c>
      <c r="AH385"/>
    </row>
    <row r="386" spans="1:34" x14ac:dyDescent="0.25">
      <c r="A386" t="s">
        <v>3056</v>
      </c>
      <c r="B386" t="s">
        <v>1810</v>
      </c>
      <c r="C386" t="s">
        <v>2525</v>
      </c>
      <c r="D386" t="s">
        <v>2857</v>
      </c>
      <c r="E386" s="31">
        <v>45.184782608695649</v>
      </c>
      <c r="F386" s="31">
        <v>3.0068150108251146</v>
      </c>
      <c r="G386" s="31">
        <v>2.6567115708443589</v>
      </c>
      <c r="H386" s="31">
        <v>0.55375992302140964</v>
      </c>
      <c r="I386" s="31">
        <v>0.20365648304065437</v>
      </c>
      <c r="J386" s="31">
        <v>135.86228260869566</v>
      </c>
      <c r="K386" s="31">
        <v>120.0429347826087</v>
      </c>
      <c r="L386" s="31">
        <v>25.021521739130431</v>
      </c>
      <c r="M386" s="31">
        <v>9.2021739130434792</v>
      </c>
      <c r="N386" s="31">
        <v>10.476086956521737</v>
      </c>
      <c r="O386" s="31">
        <v>5.3432608695652171</v>
      </c>
      <c r="P386" s="31">
        <v>28.896086956521732</v>
      </c>
      <c r="Q386" s="31">
        <v>28.896086956521732</v>
      </c>
      <c r="R386" s="31">
        <v>0</v>
      </c>
      <c r="S386" s="31">
        <v>81.944673913043488</v>
      </c>
      <c r="T386" s="31">
        <v>68.465217391304364</v>
      </c>
      <c r="U386" s="31">
        <v>0</v>
      </c>
      <c r="V386" s="31">
        <v>13.479456521739127</v>
      </c>
      <c r="W386" s="31">
        <v>0</v>
      </c>
      <c r="X386" s="31">
        <v>0</v>
      </c>
      <c r="Y386" s="31">
        <v>0</v>
      </c>
      <c r="Z386" s="31">
        <v>0</v>
      </c>
      <c r="AA386" s="31">
        <v>0</v>
      </c>
      <c r="AB386" s="31">
        <v>0</v>
      </c>
      <c r="AC386" s="31">
        <v>0</v>
      </c>
      <c r="AD386" s="31">
        <v>0</v>
      </c>
      <c r="AE386" s="31">
        <v>0</v>
      </c>
      <c r="AF386" t="s">
        <v>621</v>
      </c>
      <c r="AG386" s="32">
        <v>6</v>
      </c>
      <c r="AH386"/>
    </row>
    <row r="387" spans="1:34" x14ac:dyDescent="0.25">
      <c r="A387" t="s">
        <v>3056</v>
      </c>
      <c r="B387" t="s">
        <v>1561</v>
      </c>
      <c r="C387" t="s">
        <v>2464</v>
      </c>
      <c r="D387" t="s">
        <v>2853</v>
      </c>
      <c r="E387" s="31">
        <v>44.25</v>
      </c>
      <c r="F387" s="31">
        <v>3.1929083763203145</v>
      </c>
      <c r="G387" s="31">
        <v>2.6658044706460329</v>
      </c>
      <c r="H387" s="31">
        <v>0.19418079096045196</v>
      </c>
      <c r="I387" s="31">
        <v>6.2394988946204863E-2</v>
      </c>
      <c r="J387" s="31">
        <v>141.28619565217392</v>
      </c>
      <c r="K387" s="31">
        <v>117.96184782608695</v>
      </c>
      <c r="L387" s="31">
        <v>8.5924999999999994</v>
      </c>
      <c r="M387" s="31">
        <v>2.7609782608695652</v>
      </c>
      <c r="N387" s="31">
        <v>0.35869565217391303</v>
      </c>
      <c r="O387" s="31">
        <v>5.4728260869565215</v>
      </c>
      <c r="P387" s="31">
        <v>68.174565217391304</v>
      </c>
      <c r="Q387" s="31">
        <v>50.681739130434785</v>
      </c>
      <c r="R387" s="31">
        <v>17.492826086956523</v>
      </c>
      <c r="S387" s="31">
        <v>64.51913043478261</v>
      </c>
      <c r="T387" s="31">
        <v>49.271739130434774</v>
      </c>
      <c r="U387" s="31">
        <v>4.5838043478260886</v>
      </c>
      <c r="V387" s="31">
        <v>10.663586956521744</v>
      </c>
      <c r="W387" s="31">
        <v>0</v>
      </c>
      <c r="X387" s="31">
        <v>0</v>
      </c>
      <c r="Y387" s="31">
        <v>0</v>
      </c>
      <c r="Z387" s="31">
        <v>0</v>
      </c>
      <c r="AA387" s="31">
        <v>0</v>
      </c>
      <c r="AB387" s="31">
        <v>0</v>
      </c>
      <c r="AC387" s="31">
        <v>0</v>
      </c>
      <c r="AD387" s="31">
        <v>0</v>
      </c>
      <c r="AE387" s="31">
        <v>0</v>
      </c>
      <c r="AF387" t="s">
        <v>363</v>
      </c>
      <c r="AG387" s="32">
        <v>6</v>
      </c>
      <c r="AH387"/>
    </row>
    <row r="388" spans="1:34" x14ac:dyDescent="0.25">
      <c r="A388" t="s">
        <v>3056</v>
      </c>
      <c r="B388" t="s">
        <v>2133</v>
      </c>
      <c r="C388" t="s">
        <v>2437</v>
      </c>
      <c r="D388" t="s">
        <v>2896</v>
      </c>
      <c r="E388" s="31">
        <v>64.119565217391298</v>
      </c>
      <c r="F388" s="31">
        <v>2.7784641464655029</v>
      </c>
      <c r="G388" s="31">
        <v>2.2245838277674186</v>
      </c>
      <c r="H388" s="31">
        <v>0.1927072385150026</v>
      </c>
      <c r="I388" s="31">
        <v>8.2780132225801009E-2</v>
      </c>
      <c r="J388" s="31">
        <v>178.15391304347827</v>
      </c>
      <c r="K388" s="31">
        <v>142.63934782608698</v>
      </c>
      <c r="L388" s="31">
        <v>12.356304347826089</v>
      </c>
      <c r="M388" s="31">
        <v>5.3078260869565232</v>
      </c>
      <c r="N388" s="31">
        <v>0</v>
      </c>
      <c r="O388" s="31">
        <v>7.0484782608695653</v>
      </c>
      <c r="P388" s="31">
        <v>91.860434782608692</v>
      </c>
      <c r="Q388" s="31">
        <v>63.394347826086971</v>
      </c>
      <c r="R388" s="31">
        <v>28.466086956521721</v>
      </c>
      <c r="S388" s="31">
        <v>73.937173913043466</v>
      </c>
      <c r="T388" s="31">
        <v>58.447499999999991</v>
      </c>
      <c r="U388" s="31">
        <v>0</v>
      </c>
      <c r="V388" s="31">
        <v>15.489673913043481</v>
      </c>
      <c r="W388" s="31">
        <v>0</v>
      </c>
      <c r="X388" s="31">
        <v>0</v>
      </c>
      <c r="Y388" s="31">
        <v>0</v>
      </c>
      <c r="Z388" s="31">
        <v>0</v>
      </c>
      <c r="AA388" s="31">
        <v>0</v>
      </c>
      <c r="AB388" s="31">
        <v>0</v>
      </c>
      <c r="AC388" s="31">
        <v>0</v>
      </c>
      <c r="AD388" s="31">
        <v>0</v>
      </c>
      <c r="AE388" s="31">
        <v>0</v>
      </c>
      <c r="AF388" t="s">
        <v>951</v>
      </c>
      <c r="AG388" s="32">
        <v>6</v>
      </c>
      <c r="AH388"/>
    </row>
    <row r="389" spans="1:34" x14ac:dyDescent="0.25">
      <c r="A389" t="s">
        <v>3056</v>
      </c>
      <c r="B389" t="s">
        <v>1285</v>
      </c>
      <c r="C389" t="s">
        <v>2509</v>
      </c>
      <c r="D389" t="s">
        <v>2889</v>
      </c>
      <c r="E389" s="31">
        <v>83.086956521739125</v>
      </c>
      <c r="F389" s="31">
        <v>2.9875484039769757</v>
      </c>
      <c r="G389" s="31">
        <v>2.6804774986917845</v>
      </c>
      <c r="H389" s="31">
        <v>0.31870355834641551</v>
      </c>
      <c r="I389" s="31">
        <v>0.12780219780219781</v>
      </c>
      <c r="J389" s="31">
        <v>248.2263043478261</v>
      </c>
      <c r="K389" s="31">
        <v>222.71271739130435</v>
      </c>
      <c r="L389" s="31">
        <v>26.480108695652174</v>
      </c>
      <c r="M389" s="31">
        <v>10.618695652173914</v>
      </c>
      <c r="N389" s="31">
        <v>10.296195652173912</v>
      </c>
      <c r="O389" s="31">
        <v>5.5652173913043477</v>
      </c>
      <c r="P389" s="31">
        <v>48.672608695652173</v>
      </c>
      <c r="Q389" s="31">
        <v>39.020434782608696</v>
      </c>
      <c r="R389" s="31">
        <v>9.6521739130434785</v>
      </c>
      <c r="S389" s="31">
        <v>173.07358695652172</v>
      </c>
      <c r="T389" s="31">
        <v>126.13608695652174</v>
      </c>
      <c r="U389" s="31">
        <v>19.326086956521738</v>
      </c>
      <c r="V389" s="31">
        <v>27.611413043478262</v>
      </c>
      <c r="W389" s="31">
        <v>0</v>
      </c>
      <c r="X389" s="31">
        <v>0</v>
      </c>
      <c r="Y389" s="31">
        <v>0</v>
      </c>
      <c r="Z389" s="31">
        <v>0</v>
      </c>
      <c r="AA389" s="31">
        <v>0</v>
      </c>
      <c r="AB389" s="31">
        <v>0</v>
      </c>
      <c r="AC389" s="31">
        <v>0</v>
      </c>
      <c r="AD389" s="31">
        <v>0</v>
      </c>
      <c r="AE389" s="31">
        <v>0</v>
      </c>
      <c r="AF389" t="s">
        <v>85</v>
      </c>
      <c r="AG389" s="32">
        <v>6</v>
      </c>
      <c r="AH389"/>
    </row>
    <row r="390" spans="1:34" x14ac:dyDescent="0.25">
      <c r="A390" t="s">
        <v>3056</v>
      </c>
      <c r="B390" t="s">
        <v>1603</v>
      </c>
      <c r="C390" t="s">
        <v>2371</v>
      </c>
      <c r="D390" t="s">
        <v>2950</v>
      </c>
      <c r="E390" s="31">
        <v>79.956521739130437</v>
      </c>
      <c r="F390" s="31">
        <v>2.7796941272430673</v>
      </c>
      <c r="G390" s="31">
        <v>2.5821152800435021</v>
      </c>
      <c r="H390" s="31">
        <v>0.44769711799891238</v>
      </c>
      <c r="I390" s="31">
        <v>0.30773110386079383</v>
      </c>
      <c r="J390" s="31">
        <v>222.25467391304352</v>
      </c>
      <c r="K390" s="31">
        <v>206.45695652173916</v>
      </c>
      <c r="L390" s="31">
        <v>35.79630434782608</v>
      </c>
      <c r="M390" s="31">
        <v>24.60510869565217</v>
      </c>
      <c r="N390" s="31">
        <v>9.3932608695652178</v>
      </c>
      <c r="O390" s="31">
        <v>1.7979347826086955</v>
      </c>
      <c r="P390" s="31">
        <v>62.359782608695674</v>
      </c>
      <c r="Q390" s="31">
        <v>57.753260869565239</v>
      </c>
      <c r="R390" s="31">
        <v>4.6065217391304341</v>
      </c>
      <c r="S390" s="31">
        <v>124.09858695652176</v>
      </c>
      <c r="T390" s="31">
        <v>97.36728260869566</v>
      </c>
      <c r="U390" s="31">
        <v>2.1239130434782609</v>
      </c>
      <c r="V390" s="31">
        <v>24.607391304347832</v>
      </c>
      <c r="W390" s="31">
        <v>10.226630434782608</v>
      </c>
      <c r="X390" s="31">
        <v>0</v>
      </c>
      <c r="Y390" s="31">
        <v>1.5418478260869564</v>
      </c>
      <c r="Z390" s="31">
        <v>0</v>
      </c>
      <c r="AA390" s="31">
        <v>3.4592391304347827</v>
      </c>
      <c r="AB390" s="31">
        <v>2.9347826086956523</v>
      </c>
      <c r="AC390" s="31">
        <v>2.2907608695652173</v>
      </c>
      <c r="AD390" s="31">
        <v>0</v>
      </c>
      <c r="AE390" s="31">
        <v>0</v>
      </c>
      <c r="AF390" t="s">
        <v>405</v>
      </c>
      <c r="AG390" s="32">
        <v>6</v>
      </c>
      <c r="AH390"/>
    </row>
    <row r="391" spans="1:34" x14ac:dyDescent="0.25">
      <c r="A391" t="s">
        <v>3056</v>
      </c>
      <c r="B391" t="s">
        <v>1455</v>
      </c>
      <c r="C391" t="s">
        <v>2371</v>
      </c>
      <c r="D391" t="s">
        <v>2950</v>
      </c>
      <c r="E391" s="31">
        <v>86.119565217391298</v>
      </c>
      <c r="F391" s="31">
        <v>3.3657579199798051</v>
      </c>
      <c r="G391" s="31">
        <v>3.0492364003534012</v>
      </c>
      <c r="H391" s="31">
        <v>0.39189700870882255</v>
      </c>
      <c r="I391" s="31">
        <v>0.27420169127855615</v>
      </c>
      <c r="J391" s="31">
        <v>289.85760869565212</v>
      </c>
      <c r="K391" s="31">
        <v>262.59891304347821</v>
      </c>
      <c r="L391" s="31">
        <v>33.750000000000007</v>
      </c>
      <c r="M391" s="31">
        <v>23.614130434782613</v>
      </c>
      <c r="N391" s="31">
        <v>4.4836956521739149</v>
      </c>
      <c r="O391" s="31">
        <v>5.6521739130434785</v>
      </c>
      <c r="P391" s="31">
        <v>67.260869565217376</v>
      </c>
      <c r="Q391" s="31">
        <v>50.138043478260855</v>
      </c>
      <c r="R391" s="31">
        <v>17.122826086956522</v>
      </c>
      <c r="S391" s="31">
        <v>188.84673913043474</v>
      </c>
      <c r="T391" s="31">
        <v>149.28586956521735</v>
      </c>
      <c r="U391" s="31">
        <v>0</v>
      </c>
      <c r="V391" s="31">
        <v>39.560869565217388</v>
      </c>
      <c r="W391" s="31">
        <v>0</v>
      </c>
      <c r="X391" s="31">
        <v>0</v>
      </c>
      <c r="Y391" s="31">
        <v>0</v>
      </c>
      <c r="Z391" s="31">
        <v>0</v>
      </c>
      <c r="AA391" s="31">
        <v>0</v>
      </c>
      <c r="AB391" s="31">
        <v>0</v>
      </c>
      <c r="AC391" s="31">
        <v>0</v>
      </c>
      <c r="AD391" s="31">
        <v>0</v>
      </c>
      <c r="AE391" s="31">
        <v>0</v>
      </c>
      <c r="AF391" t="s">
        <v>254</v>
      </c>
      <c r="AG391" s="32">
        <v>6</v>
      </c>
      <c r="AH391"/>
    </row>
    <row r="392" spans="1:34" x14ac:dyDescent="0.25">
      <c r="A392" t="s">
        <v>3056</v>
      </c>
      <c r="B392" t="s">
        <v>1997</v>
      </c>
      <c r="C392" t="s">
        <v>2623</v>
      </c>
      <c r="D392" t="s">
        <v>2798</v>
      </c>
      <c r="E392" s="31">
        <v>65.402173913043484</v>
      </c>
      <c r="F392" s="31">
        <v>3.6920458700349013</v>
      </c>
      <c r="G392" s="31">
        <v>3.5227422303473497</v>
      </c>
      <c r="H392" s="31">
        <v>0.13549277048362954</v>
      </c>
      <c r="I392" s="31">
        <v>4.9067641681901274E-2</v>
      </c>
      <c r="J392" s="31">
        <v>241.46782608695656</v>
      </c>
      <c r="K392" s="31">
        <v>230.39500000000004</v>
      </c>
      <c r="L392" s="31">
        <v>8.8615217391304242</v>
      </c>
      <c r="M392" s="31">
        <v>3.2091304347826086</v>
      </c>
      <c r="N392" s="31">
        <v>0</v>
      </c>
      <c r="O392" s="31">
        <v>5.652391304347816</v>
      </c>
      <c r="P392" s="31">
        <v>74.409891304347838</v>
      </c>
      <c r="Q392" s="31">
        <v>68.989456521739143</v>
      </c>
      <c r="R392" s="31">
        <v>5.4204347826086954</v>
      </c>
      <c r="S392" s="31">
        <v>158.19641304347829</v>
      </c>
      <c r="T392" s="31">
        <v>125.00152173913045</v>
      </c>
      <c r="U392" s="31">
        <v>0.17695652173913046</v>
      </c>
      <c r="V392" s="31">
        <v>33.017934782608698</v>
      </c>
      <c r="W392" s="31">
        <v>50.839782608695629</v>
      </c>
      <c r="X392" s="31">
        <v>0</v>
      </c>
      <c r="Y392" s="31">
        <v>0</v>
      </c>
      <c r="Z392" s="31">
        <v>0</v>
      </c>
      <c r="AA392" s="31">
        <v>2.6760869565217389</v>
      </c>
      <c r="AB392" s="31">
        <v>0</v>
      </c>
      <c r="AC392" s="31">
        <v>47.879130434782589</v>
      </c>
      <c r="AD392" s="31">
        <v>0</v>
      </c>
      <c r="AE392" s="31">
        <v>0.28456521739130436</v>
      </c>
      <c r="AF392" t="s">
        <v>812</v>
      </c>
      <c r="AG392" s="32">
        <v>6</v>
      </c>
      <c r="AH392"/>
    </row>
    <row r="393" spans="1:34" x14ac:dyDescent="0.25">
      <c r="A393" t="s">
        <v>3056</v>
      </c>
      <c r="B393" t="s">
        <v>2073</v>
      </c>
      <c r="C393" t="s">
        <v>2760</v>
      </c>
      <c r="D393" t="s">
        <v>2944</v>
      </c>
      <c r="E393" s="31">
        <v>38.673913043478258</v>
      </c>
      <c r="F393" s="31">
        <v>3.0497273749297364</v>
      </c>
      <c r="G393" s="31">
        <v>2.449584035975267</v>
      </c>
      <c r="H393" s="31">
        <v>0.5135975267003936</v>
      </c>
      <c r="I393" s="31">
        <v>0.19220910623946041</v>
      </c>
      <c r="J393" s="31">
        <v>117.94489130434783</v>
      </c>
      <c r="K393" s="31">
        <v>94.734999999999999</v>
      </c>
      <c r="L393" s="31">
        <v>19.862826086956524</v>
      </c>
      <c r="M393" s="31">
        <v>7.433478260869566</v>
      </c>
      <c r="N393" s="31">
        <v>6.2391304347826084</v>
      </c>
      <c r="O393" s="31">
        <v>6.1902173913043477</v>
      </c>
      <c r="P393" s="31">
        <v>34.743913043478265</v>
      </c>
      <c r="Q393" s="31">
        <v>23.963369565217391</v>
      </c>
      <c r="R393" s="31">
        <v>10.780543478260872</v>
      </c>
      <c r="S393" s="31">
        <v>63.338152173913045</v>
      </c>
      <c r="T393" s="31">
        <v>49.959673913043488</v>
      </c>
      <c r="U393" s="31">
        <v>0</v>
      </c>
      <c r="V393" s="31">
        <v>13.37847826086956</v>
      </c>
      <c r="W393" s="31">
        <v>3.7489130434782609</v>
      </c>
      <c r="X393" s="31">
        <v>0</v>
      </c>
      <c r="Y393" s="31">
        <v>0</v>
      </c>
      <c r="Z393" s="31">
        <v>0</v>
      </c>
      <c r="AA393" s="31">
        <v>1.3945652173913046</v>
      </c>
      <c r="AB393" s="31">
        <v>0</v>
      </c>
      <c r="AC393" s="31">
        <v>2.3543478260869564</v>
      </c>
      <c r="AD393" s="31">
        <v>0</v>
      </c>
      <c r="AE393" s="31">
        <v>0</v>
      </c>
      <c r="AF393" t="s">
        <v>890</v>
      </c>
      <c r="AG393" s="32">
        <v>6</v>
      </c>
      <c r="AH393"/>
    </row>
    <row r="394" spans="1:34" x14ac:dyDescent="0.25">
      <c r="A394" t="s">
        <v>3056</v>
      </c>
      <c r="B394" t="s">
        <v>1367</v>
      </c>
      <c r="C394" t="s">
        <v>2564</v>
      </c>
      <c r="D394" t="s">
        <v>2922</v>
      </c>
      <c r="E394" s="31">
        <v>102.17391304347827</v>
      </c>
      <c r="F394" s="31">
        <v>2.4908808510638289</v>
      </c>
      <c r="G394" s="31">
        <v>2.1960372340425529</v>
      </c>
      <c r="H394" s="31">
        <v>0.12597234042553193</v>
      </c>
      <c r="I394" s="31">
        <v>2.2391489361702138E-2</v>
      </c>
      <c r="J394" s="31">
        <v>254.50304347826079</v>
      </c>
      <c r="K394" s="31">
        <v>224.37771739130432</v>
      </c>
      <c r="L394" s="31">
        <v>12.87108695652174</v>
      </c>
      <c r="M394" s="31">
        <v>2.2878260869565228</v>
      </c>
      <c r="N394" s="31">
        <v>5.2488043478260877</v>
      </c>
      <c r="O394" s="31">
        <v>5.3344565217391295</v>
      </c>
      <c r="P394" s="31">
        <v>116.45391304347822</v>
      </c>
      <c r="Q394" s="31">
        <v>96.911847826086927</v>
      </c>
      <c r="R394" s="31">
        <v>19.542065217391304</v>
      </c>
      <c r="S394" s="31">
        <v>125.17804347826085</v>
      </c>
      <c r="T394" s="31">
        <v>108.88086956521737</v>
      </c>
      <c r="U394" s="31">
        <v>0</v>
      </c>
      <c r="V394" s="31">
        <v>16.297173913043483</v>
      </c>
      <c r="W394" s="31">
        <v>0</v>
      </c>
      <c r="X394" s="31">
        <v>0</v>
      </c>
      <c r="Y394" s="31">
        <v>0</v>
      </c>
      <c r="Z394" s="31">
        <v>0</v>
      </c>
      <c r="AA394" s="31">
        <v>0</v>
      </c>
      <c r="AB394" s="31">
        <v>0</v>
      </c>
      <c r="AC394" s="31">
        <v>0</v>
      </c>
      <c r="AD394" s="31">
        <v>0</v>
      </c>
      <c r="AE394" s="31">
        <v>0</v>
      </c>
      <c r="AF394" t="s">
        <v>167</v>
      </c>
      <c r="AG394" s="32">
        <v>6</v>
      </c>
      <c r="AH394"/>
    </row>
    <row r="395" spans="1:34" x14ac:dyDescent="0.25">
      <c r="A395" t="s">
        <v>3056</v>
      </c>
      <c r="B395" t="s">
        <v>1862</v>
      </c>
      <c r="C395" t="s">
        <v>2434</v>
      </c>
      <c r="D395" t="s">
        <v>2930</v>
      </c>
      <c r="E395" s="31">
        <v>69.391304347826093</v>
      </c>
      <c r="F395" s="31">
        <v>3.1555012531328317</v>
      </c>
      <c r="G395" s="31">
        <v>3.0803132832080196</v>
      </c>
      <c r="H395" s="31">
        <v>0.49091478696741853</v>
      </c>
      <c r="I395" s="31">
        <v>0.4157268170426065</v>
      </c>
      <c r="J395" s="31">
        <v>218.96434782608696</v>
      </c>
      <c r="K395" s="31">
        <v>213.74695652173912</v>
      </c>
      <c r="L395" s="31">
        <v>34.065217391304351</v>
      </c>
      <c r="M395" s="31">
        <v>28.847826086956523</v>
      </c>
      <c r="N395" s="31">
        <v>0</v>
      </c>
      <c r="O395" s="31">
        <v>5.2173913043478262</v>
      </c>
      <c r="P395" s="31">
        <v>66.529891304347828</v>
      </c>
      <c r="Q395" s="31">
        <v>66.529891304347828</v>
      </c>
      <c r="R395" s="31">
        <v>0</v>
      </c>
      <c r="S395" s="31">
        <v>118.36923913043478</v>
      </c>
      <c r="T395" s="31">
        <v>99.429021739130434</v>
      </c>
      <c r="U395" s="31">
        <v>0</v>
      </c>
      <c r="V395" s="31">
        <v>18.940217391304348</v>
      </c>
      <c r="W395" s="31">
        <v>1.4176086956521738</v>
      </c>
      <c r="X395" s="31">
        <v>0</v>
      </c>
      <c r="Y395" s="31">
        <v>0</v>
      </c>
      <c r="Z395" s="31">
        <v>0</v>
      </c>
      <c r="AA395" s="31">
        <v>0</v>
      </c>
      <c r="AB395" s="31">
        <v>0</v>
      </c>
      <c r="AC395" s="31">
        <v>1.4176086956521738</v>
      </c>
      <c r="AD395" s="31">
        <v>0</v>
      </c>
      <c r="AE395" s="31">
        <v>0</v>
      </c>
      <c r="AF395" t="s">
        <v>674</v>
      </c>
      <c r="AG395" s="32">
        <v>6</v>
      </c>
      <c r="AH395"/>
    </row>
    <row r="396" spans="1:34" x14ac:dyDescent="0.25">
      <c r="A396" t="s">
        <v>3056</v>
      </c>
      <c r="B396" t="s">
        <v>1721</v>
      </c>
      <c r="C396" t="s">
        <v>2689</v>
      </c>
      <c r="D396" t="s">
        <v>2835</v>
      </c>
      <c r="E396" s="31">
        <v>35.467391304347828</v>
      </c>
      <c r="F396" s="31">
        <v>3.7027336806619675</v>
      </c>
      <c r="G396" s="31">
        <v>3.2354673613239351</v>
      </c>
      <c r="H396" s="31">
        <v>0.2313239350291143</v>
      </c>
      <c r="I396" s="31">
        <v>7.4413116763714371E-2</v>
      </c>
      <c r="J396" s="31">
        <v>131.3263043478261</v>
      </c>
      <c r="K396" s="31">
        <v>114.75358695652174</v>
      </c>
      <c r="L396" s="31">
        <v>8.2044565217391305</v>
      </c>
      <c r="M396" s="31">
        <v>2.6392391304347824</v>
      </c>
      <c r="N396" s="31">
        <v>0</v>
      </c>
      <c r="O396" s="31">
        <v>5.5652173913043477</v>
      </c>
      <c r="P396" s="31">
        <v>57.442608695652183</v>
      </c>
      <c r="Q396" s="31">
        <v>46.435108695652183</v>
      </c>
      <c r="R396" s="31">
        <v>11.007499999999999</v>
      </c>
      <c r="S396" s="31">
        <v>65.67923913043478</v>
      </c>
      <c r="T396" s="31">
        <v>60.883369565217393</v>
      </c>
      <c r="U396" s="31">
        <v>0</v>
      </c>
      <c r="V396" s="31">
        <v>4.7958695652173917</v>
      </c>
      <c r="W396" s="31">
        <v>0</v>
      </c>
      <c r="X396" s="31">
        <v>0</v>
      </c>
      <c r="Y396" s="31">
        <v>0</v>
      </c>
      <c r="Z396" s="31">
        <v>0</v>
      </c>
      <c r="AA396" s="31">
        <v>0</v>
      </c>
      <c r="AB396" s="31">
        <v>0</v>
      </c>
      <c r="AC396" s="31">
        <v>0</v>
      </c>
      <c r="AD396" s="31">
        <v>0</v>
      </c>
      <c r="AE396" s="31">
        <v>0</v>
      </c>
      <c r="AF396" t="s">
        <v>529</v>
      </c>
      <c r="AG396" s="32">
        <v>6</v>
      </c>
      <c r="AH396"/>
    </row>
    <row r="397" spans="1:34" x14ac:dyDescent="0.25">
      <c r="A397" t="s">
        <v>3056</v>
      </c>
      <c r="B397" t="s">
        <v>1274</v>
      </c>
      <c r="C397" t="s">
        <v>2534</v>
      </c>
      <c r="D397" t="s">
        <v>2906</v>
      </c>
      <c r="E397" s="31">
        <v>53.434782608695649</v>
      </c>
      <c r="F397" s="31">
        <v>2.9940846216436126</v>
      </c>
      <c r="G397" s="31">
        <v>2.7073169243287225</v>
      </c>
      <c r="H397" s="31">
        <v>0.44370423108218066</v>
      </c>
      <c r="I397" s="31">
        <v>0.15693653376729047</v>
      </c>
      <c r="J397" s="31">
        <v>159.98826086956521</v>
      </c>
      <c r="K397" s="31">
        <v>144.6648913043478</v>
      </c>
      <c r="L397" s="31">
        <v>23.709239130434781</v>
      </c>
      <c r="M397" s="31">
        <v>8.3858695652173907</v>
      </c>
      <c r="N397" s="31">
        <v>11.845108695652174</v>
      </c>
      <c r="O397" s="31">
        <v>3.4782608695652173</v>
      </c>
      <c r="P397" s="31">
        <v>61.512717391304349</v>
      </c>
      <c r="Q397" s="31">
        <v>61.512717391304349</v>
      </c>
      <c r="R397" s="31">
        <v>0</v>
      </c>
      <c r="S397" s="31">
        <v>74.766304347826079</v>
      </c>
      <c r="T397" s="31">
        <v>63.198369565217391</v>
      </c>
      <c r="U397" s="31">
        <v>7.5652173913043477</v>
      </c>
      <c r="V397" s="31">
        <v>4.0027173913043477</v>
      </c>
      <c r="W397" s="31">
        <v>0</v>
      </c>
      <c r="X397" s="31">
        <v>0</v>
      </c>
      <c r="Y397" s="31">
        <v>0</v>
      </c>
      <c r="Z397" s="31">
        <v>0</v>
      </c>
      <c r="AA397" s="31">
        <v>0</v>
      </c>
      <c r="AB397" s="31">
        <v>0</v>
      </c>
      <c r="AC397" s="31">
        <v>0</v>
      </c>
      <c r="AD397" s="31">
        <v>0</v>
      </c>
      <c r="AE397" s="31">
        <v>0</v>
      </c>
      <c r="AF397" t="s">
        <v>73</v>
      </c>
      <c r="AG397" s="32">
        <v>6</v>
      </c>
      <c r="AH397"/>
    </row>
    <row r="398" spans="1:34" x14ac:dyDescent="0.25">
      <c r="A398" t="s">
        <v>3056</v>
      </c>
      <c r="B398" t="s">
        <v>1489</v>
      </c>
      <c r="C398" t="s">
        <v>2614</v>
      </c>
      <c r="D398" t="s">
        <v>2956</v>
      </c>
      <c r="E398" s="31">
        <v>81.326086956521735</v>
      </c>
      <c r="F398" s="31">
        <v>2.9102312215985044</v>
      </c>
      <c r="G398" s="31">
        <v>2.6435699010959648</v>
      </c>
      <c r="H398" s="31">
        <v>0.1790189788826517</v>
      </c>
      <c r="I398" s="31">
        <v>5.9060411654637775E-2</v>
      </c>
      <c r="J398" s="31">
        <v>236.67771739130444</v>
      </c>
      <c r="K398" s="31">
        <v>214.99119565217399</v>
      </c>
      <c r="L398" s="31">
        <v>14.55891304347826</v>
      </c>
      <c r="M398" s="31">
        <v>4.8031521739130412</v>
      </c>
      <c r="N398" s="31">
        <v>3.7356521739130435</v>
      </c>
      <c r="O398" s="31">
        <v>6.0201086956521745</v>
      </c>
      <c r="P398" s="31">
        <v>73.118804347826099</v>
      </c>
      <c r="Q398" s="31">
        <v>61.18804347826088</v>
      </c>
      <c r="R398" s="31">
        <v>11.930760869565216</v>
      </c>
      <c r="S398" s="31">
        <v>149.00000000000006</v>
      </c>
      <c r="T398" s="31">
        <v>142.26706521739138</v>
      </c>
      <c r="U398" s="31">
        <v>2.6207608695652169</v>
      </c>
      <c r="V398" s="31">
        <v>4.1121739130434785</v>
      </c>
      <c r="W398" s="31">
        <v>0.49271739130434783</v>
      </c>
      <c r="X398" s="31">
        <v>0</v>
      </c>
      <c r="Y398" s="31">
        <v>0</v>
      </c>
      <c r="Z398" s="31">
        <v>0</v>
      </c>
      <c r="AA398" s="31">
        <v>0</v>
      </c>
      <c r="AB398" s="31">
        <v>0</v>
      </c>
      <c r="AC398" s="31">
        <v>0.49271739130434783</v>
      </c>
      <c r="AD398" s="31">
        <v>0</v>
      </c>
      <c r="AE398" s="31">
        <v>0</v>
      </c>
      <c r="AF398" t="s">
        <v>290</v>
      </c>
      <c r="AG398" s="32">
        <v>6</v>
      </c>
      <c r="AH398"/>
    </row>
    <row r="399" spans="1:34" x14ac:dyDescent="0.25">
      <c r="A399" t="s">
        <v>3056</v>
      </c>
      <c r="B399" t="s">
        <v>1400</v>
      </c>
      <c r="C399" t="s">
        <v>2370</v>
      </c>
      <c r="D399" t="s">
        <v>2828</v>
      </c>
      <c r="E399" s="31">
        <v>22.391304347826086</v>
      </c>
      <c r="F399" s="31">
        <v>3.1340679611650484</v>
      </c>
      <c r="G399" s="31">
        <v>2.8959951456310682</v>
      </c>
      <c r="H399" s="31">
        <v>0.27787864077669899</v>
      </c>
      <c r="I399" s="31">
        <v>0.15215048543689319</v>
      </c>
      <c r="J399" s="31">
        <v>70.175869565217383</v>
      </c>
      <c r="K399" s="31">
        <v>64.845108695652172</v>
      </c>
      <c r="L399" s="31">
        <v>6.2220652173913038</v>
      </c>
      <c r="M399" s="31">
        <v>3.4068478260869561</v>
      </c>
      <c r="N399" s="31">
        <v>2.722826086956522</v>
      </c>
      <c r="O399" s="31">
        <v>9.2391304347826081E-2</v>
      </c>
      <c r="P399" s="31">
        <v>26.659347826086961</v>
      </c>
      <c r="Q399" s="31">
        <v>24.143804347826091</v>
      </c>
      <c r="R399" s="31">
        <v>2.5155434782608697</v>
      </c>
      <c r="S399" s="31">
        <v>37.294456521739122</v>
      </c>
      <c r="T399" s="31">
        <v>12.170652173913044</v>
      </c>
      <c r="U399" s="31">
        <v>25.123804347826081</v>
      </c>
      <c r="V399" s="31">
        <v>0</v>
      </c>
      <c r="W399" s="31">
        <v>8.429130434782607</v>
      </c>
      <c r="X399" s="31">
        <v>0</v>
      </c>
      <c r="Y399" s="31">
        <v>0</v>
      </c>
      <c r="Z399" s="31">
        <v>0</v>
      </c>
      <c r="AA399" s="31">
        <v>7.5842391304347814</v>
      </c>
      <c r="AB399" s="31">
        <v>0</v>
      </c>
      <c r="AC399" s="31">
        <v>0.84489130434782611</v>
      </c>
      <c r="AD399" s="31">
        <v>0</v>
      </c>
      <c r="AE399" s="31">
        <v>0</v>
      </c>
      <c r="AF399" t="s">
        <v>200</v>
      </c>
      <c r="AG399" s="32">
        <v>6</v>
      </c>
      <c r="AH399"/>
    </row>
    <row r="400" spans="1:34" x14ac:dyDescent="0.25">
      <c r="A400" t="s">
        <v>3056</v>
      </c>
      <c r="B400" t="s">
        <v>1835</v>
      </c>
      <c r="C400" t="s">
        <v>2575</v>
      </c>
      <c r="D400" t="s">
        <v>2927</v>
      </c>
      <c r="E400" s="31">
        <v>50.945652173913047</v>
      </c>
      <c r="F400" s="31">
        <v>3.358463836142521</v>
      </c>
      <c r="G400" s="31">
        <v>3.1414316193727321</v>
      </c>
      <c r="H400" s="31">
        <v>0.34941540430979295</v>
      </c>
      <c r="I400" s="31">
        <v>0.23846596970343512</v>
      </c>
      <c r="J400" s="31">
        <v>171.09913043478258</v>
      </c>
      <c r="K400" s="31">
        <v>160.04228260869561</v>
      </c>
      <c r="L400" s="31">
        <v>17.801195652173909</v>
      </c>
      <c r="M400" s="31">
        <v>12.148804347826092</v>
      </c>
      <c r="N400" s="31">
        <v>0</v>
      </c>
      <c r="O400" s="31">
        <v>5.6523913043478196</v>
      </c>
      <c r="P400" s="31">
        <v>45.244347826086951</v>
      </c>
      <c r="Q400" s="31">
        <v>39.839891304347823</v>
      </c>
      <c r="R400" s="31">
        <v>5.4044565217391289</v>
      </c>
      <c r="S400" s="31">
        <v>108.05358695652171</v>
      </c>
      <c r="T400" s="31">
        <v>85.358478260869532</v>
      </c>
      <c r="U400" s="31">
        <v>0</v>
      </c>
      <c r="V400" s="31">
        <v>22.695108695652181</v>
      </c>
      <c r="W400" s="31">
        <v>3.0859782608695649</v>
      </c>
      <c r="X400" s="31">
        <v>0</v>
      </c>
      <c r="Y400" s="31">
        <v>0</v>
      </c>
      <c r="Z400" s="31">
        <v>0</v>
      </c>
      <c r="AA400" s="31">
        <v>1.0017391304347825</v>
      </c>
      <c r="AB400" s="31">
        <v>0</v>
      </c>
      <c r="AC400" s="31">
        <v>2.0842391304347827</v>
      </c>
      <c r="AD400" s="31">
        <v>0</v>
      </c>
      <c r="AE400" s="31">
        <v>0</v>
      </c>
      <c r="AF400" t="s">
        <v>647</v>
      </c>
      <c r="AG400" s="32">
        <v>6</v>
      </c>
      <c r="AH400"/>
    </row>
    <row r="401" spans="1:34" x14ac:dyDescent="0.25">
      <c r="A401" t="s">
        <v>3056</v>
      </c>
      <c r="B401" t="s">
        <v>1438</v>
      </c>
      <c r="C401" t="s">
        <v>2589</v>
      </c>
      <c r="D401" t="s">
        <v>2939</v>
      </c>
      <c r="E401" s="31">
        <v>52.489130434782609</v>
      </c>
      <c r="F401" s="31">
        <v>3.1201014702837018</v>
      </c>
      <c r="G401" s="31">
        <v>2.9666618347483946</v>
      </c>
      <c r="H401" s="31">
        <v>0.36675295092151583</v>
      </c>
      <c r="I401" s="31">
        <v>0.21331331538620829</v>
      </c>
      <c r="J401" s="31">
        <v>163.77141304347822</v>
      </c>
      <c r="K401" s="31">
        <v>155.71749999999997</v>
      </c>
      <c r="L401" s="31">
        <v>19.25054347826087</v>
      </c>
      <c r="M401" s="31">
        <v>11.196630434782607</v>
      </c>
      <c r="N401" s="31">
        <v>4.6734782608695653</v>
      </c>
      <c r="O401" s="31">
        <v>3.3804347826086958</v>
      </c>
      <c r="P401" s="31">
        <v>39.338369565217377</v>
      </c>
      <c r="Q401" s="31">
        <v>39.338369565217377</v>
      </c>
      <c r="R401" s="31">
        <v>0</v>
      </c>
      <c r="S401" s="31">
        <v>105.18249999999998</v>
      </c>
      <c r="T401" s="31">
        <v>105.18249999999998</v>
      </c>
      <c r="U401" s="31">
        <v>0</v>
      </c>
      <c r="V401" s="31">
        <v>0</v>
      </c>
      <c r="W401" s="31">
        <v>0</v>
      </c>
      <c r="X401" s="31">
        <v>0</v>
      </c>
      <c r="Y401" s="31">
        <v>0</v>
      </c>
      <c r="Z401" s="31">
        <v>0</v>
      </c>
      <c r="AA401" s="31">
        <v>0</v>
      </c>
      <c r="AB401" s="31">
        <v>0</v>
      </c>
      <c r="AC401" s="31">
        <v>0</v>
      </c>
      <c r="AD401" s="31">
        <v>0</v>
      </c>
      <c r="AE401" s="31">
        <v>0</v>
      </c>
      <c r="AF401" t="s">
        <v>238</v>
      </c>
      <c r="AG401" s="32">
        <v>6</v>
      </c>
      <c r="AH401"/>
    </row>
    <row r="402" spans="1:34" x14ac:dyDescent="0.25">
      <c r="A402" t="s">
        <v>3056</v>
      </c>
      <c r="B402" t="s">
        <v>2084</v>
      </c>
      <c r="C402" t="s">
        <v>2570</v>
      </c>
      <c r="D402" t="s">
        <v>2924</v>
      </c>
      <c r="E402" s="31">
        <v>73</v>
      </c>
      <c r="F402" s="31">
        <v>3.5106819535437759</v>
      </c>
      <c r="G402" s="31">
        <v>3.1765366289458008</v>
      </c>
      <c r="H402" s="31">
        <v>0.49005658129839175</v>
      </c>
      <c r="I402" s="31">
        <v>0.3018552709946396</v>
      </c>
      <c r="J402" s="31">
        <v>256.27978260869565</v>
      </c>
      <c r="K402" s="31">
        <v>231.88717391304345</v>
      </c>
      <c r="L402" s="31">
        <v>35.774130434782599</v>
      </c>
      <c r="M402" s="31">
        <v>22.035434782608693</v>
      </c>
      <c r="N402" s="31">
        <v>8.4548913043478233</v>
      </c>
      <c r="O402" s="31">
        <v>5.283804347826087</v>
      </c>
      <c r="P402" s="31">
        <v>75.885543478260843</v>
      </c>
      <c r="Q402" s="31">
        <v>65.231630434782588</v>
      </c>
      <c r="R402" s="31">
        <v>10.653913043478259</v>
      </c>
      <c r="S402" s="31">
        <v>144.62010869565219</v>
      </c>
      <c r="T402" s="31">
        <v>96.278804347826096</v>
      </c>
      <c r="U402" s="31">
        <v>18.025869565217395</v>
      </c>
      <c r="V402" s="31">
        <v>30.315434782608701</v>
      </c>
      <c r="W402" s="31">
        <v>86.670543478260882</v>
      </c>
      <c r="X402" s="31">
        <v>0</v>
      </c>
      <c r="Y402" s="31">
        <v>0</v>
      </c>
      <c r="Z402" s="31">
        <v>0</v>
      </c>
      <c r="AA402" s="31">
        <v>23.655543478260874</v>
      </c>
      <c r="AB402" s="31">
        <v>0</v>
      </c>
      <c r="AC402" s="31">
        <v>63.015000000000008</v>
      </c>
      <c r="AD402" s="31">
        <v>0</v>
      </c>
      <c r="AE402" s="31">
        <v>0</v>
      </c>
      <c r="AF402" t="s">
        <v>902</v>
      </c>
      <c r="AG402" s="32">
        <v>6</v>
      </c>
      <c r="AH402"/>
    </row>
    <row r="403" spans="1:34" x14ac:dyDescent="0.25">
      <c r="A403" t="s">
        <v>3056</v>
      </c>
      <c r="B403" t="s">
        <v>2345</v>
      </c>
      <c r="C403" t="s">
        <v>2504</v>
      </c>
      <c r="D403" t="s">
        <v>2884</v>
      </c>
      <c r="E403" s="31">
        <v>56.369565217391305</v>
      </c>
      <c r="F403" s="31">
        <v>3.5198091014269188</v>
      </c>
      <c r="G403" s="31">
        <v>3.3090975703817969</v>
      </c>
      <c r="H403" s="31">
        <v>0.23953914384882374</v>
      </c>
      <c r="I403" s="31">
        <v>0.14698225993058234</v>
      </c>
      <c r="J403" s="31">
        <v>198.41010869565218</v>
      </c>
      <c r="K403" s="31">
        <v>186.53239130434781</v>
      </c>
      <c r="L403" s="31">
        <v>13.502717391304348</v>
      </c>
      <c r="M403" s="31">
        <v>8.2853260869565215</v>
      </c>
      <c r="N403" s="31">
        <v>0</v>
      </c>
      <c r="O403" s="31">
        <v>5.2173913043478262</v>
      </c>
      <c r="P403" s="31">
        <v>69.138586956521735</v>
      </c>
      <c r="Q403" s="31">
        <v>62.478260869565219</v>
      </c>
      <c r="R403" s="31">
        <v>6.6603260869565215</v>
      </c>
      <c r="S403" s="31">
        <v>115.76880434782608</v>
      </c>
      <c r="T403" s="31">
        <v>99.779673913043467</v>
      </c>
      <c r="U403" s="31">
        <v>0</v>
      </c>
      <c r="V403" s="31">
        <v>15.989130434782609</v>
      </c>
      <c r="W403" s="31">
        <v>10.271521739130435</v>
      </c>
      <c r="X403" s="31">
        <v>0</v>
      </c>
      <c r="Y403" s="31">
        <v>0</v>
      </c>
      <c r="Z403" s="31">
        <v>0</v>
      </c>
      <c r="AA403" s="31">
        <v>2.097826086956522</v>
      </c>
      <c r="AB403" s="31">
        <v>0</v>
      </c>
      <c r="AC403" s="31">
        <v>8.1736956521739135</v>
      </c>
      <c r="AD403" s="31">
        <v>0</v>
      </c>
      <c r="AE403" s="31">
        <v>0</v>
      </c>
      <c r="AF403" t="s">
        <v>1165</v>
      </c>
      <c r="AG403" s="32">
        <v>6</v>
      </c>
      <c r="AH403"/>
    </row>
    <row r="404" spans="1:34" x14ac:dyDescent="0.25">
      <c r="A404" t="s">
        <v>3056</v>
      </c>
      <c r="B404" t="s">
        <v>1711</v>
      </c>
      <c r="C404" t="s">
        <v>2539</v>
      </c>
      <c r="D404" t="s">
        <v>2878</v>
      </c>
      <c r="E404" s="31">
        <v>98.847826086956516</v>
      </c>
      <c r="F404" s="31">
        <v>2.833911370134155</v>
      </c>
      <c r="G404" s="31">
        <v>2.5833736529579947</v>
      </c>
      <c r="H404" s="31">
        <v>0.25963272487354311</v>
      </c>
      <c r="I404" s="31">
        <v>0.11728282383989448</v>
      </c>
      <c r="J404" s="31">
        <v>280.1259782608696</v>
      </c>
      <c r="K404" s="31">
        <v>255.3608695652174</v>
      </c>
      <c r="L404" s="31">
        <v>25.664130434782617</v>
      </c>
      <c r="M404" s="31">
        <v>11.593152173913047</v>
      </c>
      <c r="N404" s="31">
        <v>9.0915217391304388</v>
      </c>
      <c r="O404" s="31">
        <v>4.9794565217391309</v>
      </c>
      <c r="P404" s="31">
        <v>70.411304347826103</v>
      </c>
      <c r="Q404" s="31">
        <v>59.717173913043496</v>
      </c>
      <c r="R404" s="31">
        <v>10.694130434782611</v>
      </c>
      <c r="S404" s="31">
        <v>184.05054347826086</v>
      </c>
      <c r="T404" s="31">
        <v>153.57380434782607</v>
      </c>
      <c r="U404" s="31">
        <v>0</v>
      </c>
      <c r="V404" s="31">
        <v>30.47673913043478</v>
      </c>
      <c r="W404" s="31">
        <v>0.11141304347826086</v>
      </c>
      <c r="X404" s="31">
        <v>6.5217391304347824E-2</v>
      </c>
      <c r="Y404" s="31">
        <v>0</v>
      </c>
      <c r="Z404" s="31">
        <v>0</v>
      </c>
      <c r="AA404" s="31">
        <v>0</v>
      </c>
      <c r="AB404" s="31">
        <v>4.619565217391304E-2</v>
      </c>
      <c r="AC404" s="31">
        <v>0</v>
      </c>
      <c r="AD404" s="31">
        <v>0</v>
      </c>
      <c r="AE404" s="31">
        <v>0</v>
      </c>
      <c r="AF404" t="s">
        <v>519</v>
      </c>
      <c r="AG404" s="32">
        <v>6</v>
      </c>
      <c r="AH404"/>
    </row>
    <row r="405" spans="1:34" x14ac:dyDescent="0.25">
      <c r="A405" t="s">
        <v>3056</v>
      </c>
      <c r="B405" t="s">
        <v>1450</v>
      </c>
      <c r="C405" t="s">
        <v>2480</v>
      </c>
      <c r="D405" t="s">
        <v>2861</v>
      </c>
      <c r="E405" s="31">
        <v>41.641304347826086</v>
      </c>
      <c r="F405" s="31">
        <v>3.1879274340903172</v>
      </c>
      <c r="G405" s="31">
        <v>2.7711302531975996</v>
      </c>
      <c r="H405" s="31">
        <v>0.33018010963194994</v>
      </c>
      <c r="I405" s="31">
        <v>0.17930566431741066</v>
      </c>
      <c r="J405" s="31">
        <v>132.74945652173918</v>
      </c>
      <c r="K405" s="31">
        <v>115.3934782608696</v>
      </c>
      <c r="L405" s="31">
        <v>13.749130434782611</v>
      </c>
      <c r="M405" s="31">
        <v>7.466521739130437</v>
      </c>
      <c r="N405" s="31">
        <v>0.18478260869565216</v>
      </c>
      <c r="O405" s="31">
        <v>6.0978260869565215</v>
      </c>
      <c r="P405" s="31">
        <v>38.122934782608702</v>
      </c>
      <c r="Q405" s="31">
        <v>27.049565217391308</v>
      </c>
      <c r="R405" s="31">
        <v>11.073369565217392</v>
      </c>
      <c r="S405" s="31">
        <v>80.877391304347853</v>
      </c>
      <c r="T405" s="31">
        <v>78.269021739130466</v>
      </c>
      <c r="U405" s="31">
        <v>2.6083695652173917</v>
      </c>
      <c r="V405" s="31">
        <v>0</v>
      </c>
      <c r="W405" s="31">
        <v>0</v>
      </c>
      <c r="X405" s="31">
        <v>0</v>
      </c>
      <c r="Y405" s="31">
        <v>0</v>
      </c>
      <c r="Z405" s="31">
        <v>0</v>
      </c>
      <c r="AA405" s="31">
        <v>0</v>
      </c>
      <c r="AB405" s="31">
        <v>0</v>
      </c>
      <c r="AC405" s="31">
        <v>0</v>
      </c>
      <c r="AD405" s="31">
        <v>0</v>
      </c>
      <c r="AE405" s="31">
        <v>0</v>
      </c>
      <c r="AF405" t="s">
        <v>249</v>
      </c>
      <c r="AG405" s="32">
        <v>6</v>
      </c>
      <c r="AH405"/>
    </row>
    <row r="406" spans="1:34" x14ac:dyDescent="0.25">
      <c r="A406" t="s">
        <v>3056</v>
      </c>
      <c r="B406" t="s">
        <v>1611</v>
      </c>
      <c r="C406" t="s">
        <v>2526</v>
      </c>
      <c r="D406" t="s">
        <v>2901</v>
      </c>
      <c r="E406" s="31">
        <v>69.445652173913047</v>
      </c>
      <c r="F406" s="31">
        <v>3.2780951635623725</v>
      </c>
      <c r="G406" s="31">
        <v>3.1954531225543903</v>
      </c>
      <c r="H406" s="31">
        <v>0.266669275316951</v>
      </c>
      <c r="I406" s="31">
        <v>0.18402723430896853</v>
      </c>
      <c r="J406" s="31">
        <v>227.64945652173913</v>
      </c>
      <c r="K406" s="31">
        <v>221.91032608695653</v>
      </c>
      <c r="L406" s="31">
        <v>18.519021739130434</v>
      </c>
      <c r="M406" s="31">
        <v>12.779891304347826</v>
      </c>
      <c r="N406" s="31">
        <v>0</v>
      </c>
      <c r="O406" s="31">
        <v>5.7391304347826084</v>
      </c>
      <c r="P406" s="31">
        <v>76.989130434782609</v>
      </c>
      <c r="Q406" s="31">
        <v>76.989130434782609</v>
      </c>
      <c r="R406" s="31">
        <v>0</v>
      </c>
      <c r="S406" s="31">
        <v>132.14130434782609</v>
      </c>
      <c r="T406" s="31">
        <v>125.9945652173913</v>
      </c>
      <c r="U406" s="31">
        <v>0</v>
      </c>
      <c r="V406" s="31">
        <v>6.1467391304347823</v>
      </c>
      <c r="W406" s="31">
        <v>0</v>
      </c>
      <c r="X406" s="31">
        <v>0</v>
      </c>
      <c r="Y406" s="31">
        <v>0</v>
      </c>
      <c r="Z406" s="31">
        <v>0</v>
      </c>
      <c r="AA406" s="31">
        <v>0</v>
      </c>
      <c r="AB406" s="31">
        <v>0</v>
      </c>
      <c r="AC406" s="31">
        <v>0</v>
      </c>
      <c r="AD406" s="31">
        <v>0</v>
      </c>
      <c r="AE406" s="31">
        <v>0</v>
      </c>
      <c r="AF406" t="s">
        <v>413</v>
      </c>
      <c r="AG406" s="32">
        <v>6</v>
      </c>
      <c r="AH406"/>
    </row>
    <row r="407" spans="1:34" x14ac:dyDescent="0.25">
      <c r="A407" t="s">
        <v>3056</v>
      </c>
      <c r="B407" t="s">
        <v>1403</v>
      </c>
      <c r="C407" t="s">
        <v>2576</v>
      </c>
      <c r="D407" t="s">
        <v>2925</v>
      </c>
      <c r="E407" s="31">
        <v>74.978260869565219</v>
      </c>
      <c r="F407" s="31">
        <v>2.4713554653522762</v>
      </c>
      <c r="G407" s="31">
        <v>2.2194375181211949</v>
      </c>
      <c r="H407" s="31">
        <v>0.20985358074804289</v>
      </c>
      <c r="I407" s="31">
        <v>0.11385039141780222</v>
      </c>
      <c r="J407" s="31">
        <v>185.29793478260871</v>
      </c>
      <c r="K407" s="31">
        <v>166.40956521739133</v>
      </c>
      <c r="L407" s="31">
        <v>15.734456521739128</v>
      </c>
      <c r="M407" s="31">
        <v>8.5363043478260838</v>
      </c>
      <c r="N407" s="31">
        <v>1.111195652173913</v>
      </c>
      <c r="O407" s="31">
        <v>6.0869565217391308</v>
      </c>
      <c r="P407" s="31">
        <v>74.849347826086955</v>
      </c>
      <c r="Q407" s="31">
        <v>63.159130434782611</v>
      </c>
      <c r="R407" s="31">
        <v>11.690217391304348</v>
      </c>
      <c r="S407" s="31">
        <v>94.714130434782618</v>
      </c>
      <c r="T407" s="31">
        <v>81.485652173913053</v>
      </c>
      <c r="U407" s="31">
        <v>4.305326086956522</v>
      </c>
      <c r="V407" s="31">
        <v>8.9231521739130439</v>
      </c>
      <c r="W407" s="31">
        <v>18.347826086956523</v>
      </c>
      <c r="X407" s="31">
        <v>0</v>
      </c>
      <c r="Y407" s="31">
        <v>0</v>
      </c>
      <c r="Z407" s="31">
        <v>0</v>
      </c>
      <c r="AA407" s="31">
        <v>9.9963043478260882</v>
      </c>
      <c r="AB407" s="31">
        <v>0</v>
      </c>
      <c r="AC407" s="31">
        <v>8.3515217391304333</v>
      </c>
      <c r="AD407" s="31">
        <v>0</v>
      </c>
      <c r="AE407" s="31">
        <v>0</v>
      </c>
      <c r="AF407" t="s">
        <v>203</v>
      </c>
      <c r="AG407" s="32">
        <v>6</v>
      </c>
      <c r="AH407"/>
    </row>
    <row r="408" spans="1:34" x14ac:dyDescent="0.25">
      <c r="A408" t="s">
        <v>3056</v>
      </c>
      <c r="B408" t="s">
        <v>1333</v>
      </c>
      <c r="C408" t="s">
        <v>2555</v>
      </c>
      <c r="D408" t="s">
        <v>2845</v>
      </c>
      <c r="E408" s="31">
        <v>42.510869565217391</v>
      </c>
      <c r="F408" s="31">
        <v>3.5135182817693682</v>
      </c>
      <c r="G408" s="31">
        <v>3.1936512400920476</v>
      </c>
      <c r="H408" s="31">
        <v>0.75083354640756816</v>
      </c>
      <c r="I408" s="31">
        <v>0.54391715673740715</v>
      </c>
      <c r="J408" s="31">
        <v>149.36271739130433</v>
      </c>
      <c r="K408" s="31">
        <v>135.7648913043478</v>
      </c>
      <c r="L408" s="31">
        <v>31.918586956521729</v>
      </c>
      <c r="M408" s="31">
        <v>23.122391304347818</v>
      </c>
      <c r="N408" s="31">
        <v>4.8913043478260869</v>
      </c>
      <c r="O408" s="31">
        <v>3.9048913043478262</v>
      </c>
      <c r="P408" s="31">
        <v>31.896739130434785</v>
      </c>
      <c r="Q408" s="31">
        <v>27.095108695652176</v>
      </c>
      <c r="R408" s="31">
        <v>4.8016304347826084</v>
      </c>
      <c r="S408" s="31">
        <v>85.547391304347798</v>
      </c>
      <c r="T408" s="31">
        <v>63.267499999999984</v>
      </c>
      <c r="U408" s="31">
        <v>5.1385869565217392</v>
      </c>
      <c r="V408" s="31">
        <v>17.141304347826086</v>
      </c>
      <c r="W408" s="31">
        <v>26.620869565217387</v>
      </c>
      <c r="X408" s="31">
        <v>0.98652173913043473</v>
      </c>
      <c r="Y408" s="31">
        <v>0</v>
      </c>
      <c r="Z408" s="31">
        <v>0</v>
      </c>
      <c r="AA408" s="31">
        <v>0</v>
      </c>
      <c r="AB408" s="31">
        <v>0</v>
      </c>
      <c r="AC408" s="31">
        <v>25.634347826086952</v>
      </c>
      <c r="AD408" s="31">
        <v>0</v>
      </c>
      <c r="AE408" s="31">
        <v>0</v>
      </c>
      <c r="AF408" t="s">
        <v>133</v>
      </c>
      <c r="AG408" s="32">
        <v>6</v>
      </c>
      <c r="AH408"/>
    </row>
    <row r="409" spans="1:34" x14ac:dyDescent="0.25">
      <c r="A409" t="s">
        <v>3056</v>
      </c>
      <c r="B409" t="s">
        <v>1899</v>
      </c>
      <c r="C409" t="s">
        <v>2731</v>
      </c>
      <c r="D409" t="s">
        <v>2867</v>
      </c>
      <c r="E409" s="31">
        <v>76.326086956521735</v>
      </c>
      <c r="F409" s="31">
        <v>3.4727969239532892</v>
      </c>
      <c r="G409" s="31">
        <v>3.3987410994018794</v>
      </c>
      <c r="H409" s="31">
        <v>0.23936342922244364</v>
      </c>
      <c r="I409" s="31">
        <v>0.16530760467103386</v>
      </c>
      <c r="J409" s="31">
        <v>265.06499999999994</v>
      </c>
      <c r="K409" s="31">
        <v>259.41260869565212</v>
      </c>
      <c r="L409" s="31">
        <v>18.269673913043469</v>
      </c>
      <c r="M409" s="31">
        <v>12.61728260869565</v>
      </c>
      <c r="N409" s="31">
        <v>0</v>
      </c>
      <c r="O409" s="31">
        <v>5.6523913043478187</v>
      </c>
      <c r="P409" s="31">
        <v>70.141413043478266</v>
      </c>
      <c r="Q409" s="31">
        <v>70.141413043478266</v>
      </c>
      <c r="R409" s="31">
        <v>0</v>
      </c>
      <c r="S409" s="31">
        <v>176.65391304347821</v>
      </c>
      <c r="T409" s="31">
        <v>149.00673913043474</v>
      </c>
      <c r="U409" s="31">
        <v>0</v>
      </c>
      <c r="V409" s="31">
        <v>27.647173913043467</v>
      </c>
      <c r="W409" s="31">
        <v>30.192934782608699</v>
      </c>
      <c r="X409" s="31">
        <v>0</v>
      </c>
      <c r="Y409" s="31">
        <v>0</v>
      </c>
      <c r="Z409" s="31">
        <v>0</v>
      </c>
      <c r="AA409" s="31">
        <v>0.78532608695652173</v>
      </c>
      <c r="AB409" s="31">
        <v>0</v>
      </c>
      <c r="AC409" s="31">
        <v>29.407608695652176</v>
      </c>
      <c r="AD409" s="31">
        <v>0</v>
      </c>
      <c r="AE409" s="31">
        <v>0</v>
      </c>
      <c r="AF409" t="s">
        <v>712</v>
      </c>
      <c r="AG409" s="32">
        <v>6</v>
      </c>
      <c r="AH409"/>
    </row>
    <row r="410" spans="1:34" x14ac:dyDescent="0.25">
      <c r="A410" t="s">
        <v>3056</v>
      </c>
      <c r="B410" t="s">
        <v>1416</v>
      </c>
      <c r="C410" t="s">
        <v>2446</v>
      </c>
      <c r="D410" t="s">
        <v>2931</v>
      </c>
      <c r="E410" s="31">
        <v>78.467391304347828</v>
      </c>
      <c r="F410" s="31">
        <v>3.9084637761462795</v>
      </c>
      <c r="G410" s="31">
        <v>3.5908297548136847</v>
      </c>
      <c r="H410" s="31">
        <v>0.54000554093364717</v>
      </c>
      <c r="I410" s="31">
        <v>0.291106801496052</v>
      </c>
      <c r="J410" s="31">
        <v>306.68695652173903</v>
      </c>
      <c r="K410" s="31">
        <v>281.76304347826078</v>
      </c>
      <c r="L410" s="31">
        <v>42.372826086956515</v>
      </c>
      <c r="M410" s="31">
        <v>22.842391304347821</v>
      </c>
      <c r="N410" s="31">
        <v>14.573913043478258</v>
      </c>
      <c r="O410" s="31">
        <v>4.9565217391304346</v>
      </c>
      <c r="P410" s="31">
        <v>82.759782608695673</v>
      </c>
      <c r="Q410" s="31">
        <v>77.366304347826102</v>
      </c>
      <c r="R410" s="31">
        <v>5.3934782608695659</v>
      </c>
      <c r="S410" s="31">
        <v>181.55434782608688</v>
      </c>
      <c r="T410" s="31">
        <v>151.77608695652165</v>
      </c>
      <c r="U410" s="31">
        <v>0</v>
      </c>
      <c r="V410" s="31">
        <v>29.77826086956523</v>
      </c>
      <c r="W410" s="31">
        <v>0</v>
      </c>
      <c r="X410" s="31">
        <v>0</v>
      </c>
      <c r="Y410" s="31">
        <v>0</v>
      </c>
      <c r="Z410" s="31">
        <v>0</v>
      </c>
      <c r="AA410" s="31">
        <v>0</v>
      </c>
      <c r="AB410" s="31">
        <v>0</v>
      </c>
      <c r="AC410" s="31">
        <v>0</v>
      </c>
      <c r="AD410" s="31">
        <v>0</v>
      </c>
      <c r="AE410" s="31">
        <v>0</v>
      </c>
      <c r="AF410" t="s">
        <v>216</v>
      </c>
      <c r="AG410" s="32">
        <v>6</v>
      </c>
      <c r="AH410"/>
    </row>
    <row r="411" spans="1:34" x14ac:dyDescent="0.25">
      <c r="A411" t="s">
        <v>3056</v>
      </c>
      <c r="B411" t="s">
        <v>1843</v>
      </c>
      <c r="C411" t="s">
        <v>2713</v>
      </c>
      <c r="D411" t="s">
        <v>2988</v>
      </c>
      <c r="E411" s="31">
        <v>47.358695652173914</v>
      </c>
      <c r="F411" s="31">
        <v>4.2207964195547403</v>
      </c>
      <c r="G411" s="31">
        <v>4.062735827404178</v>
      </c>
      <c r="H411" s="31">
        <v>0.70590773467982548</v>
      </c>
      <c r="I411" s="31">
        <v>0.54784714252926325</v>
      </c>
      <c r="J411" s="31">
        <v>199.89141304347828</v>
      </c>
      <c r="K411" s="31">
        <v>192.40586956521742</v>
      </c>
      <c r="L411" s="31">
        <v>33.430869565217385</v>
      </c>
      <c r="M411" s="31">
        <v>25.94532608695652</v>
      </c>
      <c r="N411" s="31">
        <v>0</v>
      </c>
      <c r="O411" s="31">
        <v>7.4855434782608681</v>
      </c>
      <c r="P411" s="31">
        <v>53.272717391304347</v>
      </c>
      <c r="Q411" s="31">
        <v>53.272717391304347</v>
      </c>
      <c r="R411" s="31">
        <v>0</v>
      </c>
      <c r="S411" s="31">
        <v>113.18782608695655</v>
      </c>
      <c r="T411" s="31">
        <v>87.510978260869592</v>
      </c>
      <c r="U411" s="31">
        <v>25.676847826086956</v>
      </c>
      <c r="V411" s="31">
        <v>0</v>
      </c>
      <c r="W411" s="31">
        <v>6.6521739130434785</v>
      </c>
      <c r="X411" s="31">
        <v>6.6521739130434785</v>
      </c>
      <c r="Y411" s="31">
        <v>0</v>
      </c>
      <c r="Z411" s="31">
        <v>0</v>
      </c>
      <c r="AA411" s="31">
        <v>0</v>
      </c>
      <c r="AB411" s="31">
        <v>0</v>
      </c>
      <c r="AC411" s="31">
        <v>0</v>
      </c>
      <c r="AD411" s="31">
        <v>0</v>
      </c>
      <c r="AE411" s="31">
        <v>0</v>
      </c>
      <c r="AF411" t="s">
        <v>655</v>
      </c>
      <c r="AG411" s="32">
        <v>6</v>
      </c>
      <c r="AH411"/>
    </row>
    <row r="412" spans="1:34" x14ac:dyDescent="0.25">
      <c r="A412" t="s">
        <v>3056</v>
      </c>
      <c r="B412" t="s">
        <v>1255</v>
      </c>
      <c r="C412" t="s">
        <v>2526</v>
      </c>
      <c r="D412" t="s">
        <v>2901</v>
      </c>
      <c r="E412" s="31">
        <v>52.054347826086953</v>
      </c>
      <c r="F412" s="31">
        <v>3.3565149300480268</v>
      </c>
      <c r="G412" s="31">
        <v>2.9500375861348926</v>
      </c>
      <c r="H412" s="31">
        <v>0.34747337648778442</v>
      </c>
      <c r="I412" s="31">
        <v>3.4800584673209442E-2</v>
      </c>
      <c r="J412" s="31">
        <v>174.72119565217392</v>
      </c>
      <c r="K412" s="31">
        <v>153.56228260869565</v>
      </c>
      <c r="L412" s="31">
        <v>18.087499999999995</v>
      </c>
      <c r="M412" s="31">
        <v>1.8115217391304348</v>
      </c>
      <c r="N412" s="31">
        <v>10.623804347826082</v>
      </c>
      <c r="O412" s="31">
        <v>5.6521739130434785</v>
      </c>
      <c r="P412" s="31">
        <v>47.332282608695643</v>
      </c>
      <c r="Q412" s="31">
        <v>42.449347826086949</v>
      </c>
      <c r="R412" s="31">
        <v>4.8829347826086957</v>
      </c>
      <c r="S412" s="31">
        <v>109.30141304347826</v>
      </c>
      <c r="T412" s="31">
        <v>98.770869565217396</v>
      </c>
      <c r="U412" s="31">
        <v>0</v>
      </c>
      <c r="V412" s="31">
        <v>10.530543478260869</v>
      </c>
      <c r="W412" s="31">
        <v>35.397282608695647</v>
      </c>
      <c r="X412" s="31">
        <v>0</v>
      </c>
      <c r="Y412" s="31">
        <v>8.6956521739130432E-2</v>
      </c>
      <c r="Z412" s="31">
        <v>5.5652173913043477</v>
      </c>
      <c r="AA412" s="31">
        <v>5.1049999999999995</v>
      </c>
      <c r="AB412" s="31">
        <v>0</v>
      </c>
      <c r="AC412" s="31">
        <v>24.640108695652174</v>
      </c>
      <c r="AD412" s="31">
        <v>0</v>
      </c>
      <c r="AE412" s="31">
        <v>0</v>
      </c>
      <c r="AF412" t="s">
        <v>53</v>
      </c>
      <c r="AG412" s="32">
        <v>6</v>
      </c>
      <c r="AH412"/>
    </row>
    <row r="413" spans="1:34" x14ac:dyDescent="0.25">
      <c r="A413" t="s">
        <v>3056</v>
      </c>
      <c r="B413" t="s">
        <v>1321</v>
      </c>
      <c r="C413" t="s">
        <v>2550</v>
      </c>
      <c r="D413" t="s">
        <v>2802</v>
      </c>
      <c r="E413" s="31">
        <v>64.597826086956516</v>
      </c>
      <c r="F413" s="31">
        <v>4.2229480060575462</v>
      </c>
      <c r="G413" s="31">
        <v>3.922476863536934</v>
      </c>
      <c r="H413" s="31">
        <v>0.72464075382803317</v>
      </c>
      <c r="I413" s="31">
        <v>0.62788827191654062</v>
      </c>
      <c r="J413" s="31">
        <v>272.79326086956519</v>
      </c>
      <c r="K413" s="31">
        <v>253.38347826086954</v>
      </c>
      <c r="L413" s="31">
        <v>46.810217391304356</v>
      </c>
      <c r="M413" s="31">
        <v>40.560217391304356</v>
      </c>
      <c r="N413" s="31">
        <v>0.85869565217391308</v>
      </c>
      <c r="O413" s="31">
        <v>5.3913043478260869</v>
      </c>
      <c r="P413" s="31">
        <v>56.595217391304352</v>
      </c>
      <c r="Q413" s="31">
        <v>43.435434782608702</v>
      </c>
      <c r="R413" s="31">
        <v>13.159782608695652</v>
      </c>
      <c r="S413" s="31">
        <v>169.38782608695649</v>
      </c>
      <c r="T413" s="31">
        <v>152.56945652173911</v>
      </c>
      <c r="U413" s="31">
        <v>0</v>
      </c>
      <c r="V413" s="31">
        <v>16.818369565217392</v>
      </c>
      <c r="W413" s="31">
        <v>30.828913043478263</v>
      </c>
      <c r="X413" s="31">
        <v>0</v>
      </c>
      <c r="Y413" s="31">
        <v>0.85869565217391308</v>
      </c>
      <c r="Z413" s="31">
        <v>5.3913043478260869</v>
      </c>
      <c r="AA413" s="31">
        <v>5.7790217391304353</v>
      </c>
      <c r="AB413" s="31">
        <v>0</v>
      </c>
      <c r="AC413" s="31">
        <v>18.799891304347828</v>
      </c>
      <c r="AD413" s="31">
        <v>0</v>
      </c>
      <c r="AE413" s="31">
        <v>0</v>
      </c>
      <c r="AF413" t="s">
        <v>121</v>
      </c>
      <c r="AG413" s="32">
        <v>6</v>
      </c>
      <c r="AH413"/>
    </row>
    <row r="414" spans="1:34" x14ac:dyDescent="0.25">
      <c r="A414" t="s">
        <v>3056</v>
      </c>
      <c r="B414" t="s">
        <v>1223</v>
      </c>
      <c r="C414" t="s">
        <v>2510</v>
      </c>
      <c r="D414" t="s">
        <v>2877</v>
      </c>
      <c r="E414" s="31">
        <v>56.391304347826086</v>
      </c>
      <c r="F414" s="31">
        <v>3.4440073245952196</v>
      </c>
      <c r="G414" s="31">
        <v>3.3263627602158827</v>
      </c>
      <c r="H414" s="31">
        <v>0.35964340786430216</v>
      </c>
      <c r="I414" s="31">
        <v>0.24199884348496523</v>
      </c>
      <c r="J414" s="31">
        <v>194.21206521739128</v>
      </c>
      <c r="K414" s="31">
        <v>187.57793478260868</v>
      </c>
      <c r="L414" s="31">
        <v>20.280760869565214</v>
      </c>
      <c r="M414" s="31">
        <v>13.646630434782605</v>
      </c>
      <c r="N414" s="31">
        <v>2.717391304347826E-2</v>
      </c>
      <c r="O414" s="31">
        <v>6.6069565217391295</v>
      </c>
      <c r="P414" s="31">
        <v>69.787934782608687</v>
      </c>
      <c r="Q414" s="31">
        <v>69.787934782608687</v>
      </c>
      <c r="R414" s="31">
        <v>0</v>
      </c>
      <c r="S414" s="31">
        <v>104.14336956521738</v>
      </c>
      <c r="T414" s="31">
        <v>99.948043478260857</v>
      </c>
      <c r="U414" s="31">
        <v>0</v>
      </c>
      <c r="V414" s="31">
        <v>4.1953260869565216</v>
      </c>
      <c r="W414" s="31">
        <v>5.6777173913043475</v>
      </c>
      <c r="X414" s="31">
        <v>2.1288043478260867</v>
      </c>
      <c r="Y414" s="31">
        <v>2.717391304347826E-2</v>
      </c>
      <c r="Z414" s="31">
        <v>0</v>
      </c>
      <c r="AA414" s="31">
        <v>0.87228260869565222</v>
      </c>
      <c r="AB414" s="31">
        <v>0</v>
      </c>
      <c r="AC414" s="31">
        <v>2.6494565217391304</v>
      </c>
      <c r="AD414" s="31">
        <v>0</v>
      </c>
      <c r="AE414" s="31">
        <v>0</v>
      </c>
      <c r="AF414" t="s">
        <v>21</v>
      </c>
      <c r="AG414" s="32">
        <v>6</v>
      </c>
      <c r="AH414"/>
    </row>
    <row r="415" spans="1:34" x14ac:dyDescent="0.25">
      <c r="A415" t="s">
        <v>3056</v>
      </c>
      <c r="B415" t="s">
        <v>1499</v>
      </c>
      <c r="C415" t="s">
        <v>2406</v>
      </c>
      <c r="D415" t="s">
        <v>2802</v>
      </c>
      <c r="E415" s="31">
        <v>55.836956521739133</v>
      </c>
      <c r="F415" s="31">
        <v>3.4693011485302701</v>
      </c>
      <c r="G415" s="31">
        <v>3.0945824411134901</v>
      </c>
      <c r="H415" s="31">
        <v>0.38359159042242558</v>
      </c>
      <c r="I415" s="31">
        <v>0.2638232431380183</v>
      </c>
      <c r="J415" s="31">
        <v>193.71521739130432</v>
      </c>
      <c r="K415" s="31">
        <v>172.7920652173913</v>
      </c>
      <c r="L415" s="31">
        <v>21.418586956521743</v>
      </c>
      <c r="M415" s="31">
        <v>14.731086956521741</v>
      </c>
      <c r="N415" s="31">
        <v>1.0353260869565217</v>
      </c>
      <c r="O415" s="31">
        <v>5.6521739130434785</v>
      </c>
      <c r="P415" s="31">
        <v>75.505543478260847</v>
      </c>
      <c r="Q415" s="31">
        <v>61.269891304347809</v>
      </c>
      <c r="R415" s="31">
        <v>14.235652173913042</v>
      </c>
      <c r="S415" s="31">
        <v>96.791086956521752</v>
      </c>
      <c r="T415" s="31">
        <v>78.311521739130441</v>
      </c>
      <c r="U415" s="31">
        <v>0.29184782608695653</v>
      </c>
      <c r="V415" s="31">
        <v>18.187717391304357</v>
      </c>
      <c r="W415" s="31">
        <v>18.673260869565219</v>
      </c>
      <c r="X415" s="31">
        <v>0.88858695652173914</v>
      </c>
      <c r="Y415" s="31">
        <v>0</v>
      </c>
      <c r="Z415" s="31">
        <v>0</v>
      </c>
      <c r="AA415" s="31">
        <v>8.6507608695652181</v>
      </c>
      <c r="AB415" s="31">
        <v>0</v>
      </c>
      <c r="AC415" s="31">
        <v>9.1339130434782607</v>
      </c>
      <c r="AD415" s="31">
        <v>0</v>
      </c>
      <c r="AE415" s="31">
        <v>0</v>
      </c>
      <c r="AF415" t="s">
        <v>300</v>
      </c>
      <c r="AG415" s="32">
        <v>6</v>
      </c>
      <c r="AH415"/>
    </row>
    <row r="416" spans="1:34" x14ac:dyDescent="0.25">
      <c r="A416" t="s">
        <v>3056</v>
      </c>
      <c r="B416" t="s">
        <v>1521</v>
      </c>
      <c r="C416" t="s">
        <v>2625</v>
      </c>
      <c r="D416" t="s">
        <v>2886</v>
      </c>
      <c r="E416" s="31">
        <v>111.95652173913044</v>
      </c>
      <c r="F416" s="31">
        <v>3.1292135922330102</v>
      </c>
      <c r="G416" s="31">
        <v>2.9548155339805828</v>
      </c>
      <c r="H416" s="31">
        <v>0.28711650485436907</v>
      </c>
      <c r="I416" s="31">
        <v>0.28711650485436907</v>
      </c>
      <c r="J416" s="31">
        <v>350.33586956521748</v>
      </c>
      <c r="K416" s="31">
        <v>330.81086956521744</v>
      </c>
      <c r="L416" s="31">
        <v>32.144565217391317</v>
      </c>
      <c r="M416" s="31">
        <v>32.144565217391317</v>
      </c>
      <c r="N416" s="31">
        <v>0</v>
      </c>
      <c r="O416" s="31">
        <v>0</v>
      </c>
      <c r="P416" s="31">
        <v>122.44021739130434</v>
      </c>
      <c r="Q416" s="31">
        <v>102.91521739130434</v>
      </c>
      <c r="R416" s="31">
        <v>19.524999999999999</v>
      </c>
      <c r="S416" s="31">
        <v>195.75108695652182</v>
      </c>
      <c r="T416" s="31">
        <v>183.758695652174</v>
      </c>
      <c r="U416" s="31">
        <v>0</v>
      </c>
      <c r="V416" s="31">
        <v>11.992391304347818</v>
      </c>
      <c r="W416" s="31">
        <v>1.3804347826086958</v>
      </c>
      <c r="X416" s="31">
        <v>0.74456521739130432</v>
      </c>
      <c r="Y416" s="31">
        <v>0</v>
      </c>
      <c r="Z416" s="31">
        <v>0</v>
      </c>
      <c r="AA416" s="31">
        <v>0</v>
      </c>
      <c r="AB416" s="31">
        <v>0.10869565217391304</v>
      </c>
      <c r="AC416" s="31">
        <v>0.52717391304347827</v>
      </c>
      <c r="AD416" s="31">
        <v>0</v>
      </c>
      <c r="AE416" s="31">
        <v>0</v>
      </c>
      <c r="AF416" t="s">
        <v>323</v>
      </c>
      <c r="AG416" s="32">
        <v>6</v>
      </c>
      <c r="AH416"/>
    </row>
    <row r="417" spans="1:34" x14ac:dyDescent="0.25">
      <c r="A417" t="s">
        <v>3056</v>
      </c>
      <c r="B417" t="s">
        <v>2179</v>
      </c>
      <c r="C417" t="s">
        <v>2379</v>
      </c>
      <c r="D417" t="s">
        <v>2816</v>
      </c>
      <c r="E417" s="31">
        <v>72.891304347826093</v>
      </c>
      <c r="F417" s="31">
        <v>3.1946913212048904</v>
      </c>
      <c r="G417" s="31">
        <v>2.9475395168505814</v>
      </c>
      <c r="H417" s="31">
        <v>0.50396659707724401</v>
      </c>
      <c r="I417" s="31">
        <v>0.39302117506710382</v>
      </c>
      <c r="J417" s="31">
        <v>232.86521739130433</v>
      </c>
      <c r="K417" s="31">
        <v>214.85</v>
      </c>
      <c r="L417" s="31">
        <v>36.734782608695639</v>
      </c>
      <c r="M417" s="31">
        <v>28.647826086956506</v>
      </c>
      <c r="N417" s="31">
        <v>3.3913043478260869</v>
      </c>
      <c r="O417" s="31">
        <v>4.6956521739130439</v>
      </c>
      <c r="P417" s="31">
        <v>58.405434782608708</v>
      </c>
      <c r="Q417" s="31">
        <v>48.477173913043494</v>
      </c>
      <c r="R417" s="31">
        <v>9.9282608695652161</v>
      </c>
      <c r="S417" s="31">
        <v>137.72499999999999</v>
      </c>
      <c r="T417" s="31">
        <v>115.89347826086956</v>
      </c>
      <c r="U417" s="31">
        <v>0</v>
      </c>
      <c r="V417" s="31">
        <v>21.831521739130434</v>
      </c>
      <c r="W417" s="31">
        <v>0</v>
      </c>
      <c r="X417" s="31">
        <v>0</v>
      </c>
      <c r="Y417" s="31">
        <v>0</v>
      </c>
      <c r="Z417" s="31">
        <v>0</v>
      </c>
      <c r="AA417" s="31">
        <v>0</v>
      </c>
      <c r="AB417" s="31">
        <v>0</v>
      </c>
      <c r="AC417" s="31">
        <v>0</v>
      </c>
      <c r="AD417" s="31">
        <v>0</v>
      </c>
      <c r="AE417" s="31">
        <v>0</v>
      </c>
      <c r="AF417" t="s">
        <v>998</v>
      </c>
      <c r="AG417" s="32">
        <v>6</v>
      </c>
      <c r="AH417"/>
    </row>
    <row r="418" spans="1:34" x14ac:dyDescent="0.25">
      <c r="A418" t="s">
        <v>3056</v>
      </c>
      <c r="B418" t="s">
        <v>1691</v>
      </c>
      <c r="C418" t="s">
        <v>2407</v>
      </c>
      <c r="D418" t="s">
        <v>2876</v>
      </c>
      <c r="E418" s="31">
        <v>26.663043478260871</v>
      </c>
      <c r="F418" s="31">
        <v>2.3851365674684062</v>
      </c>
      <c r="G418" s="31">
        <v>2.2434732980024465</v>
      </c>
      <c r="H418" s="31">
        <v>0.26317977986139424</v>
      </c>
      <c r="I418" s="31">
        <v>0.14312270688952303</v>
      </c>
      <c r="J418" s="31">
        <v>63.595000000000006</v>
      </c>
      <c r="K418" s="31">
        <v>59.817826086956536</v>
      </c>
      <c r="L418" s="31">
        <v>7.0171739130434787</v>
      </c>
      <c r="M418" s="31">
        <v>3.816086956521739</v>
      </c>
      <c r="N418" s="31">
        <v>0</v>
      </c>
      <c r="O418" s="31">
        <v>3.2010869565217392</v>
      </c>
      <c r="P418" s="31">
        <v>14.111956521739135</v>
      </c>
      <c r="Q418" s="31">
        <v>13.535869565217396</v>
      </c>
      <c r="R418" s="31">
        <v>0.57608695652173914</v>
      </c>
      <c r="S418" s="31">
        <v>42.465869565217396</v>
      </c>
      <c r="T418" s="31">
        <v>35.22315217391305</v>
      </c>
      <c r="U418" s="31">
        <v>0.35054347826086957</v>
      </c>
      <c r="V418" s="31">
        <v>6.8921739130434778</v>
      </c>
      <c r="W418" s="31">
        <v>21.108586956521741</v>
      </c>
      <c r="X418" s="31">
        <v>0.5932608695652174</v>
      </c>
      <c r="Y418" s="31">
        <v>0</v>
      </c>
      <c r="Z418" s="31">
        <v>0</v>
      </c>
      <c r="AA418" s="31">
        <v>5.5630434782608713</v>
      </c>
      <c r="AB418" s="31">
        <v>0</v>
      </c>
      <c r="AC418" s="31">
        <v>13.823695652173912</v>
      </c>
      <c r="AD418" s="31">
        <v>0</v>
      </c>
      <c r="AE418" s="31">
        <v>1.128586956521739</v>
      </c>
      <c r="AF418" t="s">
        <v>498</v>
      </c>
      <c r="AG418" s="32">
        <v>6</v>
      </c>
      <c r="AH418"/>
    </row>
    <row r="419" spans="1:34" x14ac:dyDescent="0.25">
      <c r="A419" t="s">
        <v>3056</v>
      </c>
      <c r="B419" t="s">
        <v>1539</v>
      </c>
      <c r="C419" t="s">
        <v>2629</v>
      </c>
      <c r="D419" t="s">
        <v>2961</v>
      </c>
      <c r="E419" s="31">
        <v>41.391304347826086</v>
      </c>
      <c r="F419" s="31">
        <v>3.4951391806722691</v>
      </c>
      <c r="G419" s="31">
        <v>2.8920850840336136</v>
      </c>
      <c r="H419" s="31">
        <v>0.40605304621848742</v>
      </c>
      <c r="I419" s="31">
        <v>3.3876050420168065E-2</v>
      </c>
      <c r="J419" s="31">
        <v>144.6683695652174</v>
      </c>
      <c r="K419" s="31">
        <v>119.70717391304348</v>
      </c>
      <c r="L419" s="31">
        <v>16.807065217391305</v>
      </c>
      <c r="M419" s="31">
        <v>1.4021739130434783</v>
      </c>
      <c r="N419" s="31">
        <v>9.6874999999999982</v>
      </c>
      <c r="O419" s="31">
        <v>5.7173913043478262</v>
      </c>
      <c r="P419" s="31">
        <v>38.473369565217389</v>
      </c>
      <c r="Q419" s="31">
        <v>28.917065217391297</v>
      </c>
      <c r="R419" s="31">
        <v>9.5563043478260905</v>
      </c>
      <c r="S419" s="31">
        <v>89.38793478260871</v>
      </c>
      <c r="T419" s="31">
        <v>62.329565217391313</v>
      </c>
      <c r="U419" s="31">
        <v>14.112282608695654</v>
      </c>
      <c r="V419" s="31">
        <v>12.946086956521739</v>
      </c>
      <c r="W419" s="31">
        <v>1.9630434782608699</v>
      </c>
      <c r="X419" s="31">
        <v>0</v>
      </c>
      <c r="Y419" s="31">
        <v>0</v>
      </c>
      <c r="Z419" s="31">
        <v>0</v>
      </c>
      <c r="AA419" s="31">
        <v>1.8733695652173916</v>
      </c>
      <c r="AB419" s="31">
        <v>0</v>
      </c>
      <c r="AC419" s="31">
        <v>0</v>
      </c>
      <c r="AD419" s="31">
        <v>0</v>
      </c>
      <c r="AE419" s="31">
        <v>8.9673913043478257E-2</v>
      </c>
      <c r="AF419" t="s">
        <v>341</v>
      </c>
      <c r="AG419" s="32">
        <v>6</v>
      </c>
      <c r="AH419"/>
    </row>
    <row r="420" spans="1:34" x14ac:dyDescent="0.25">
      <c r="A420" t="s">
        <v>3056</v>
      </c>
      <c r="B420" t="s">
        <v>2086</v>
      </c>
      <c r="C420" t="s">
        <v>2380</v>
      </c>
      <c r="D420" t="s">
        <v>2850</v>
      </c>
      <c r="E420" s="31">
        <v>63.543478260869563</v>
      </c>
      <c r="F420" s="31">
        <v>3.6216387273349286</v>
      </c>
      <c r="G420" s="31">
        <v>3.2642541908997598</v>
      </c>
      <c r="H420" s="31">
        <v>0.35659083133766672</v>
      </c>
      <c r="I420" s="31">
        <v>0.10855798836811492</v>
      </c>
      <c r="J420" s="31">
        <v>230.13152173913033</v>
      </c>
      <c r="K420" s="31">
        <v>207.42206521739124</v>
      </c>
      <c r="L420" s="31">
        <v>22.659021739130431</v>
      </c>
      <c r="M420" s="31">
        <v>6.8981521739130418</v>
      </c>
      <c r="N420" s="31">
        <v>10.369565217391305</v>
      </c>
      <c r="O420" s="31">
        <v>5.3913043478260869</v>
      </c>
      <c r="P420" s="31">
        <v>75.630326086956515</v>
      </c>
      <c r="Q420" s="31">
        <v>68.681739130434778</v>
      </c>
      <c r="R420" s="31">
        <v>6.9485869565217362</v>
      </c>
      <c r="S420" s="31">
        <v>131.84217391304341</v>
      </c>
      <c r="T420" s="31">
        <v>119.54989130434777</v>
      </c>
      <c r="U420" s="31">
        <v>0</v>
      </c>
      <c r="V420" s="31">
        <v>12.292282608695645</v>
      </c>
      <c r="W420" s="31">
        <v>5.5</v>
      </c>
      <c r="X420" s="31">
        <v>0</v>
      </c>
      <c r="Y420" s="31">
        <v>0.10869565217391304</v>
      </c>
      <c r="Z420" s="31">
        <v>5.3913043478260869</v>
      </c>
      <c r="AA420" s="31">
        <v>0</v>
      </c>
      <c r="AB420" s="31">
        <v>0</v>
      </c>
      <c r="AC420" s="31">
        <v>0</v>
      </c>
      <c r="AD420" s="31">
        <v>0</v>
      </c>
      <c r="AE420" s="31">
        <v>0</v>
      </c>
      <c r="AF420" t="s">
        <v>904</v>
      </c>
      <c r="AG420" s="32">
        <v>6</v>
      </c>
      <c r="AH420"/>
    </row>
    <row r="421" spans="1:34" x14ac:dyDescent="0.25">
      <c r="A421" t="s">
        <v>3056</v>
      </c>
      <c r="B421" t="s">
        <v>1838</v>
      </c>
      <c r="C421" t="s">
        <v>2504</v>
      </c>
      <c r="D421" t="s">
        <v>2884</v>
      </c>
      <c r="E421" s="31">
        <v>65.032608695652172</v>
      </c>
      <c r="F421" s="31">
        <v>2.6744526157446096</v>
      </c>
      <c r="G421" s="31">
        <v>2.463814140063513</v>
      </c>
      <c r="H421" s="31">
        <v>0.23830018385425372</v>
      </c>
      <c r="I421" s="31">
        <v>2.766170817315728E-2</v>
      </c>
      <c r="J421" s="31">
        <v>173.9266304347826</v>
      </c>
      <c r="K421" s="31">
        <v>160.22826086956519</v>
      </c>
      <c r="L421" s="31">
        <v>15.497282608695652</v>
      </c>
      <c r="M421" s="31">
        <v>1.798913043478261</v>
      </c>
      <c r="N421" s="31">
        <v>9.3016304347826093</v>
      </c>
      <c r="O421" s="31">
        <v>4.3967391304347823</v>
      </c>
      <c r="P421" s="31">
        <v>59.182065217391305</v>
      </c>
      <c r="Q421" s="31">
        <v>59.182065217391305</v>
      </c>
      <c r="R421" s="31">
        <v>0</v>
      </c>
      <c r="S421" s="31">
        <v>99.247282608695656</v>
      </c>
      <c r="T421" s="31">
        <v>84.967391304347828</v>
      </c>
      <c r="U421" s="31">
        <v>2.2934782608695654</v>
      </c>
      <c r="V421" s="31">
        <v>11.986413043478262</v>
      </c>
      <c r="W421" s="31">
        <v>2.6847826086956523</v>
      </c>
      <c r="X421" s="31">
        <v>0</v>
      </c>
      <c r="Y421" s="31">
        <v>2.6847826086956523</v>
      </c>
      <c r="Z421" s="31">
        <v>0</v>
      </c>
      <c r="AA421" s="31">
        <v>0</v>
      </c>
      <c r="AB421" s="31">
        <v>0</v>
      </c>
      <c r="AC421" s="31">
        <v>0</v>
      </c>
      <c r="AD421" s="31">
        <v>0</v>
      </c>
      <c r="AE421" s="31">
        <v>0</v>
      </c>
      <c r="AF421" t="s">
        <v>650</v>
      </c>
      <c r="AG421" s="32">
        <v>6</v>
      </c>
      <c r="AH421"/>
    </row>
    <row r="422" spans="1:34" x14ac:dyDescent="0.25">
      <c r="A422" t="s">
        <v>3056</v>
      </c>
      <c r="B422" t="s">
        <v>1500</v>
      </c>
      <c r="C422" t="s">
        <v>2457</v>
      </c>
      <c r="D422" t="s">
        <v>2886</v>
      </c>
      <c r="E422" s="31">
        <v>54.260869565217391</v>
      </c>
      <c r="F422" s="31">
        <v>3.6418950320512815</v>
      </c>
      <c r="G422" s="31">
        <v>3.3254146634615389</v>
      </c>
      <c r="H422" s="31">
        <v>0.50565504807692319</v>
      </c>
      <c r="I422" s="31">
        <v>0.38241786858974369</v>
      </c>
      <c r="J422" s="31">
        <v>197.6123913043478</v>
      </c>
      <c r="K422" s="31">
        <v>180.43989130434784</v>
      </c>
      <c r="L422" s="31">
        <v>27.437282608695657</v>
      </c>
      <c r="M422" s="31">
        <v>20.750326086956527</v>
      </c>
      <c r="N422" s="31">
        <v>1.2086956521739132</v>
      </c>
      <c r="O422" s="31">
        <v>5.4782608695652177</v>
      </c>
      <c r="P422" s="31">
        <v>71.202608695652174</v>
      </c>
      <c r="Q422" s="31">
        <v>60.717065217391308</v>
      </c>
      <c r="R422" s="31">
        <v>10.485543478260869</v>
      </c>
      <c r="S422" s="31">
        <v>98.972499999999982</v>
      </c>
      <c r="T422" s="31">
        <v>79.493586956521725</v>
      </c>
      <c r="U422" s="31">
        <v>0</v>
      </c>
      <c r="V422" s="31">
        <v>19.478913043478261</v>
      </c>
      <c r="W422" s="31">
        <v>13.616847826086957</v>
      </c>
      <c r="X422" s="31">
        <v>0</v>
      </c>
      <c r="Y422" s="31">
        <v>0</v>
      </c>
      <c r="Z422" s="31">
        <v>0</v>
      </c>
      <c r="AA422" s="31">
        <v>6.5380434782608692</v>
      </c>
      <c r="AB422" s="31">
        <v>0</v>
      </c>
      <c r="AC422" s="31">
        <v>7.0788043478260869</v>
      </c>
      <c r="AD422" s="31">
        <v>0</v>
      </c>
      <c r="AE422" s="31">
        <v>0</v>
      </c>
      <c r="AF422" t="s">
        <v>301</v>
      </c>
      <c r="AG422" s="32">
        <v>6</v>
      </c>
      <c r="AH422"/>
    </row>
    <row r="423" spans="1:34" x14ac:dyDescent="0.25">
      <c r="A423" t="s">
        <v>3056</v>
      </c>
      <c r="B423" t="s">
        <v>1593</v>
      </c>
      <c r="C423" t="s">
        <v>2575</v>
      </c>
      <c r="D423" t="s">
        <v>2927</v>
      </c>
      <c r="E423" s="31">
        <v>91.413043478260875</v>
      </c>
      <c r="F423" s="31">
        <v>3.003480380499405</v>
      </c>
      <c r="G423" s="31">
        <v>2.6808418549346014</v>
      </c>
      <c r="H423" s="31">
        <v>0.12879785969084423</v>
      </c>
      <c r="I423" s="31">
        <v>3.6912009512485133E-2</v>
      </c>
      <c r="J423" s="31">
        <v>274.55728260869563</v>
      </c>
      <c r="K423" s="31">
        <v>245.06391304347824</v>
      </c>
      <c r="L423" s="31">
        <v>11.773804347826086</v>
      </c>
      <c r="M423" s="31">
        <v>3.3742391304347827</v>
      </c>
      <c r="N423" s="31">
        <v>2.301739130434783</v>
      </c>
      <c r="O423" s="31">
        <v>6.0978260869565215</v>
      </c>
      <c r="P423" s="31">
        <v>122.05858695652172</v>
      </c>
      <c r="Q423" s="31">
        <v>100.96478260869563</v>
      </c>
      <c r="R423" s="31">
        <v>21.09380434782609</v>
      </c>
      <c r="S423" s="31">
        <v>140.72489130434784</v>
      </c>
      <c r="T423" s="31">
        <v>140.39250000000001</v>
      </c>
      <c r="U423" s="31">
        <v>0.33239130434782604</v>
      </c>
      <c r="V423" s="31">
        <v>0</v>
      </c>
      <c r="W423" s="31">
        <v>0</v>
      </c>
      <c r="X423" s="31">
        <v>0</v>
      </c>
      <c r="Y423" s="31">
        <v>0</v>
      </c>
      <c r="Z423" s="31">
        <v>0</v>
      </c>
      <c r="AA423" s="31">
        <v>0</v>
      </c>
      <c r="AB423" s="31">
        <v>0</v>
      </c>
      <c r="AC423" s="31">
        <v>0</v>
      </c>
      <c r="AD423" s="31">
        <v>0</v>
      </c>
      <c r="AE423" s="31">
        <v>0</v>
      </c>
      <c r="AF423" t="s">
        <v>395</v>
      </c>
      <c r="AG423" s="32">
        <v>6</v>
      </c>
      <c r="AH423"/>
    </row>
    <row r="424" spans="1:34" x14ac:dyDescent="0.25">
      <c r="A424" t="s">
        <v>3056</v>
      </c>
      <c r="B424" t="s">
        <v>2115</v>
      </c>
      <c r="C424" t="s">
        <v>2545</v>
      </c>
      <c r="D424" t="s">
        <v>2837</v>
      </c>
      <c r="E424" s="31">
        <v>78.413043478260875</v>
      </c>
      <c r="F424" s="31">
        <v>4.0286027169392842</v>
      </c>
      <c r="G424" s="31">
        <v>3.7203132797338503</v>
      </c>
      <c r="H424" s="31">
        <v>0.39947601885223177</v>
      </c>
      <c r="I424" s="31">
        <v>0.28303576379262546</v>
      </c>
      <c r="J424" s="31">
        <v>315.89499999999998</v>
      </c>
      <c r="K424" s="31">
        <v>291.72108695652173</v>
      </c>
      <c r="L424" s="31">
        <v>31.32413043478261</v>
      </c>
      <c r="M424" s="31">
        <v>22.193695652173915</v>
      </c>
      <c r="N424" s="31">
        <v>1.9130434782608696</v>
      </c>
      <c r="O424" s="31">
        <v>7.2173913043478262</v>
      </c>
      <c r="P424" s="31">
        <v>82.463369565217377</v>
      </c>
      <c r="Q424" s="31">
        <v>67.419891304347814</v>
      </c>
      <c r="R424" s="31">
        <v>15.043478260869565</v>
      </c>
      <c r="S424" s="31">
        <v>202.10749999999999</v>
      </c>
      <c r="T424" s="31">
        <v>151.59728260869562</v>
      </c>
      <c r="U424" s="31">
        <v>5.8082608695652178</v>
      </c>
      <c r="V424" s="31">
        <v>44.701956521739127</v>
      </c>
      <c r="W424" s="31">
        <v>8.6304347826086953</v>
      </c>
      <c r="X424" s="31">
        <v>4.3260869565217392</v>
      </c>
      <c r="Y424" s="31">
        <v>0</v>
      </c>
      <c r="Z424" s="31">
        <v>0</v>
      </c>
      <c r="AA424" s="31">
        <v>4.3043478260869561</v>
      </c>
      <c r="AB424" s="31">
        <v>0</v>
      </c>
      <c r="AC424" s="31">
        <v>0</v>
      </c>
      <c r="AD424" s="31">
        <v>0</v>
      </c>
      <c r="AE424" s="31">
        <v>0</v>
      </c>
      <c r="AF424" t="s">
        <v>933</v>
      </c>
      <c r="AG424" s="32">
        <v>6</v>
      </c>
      <c r="AH424"/>
    </row>
    <row r="425" spans="1:34" x14ac:dyDescent="0.25">
      <c r="A425" t="s">
        <v>3056</v>
      </c>
      <c r="B425" t="s">
        <v>1271</v>
      </c>
      <c r="C425" t="s">
        <v>2462</v>
      </c>
      <c r="D425" t="s">
        <v>2905</v>
      </c>
      <c r="E425" s="31">
        <v>174.70652173913044</v>
      </c>
      <c r="F425" s="31">
        <v>2.9750631493809494</v>
      </c>
      <c r="G425" s="31">
        <v>2.7258346295028928</v>
      </c>
      <c r="H425" s="31">
        <v>0.21769364773222172</v>
      </c>
      <c r="I425" s="31">
        <v>0.15577676849374728</v>
      </c>
      <c r="J425" s="31">
        <v>519.76293478260868</v>
      </c>
      <c r="K425" s="31">
        <v>476.22108695652173</v>
      </c>
      <c r="L425" s="31">
        <v>38.032499999999999</v>
      </c>
      <c r="M425" s="31">
        <v>27.21521739130435</v>
      </c>
      <c r="N425" s="31">
        <v>6.5458695652173899</v>
      </c>
      <c r="O425" s="31">
        <v>4.2714130434782609</v>
      </c>
      <c r="P425" s="31">
        <v>108.70956521739132</v>
      </c>
      <c r="Q425" s="31">
        <v>75.984999999999999</v>
      </c>
      <c r="R425" s="31">
        <v>32.724565217391316</v>
      </c>
      <c r="S425" s="31">
        <v>373.02086956521737</v>
      </c>
      <c r="T425" s="31">
        <v>304.87847826086954</v>
      </c>
      <c r="U425" s="31">
        <v>3.3228260869565216</v>
      </c>
      <c r="V425" s="31">
        <v>64.819565217391315</v>
      </c>
      <c r="W425" s="31">
        <v>0.25543478260869568</v>
      </c>
      <c r="X425" s="31">
        <v>1.0869565217391304E-2</v>
      </c>
      <c r="Y425" s="31">
        <v>0</v>
      </c>
      <c r="Z425" s="31">
        <v>0</v>
      </c>
      <c r="AA425" s="31">
        <v>0</v>
      </c>
      <c r="AB425" s="31">
        <v>0.24456521739130435</v>
      </c>
      <c r="AC425" s="31">
        <v>0</v>
      </c>
      <c r="AD425" s="31">
        <v>0</v>
      </c>
      <c r="AE425" s="31">
        <v>0</v>
      </c>
      <c r="AF425" t="s">
        <v>69</v>
      </c>
      <c r="AG425" s="32">
        <v>6</v>
      </c>
      <c r="AH425"/>
    </row>
    <row r="426" spans="1:34" x14ac:dyDescent="0.25">
      <c r="A426" t="s">
        <v>3056</v>
      </c>
      <c r="B426" t="s">
        <v>1673</v>
      </c>
      <c r="C426" t="s">
        <v>2367</v>
      </c>
      <c r="D426" t="s">
        <v>2941</v>
      </c>
      <c r="E426" s="31">
        <v>33.902173913043477</v>
      </c>
      <c r="F426" s="31">
        <v>2.3124751522924005</v>
      </c>
      <c r="G426" s="31">
        <v>1.8538762423853794</v>
      </c>
      <c r="H426" s="31">
        <v>0.60400448861814671</v>
      </c>
      <c r="I426" s="31">
        <v>0.14540557871112539</v>
      </c>
      <c r="J426" s="31">
        <v>78.397934782608658</v>
      </c>
      <c r="K426" s="31">
        <v>62.850434782608673</v>
      </c>
      <c r="L426" s="31">
        <v>20.477065217391299</v>
      </c>
      <c r="M426" s="31">
        <v>4.9295652173913052</v>
      </c>
      <c r="N426" s="31">
        <v>12.51760869565217</v>
      </c>
      <c r="O426" s="31">
        <v>3.0298913043478262</v>
      </c>
      <c r="P426" s="31">
        <v>31.550652173913026</v>
      </c>
      <c r="Q426" s="31">
        <v>31.550652173913026</v>
      </c>
      <c r="R426" s="31">
        <v>0</v>
      </c>
      <c r="S426" s="31">
        <v>26.37021739130434</v>
      </c>
      <c r="T426" s="31">
        <v>23.676413043478252</v>
      </c>
      <c r="U426" s="31">
        <v>0</v>
      </c>
      <c r="V426" s="31">
        <v>2.6938043478260867</v>
      </c>
      <c r="W426" s="31">
        <v>12.937826086956521</v>
      </c>
      <c r="X426" s="31">
        <v>0</v>
      </c>
      <c r="Y426" s="31">
        <v>0</v>
      </c>
      <c r="Z426" s="31">
        <v>0</v>
      </c>
      <c r="AA426" s="31">
        <v>4.9320652173913047</v>
      </c>
      <c r="AB426" s="31">
        <v>0</v>
      </c>
      <c r="AC426" s="31">
        <v>6.0383695652173914</v>
      </c>
      <c r="AD426" s="31">
        <v>0</v>
      </c>
      <c r="AE426" s="31">
        <v>1.9673913043478262</v>
      </c>
      <c r="AF426" t="s">
        <v>479</v>
      </c>
      <c r="AG426" s="32">
        <v>6</v>
      </c>
      <c r="AH426"/>
    </row>
    <row r="427" spans="1:34" x14ac:dyDescent="0.25">
      <c r="A427" t="s">
        <v>3056</v>
      </c>
      <c r="B427" t="s">
        <v>1695</v>
      </c>
      <c r="C427" t="s">
        <v>2378</v>
      </c>
      <c r="D427" t="s">
        <v>2976</v>
      </c>
      <c r="E427" s="31">
        <v>53.586956521739133</v>
      </c>
      <c r="F427" s="31">
        <v>3.1739006085192702</v>
      </c>
      <c r="G427" s="31">
        <v>2.7973245436105478</v>
      </c>
      <c r="H427" s="31">
        <v>0.48935699797160243</v>
      </c>
      <c r="I427" s="31">
        <v>0.21508722109533465</v>
      </c>
      <c r="J427" s="31">
        <v>170.07967391304351</v>
      </c>
      <c r="K427" s="31">
        <v>149.90010869565219</v>
      </c>
      <c r="L427" s="31">
        <v>26.223152173913043</v>
      </c>
      <c r="M427" s="31">
        <v>11.525869565217389</v>
      </c>
      <c r="N427" s="31">
        <v>9.364891304347827</v>
      </c>
      <c r="O427" s="31">
        <v>5.3323913043478255</v>
      </c>
      <c r="P427" s="31">
        <v>52.178152173913041</v>
      </c>
      <c r="Q427" s="31">
        <v>46.695869565217393</v>
      </c>
      <c r="R427" s="31">
        <v>5.4822826086956509</v>
      </c>
      <c r="S427" s="31">
        <v>91.678369565217395</v>
      </c>
      <c r="T427" s="31">
        <v>45.081739130434769</v>
      </c>
      <c r="U427" s="31">
        <v>33.743586956521753</v>
      </c>
      <c r="V427" s="31">
        <v>12.853043478260865</v>
      </c>
      <c r="W427" s="31">
        <v>0</v>
      </c>
      <c r="X427" s="31">
        <v>0</v>
      </c>
      <c r="Y427" s="31">
        <v>0</v>
      </c>
      <c r="Z427" s="31">
        <v>0</v>
      </c>
      <c r="AA427" s="31">
        <v>0</v>
      </c>
      <c r="AB427" s="31">
        <v>0</v>
      </c>
      <c r="AC427" s="31">
        <v>0</v>
      </c>
      <c r="AD427" s="31">
        <v>0</v>
      </c>
      <c r="AE427" s="31">
        <v>0</v>
      </c>
      <c r="AF427" t="s">
        <v>502</v>
      </c>
      <c r="AG427" s="32">
        <v>6</v>
      </c>
      <c r="AH427"/>
    </row>
    <row r="428" spans="1:34" x14ac:dyDescent="0.25">
      <c r="A428" t="s">
        <v>3056</v>
      </c>
      <c r="B428" t="s">
        <v>1770</v>
      </c>
      <c r="C428" t="s">
        <v>2538</v>
      </c>
      <c r="D428" t="s">
        <v>2817</v>
      </c>
      <c r="E428" s="31">
        <v>109.03260869565217</v>
      </c>
      <c r="F428" s="31">
        <v>2.9243515103180142</v>
      </c>
      <c r="G428" s="31">
        <v>2.6324563852058618</v>
      </c>
      <c r="H428" s="31">
        <v>0.2432459375934603</v>
      </c>
      <c r="I428" s="31">
        <v>0.19529458678097897</v>
      </c>
      <c r="J428" s="31">
        <v>318.84967391304349</v>
      </c>
      <c r="K428" s="31">
        <v>287.02358695652174</v>
      </c>
      <c r="L428" s="31">
        <v>26.521739130434785</v>
      </c>
      <c r="M428" s="31">
        <v>21.293478260869566</v>
      </c>
      <c r="N428" s="31">
        <v>0</v>
      </c>
      <c r="O428" s="31">
        <v>5.2282608695652177</v>
      </c>
      <c r="P428" s="31">
        <v>103.12836956521741</v>
      </c>
      <c r="Q428" s="31">
        <v>76.530543478260881</v>
      </c>
      <c r="R428" s="31">
        <v>26.597826086956523</v>
      </c>
      <c r="S428" s="31">
        <v>189.1995652173913</v>
      </c>
      <c r="T428" s="31">
        <v>149.84543478260869</v>
      </c>
      <c r="U428" s="31">
        <v>18.369565217391305</v>
      </c>
      <c r="V428" s="31">
        <v>20.984565217391303</v>
      </c>
      <c r="W428" s="31">
        <v>11.149891304347825</v>
      </c>
      <c r="X428" s="31">
        <v>0</v>
      </c>
      <c r="Y428" s="31">
        <v>0</v>
      </c>
      <c r="Z428" s="31">
        <v>0</v>
      </c>
      <c r="AA428" s="31">
        <v>3.8389130434782617</v>
      </c>
      <c r="AB428" s="31">
        <v>0</v>
      </c>
      <c r="AC428" s="31">
        <v>5.4677173913043475</v>
      </c>
      <c r="AD428" s="31">
        <v>0</v>
      </c>
      <c r="AE428" s="31">
        <v>1.8432608695652173</v>
      </c>
      <c r="AF428" t="s">
        <v>580</v>
      </c>
      <c r="AG428" s="32">
        <v>6</v>
      </c>
      <c r="AH428"/>
    </row>
    <row r="429" spans="1:34" x14ac:dyDescent="0.25">
      <c r="A429" t="s">
        <v>3056</v>
      </c>
      <c r="B429" t="s">
        <v>1413</v>
      </c>
      <c r="C429" t="s">
        <v>2466</v>
      </c>
      <c r="D429" t="s">
        <v>2837</v>
      </c>
      <c r="E429" s="31">
        <v>4.2826086956521738</v>
      </c>
      <c r="F429" s="31">
        <v>10.173147208121827</v>
      </c>
      <c r="G429" s="31">
        <v>10.173147208121827</v>
      </c>
      <c r="H429" s="31">
        <v>5.249923857868021</v>
      </c>
      <c r="I429" s="31">
        <v>5.249923857868021</v>
      </c>
      <c r="J429" s="31">
        <v>43.567608695652176</v>
      </c>
      <c r="K429" s="31">
        <v>43.567608695652176</v>
      </c>
      <c r="L429" s="31">
        <v>22.483369565217394</v>
      </c>
      <c r="M429" s="31">
        <v>22.483369565217394</v>
      </c>
      <c r="N429" s="31">
        <v>0</v>
      </c>
      <c r="O429" s="31">
        <v>0</v>
      </c>
      <c r="P429" s="31">
        <v>0.52989130434782605</v>
      </c>
      <c r="Q429" s="31">
        <v>0.52989130434782605</v>
      </c>
      <c r="R429" s="31">
        <v>0</v>
      </c>
      <c r="S429" s="31">
        <v>20.554347826086957</v>
      </c>
      <c r="T429" s="31">
        <v>20.554347826086957</v>
      </c>
      <c r="U429" s="31">
        <v>0</v>
      </c>
      <c r="V429" s="31">
        <v>0</v>
      </c>
      <c r="W429" s="31">
        <v>0</v>
      </c>
      <c r="X429" s="31">
        <v>0</v>
      </c>
      <c r="Y429" s="31">
        <v>0</v>
      </c>
      <c r="Z429" s="31">
        <v>0</v>
      </c>
      <c r="AA429" s="31">
        <v>0</v>
      </c>
      <c r="AB429" s="31">
        <v>0</v>
      </c>
      <c r="AC429" s="31">
        <v>0</v>
      </c>
      <c r="AD429" s="31">
        <v>0</v>
      </c>
      <c r="AE429" s="31">
        <v>0</v>
      </c>
      <c r="AF429" t="s">
        <v>213</v>
      </c>
      <c r="AG429" s="32">
        <v>6</v>
      </c>
      <c r="AH429"/>
    </row>
    <row r="430" spans="1:34" x14ac:dyDescent="0.25">
      <c r="A430" t="s">
        <v>3056</v>
      </c>
      <c r="B430" t="s">
        <v>2107</v>
      </c>
      <c r="C430" t="s">
        <v>2764</v>
      </c>
      <c r="D430" t="s">
        <v>2889</v>
      </c>
      <c r="E430" s="31">
        <v>89.239130434782609</v>
      </c>
      <c r="F430" s="31">
        <v>2.9760986601705244</v>
      </c>
      <c r="G430" s="31">
        <v>2.6519354445797809</v>
      </c>
      <c r="H430" s="31">
        <v>0.50511814859926907</v>
      </c>
      <c r="I430" s="31">
        <v>0.34501218026796576</v>
      </c>
      <c r="J430" s="31">
        <v>265.58445652173918</v>
      </c>
      <c r="K430" s="31">
        <v>236.6564130434783</v>
      </c>
      <c r="L430" s="31">
        <v>45.076304347826081</v>
      </c>
      <c r="M430" s="31">
        <v>30.78858695652173</v>
      </c>
      <c r="N430" s="31">
        <v>8.5485869565217403</v>
      </c>
      <c r="O430" s="31">
        <v>5.7391304347826084</v>
      </c>
      <c r="P430" s="31">
        <v>62.212934782608684</v>
      </c>
      <c r="Q430" s="31">
        <v>47.572608695652164</v>
      </c>
      <c r="R430" s="31">
        <v>14.640326086956522</v>
      </c>
      <c r="S430" s="31">
        <v>158.29521739130439</v>
      </c>
      <c r="T430" s="31">
        <v>110.84858695652176</v>
      </c>
      <c r="U430" s="31">
        <v>18.239347826086963</v>
      </c>
      <c r="V430" s="31">
        <v>29.207282608695664</v>
      </c>
      <c r="W430" s="31">
        <v>13.901086956521736</v>
      </c>
      <c r="X430" s="31">
        <v>0</v>
      </c>
      <c r="Y430" s="31">
        <v>0</v>
      </c>
      <c r="Z430" s="31">
        <v>0</v>
      </c>
      <c r="AA430" s="31">
        <v>13.901086956521736</v>
      </c>
      <c r="AB430" s="31">
        <v>0</v>
      </c>
      <c r="AC430" s="31">
        <v>0</v>
      </c>
      <c r="AD430" s="31">
        <v>0</v>
      </c>
      <c r="AE430" s="31">
        <v>0</v>
      </c>
      <c r="AF430" t="s">
        <v>925</v>
      </c>
      <c r="AG430" s="32">
        <v>6</v>
      </c>
      <c r="AH430"/>
    </row>
    <row r="431" spans="1:34" x14ac:dyDescent="0.25">
      <c r="A431" t="s">
        <v>3056</v>
      </c>
      <c r="B431" t="s">
        <v>1656</v>
      </c>
      <c r="C431" t="s">
        <v>2673</v>
      </c>
      <c r="D431" t="s">
        <v>2828</v>
      </c>
      <c r="E431" s="31">
        <v>40.684782608695649</v>
      </c>
      <c r="F431" s="31">
        <v>3.1044322735773453</v>
      </c>
      <c r="G431" s="31">
        <v>2.8223056371894213</v>
      </c>
      <c r="H431" s="31">
        <v>0.39113812449906493</v>
      </c>
      <c r="I431" s="31">
        <v>0.10901148811114082</v>
      </c>
      <c r="J431" s="31">
        <v>126.30315217391308</v>
      </c>
      <c r="K431" s="31">
        <v>114.82489130434786</v>
      </c>
      <c r="L431" s="31">
        <v>15.913369565217391</v>
      </c>
      <c r="M431" s="31">
        <v>4.4351086956521746</v>
      </c>
      <c r="N431" s="31">
        <v>5.7391304347826084</v>
      </c>
      <c r="O431" s="31">
        <v>5.7391304347826084</v>
      </c>
      <c r="P431" s="31">
        <v>40.02826086956523</v>
      </c>
      <c r="Q431" s="31">
        <v>40.02826086956523</v>
      </c>
      <c r="R431" s="31">
        <v>0</v>
      </c>
      <c r="S431" s="31">
        <v>70.361521739130438</v>
      </c>
      <c r="T431" s="31">
        <v>62.634130434782612</v>
      </c>
      <c r="U431" s="31">
        <v>2.4846739130434785</v>
      </c>
      <c r="V431" s="31">
        <v>5.2427173913043479</v>
      </c>
      <c r="W431" s="31">
        <v>12.961847826086958</v>
      </c>
      <c r="X431" s="31">
        <v>0.8332608695652175</v>
      </c>
      <c r="Y431" s="31">
        <v>0</v>
      </c>
      <c r="Z431" s="31">
        <v>0</v>
      </c>
      <c r="AA431" s="31">
        <v>3.4741304347826087</v>
      </c>
      <c r="AB431" s="31">
        <v>0</v>
      </c>
      <c r="AC431" s="31">
        <v>8.6544565217391316</v>
      </c>
      <c r="AD431" s="31">
        <v>0</v>
      </c>
      <c r="AE431" s="31">
        <v>0</v>
      </c>
      <c r="AF431" t="s">
        <v>460</v>
      </c>
      <c r="AG431" s="32">
        <v>6</v>
      </c>
      <c r="AH431"/>
    </row>
    <row r="432" spans="1:34" x14ac:dyDescent="0.25">
      <c r="A432" t="s">
        <v>3056</v>
      </c>
      <c r="B432" t="s">
        <v>2199</v>
      </c>
      <c r="C432" t="s">
        <v>2702</v>
      </c>
      <c r="D432" t="s">
        <v>2806</v>
      </c>
      <c r="E432" s="31">
        <v>45.75</v>
      </c>
      <c r="F432" s="31">
        <v>3.4042551674982171</v>
      </c>
      <c r="G432" s="31">
        <v>3.2056901876930377</v>
      </c>
      <c r="H432" s="31">
        <v>0.63408410548823935</v>
      </c>
      <c r="I432" s="31">
        <v>0.43551912568305995</v>
      </c>
      <c r="J432" s="31">
        <v>155.74467391304344</v>
      </c>
      <c r="K432" s="31">
        <v>146.66032608695647</v>
      </c>
      <c r="L432" s="31">
        <v>29.009347826086952</v>
      </c>
      <c r="M432" s="31">
        <v>19.924999999999994</v>
      </c>
      <c r="N432" s="31">
        <v>4.453913043478261</v>
      </c>
      <c r="O432" s="31">
        <v>4.6304347826086953</v>
      </c>
      <c r="P432" s="31">
        <v>43.743152173913032</v>
      </c>
      <c r="Q432" s="31">
        <v>43.743152173913032</v>
      </c>
      <c r="R432" s="31">
        <v>0</v>
      </c>
      <c r="S432" s="31">
        <v>82.992173913043459</v>
      </c>
      <c r="T432" s="31">
        <v>68.980434782608668</v>
      </c>
      <c r="U432" s="31">
        <v>0</v>
      </c>
      <c r="V432" s="31">
        <v>14.011739130434787</v>
      </c>
      <c r="W432" s="31">
        <v>0.47282608695652173</v>
      </c>
      <c r="X432" s="31">
        <v>0.47282608695652173</v>
      </c>
      <c r="Y432" s="31">
        <v>0</v>
      </c>
      <c r="Z432" s="31">
        <v>0</v>
      </c>
      <c r="AA432" s="31">
        <v>0</v>
      </c>
      <c r="AB432" s="31">
        <v>0</v>
      </c>
      <c r="AC432" s="31">
        <v>0</v>
      </c>
      <c r="AD432" s="31">
        <v>0</v>
      </c>
      <c r="AE432" s="31">
        <v>0</v>
      </c>
      <c r="AF432" t="s">
        <v>1018</v>
      </c>
      <c r="AG432" s="32">
        <v>6</v>
      </c>
      <c r="AH432"/>
    </row>
    <row r="433" spans="1:34" x14ac:dyDescent="0.25">
      <c r="A433" t="s">
        <v>3056</v>
      </c>
      <c r="B433" t="s">
        <v>2259</v>
      </c>
      <c r="C433" t="s">
        <v>2661</v>
      </c>
      <c r="D433" t="s">
        <v>2974</v>
      </c>
      <c r="E433" s="31">
        <v>102.46739130434783</v>
      </c>
      <c r="F433" s="31">
        <v>4.01441073512252</v>
      </c>
      <c r="G433" s="31">
        <v>3.8081945475761096</v>
      </c>
      <c r="H433" s="31">
        <v>0.29964994165694275</v>
      </c>
      <c r="I433" s="31">
        <v>0.25297549591598595</v>
      </c>
      <c r="J433" s="31">
        <v>411.34619565217383</v>
      </c>
      <c r="K433" s="31">
        <v>390.21576086956509</v>
      </c>
      <c r="L433" s="31">
        <v>30.704347826086952</v>
      </c>
      <c r="M433" s="31">
        <v>25.921739130434776</v>
      </c>
      <c r="N433" s="31">
        <v>0</v>
      </c>
      <c r="O433" s="31">
        <v>4.7826086956521738</v>
      </c>
      <c r="P433" s="31">
        <v>110.76706521739129</v>
      </c>
      <c r="Q433" s="31">
        <v>94.419239130434775</v>
      </c>
      <c r="R433" s="31">
        <v>16.347826086956523</v>
      </c>
      <c r="S433" s="31">
        <v>269.87478260869551</v>
      </c>
      <c r="T433" s="31">
        <v>234.20728260869552</v>
      </c>
      <c r="U433" s="31">
        <v>0</v>
      </c>
      <c r="V433" s="31">
        <v>35.667499999999997</v>
      </c>
      <c r="W433" s="31">
        <v>0.87826086956521743</v>
      </c>
      <c r="X433" s="31">
        <v>0.64108695652173919</v>
      </c>
      <c r="Y433" s="31">
        <v>0</v>
      </c>
      <c r="Z433" s="31">
        <v>0</v>
      </c>
      <c r="AA433" s="31">
        <v>0</v>
      </c>
      <c r="AB433" s="31">
        <v>0</v>
      </c>
      <c r="AC433" s="31">
        <v>0.23717391304347826</v>
      </c>
      <c r="AD433" s="31">
        <v>0</v>
      </c>
      <c r="AE433" s="31">
        <v>0</v>
      </c>
      <c r="AF433" t="s">
        <v>1079</v>
      </c>
      <c r="AG433" s="32">
        <v>6</v>
      </c>
      <c r="AH433"/>
    </row>
    <row r="434" spans="1:34" x14ac:dyDescent="0.25">
      <c r="A434" t="s">
        <v>3056</v>
      </c>
      <c r="B434" t="s">
        <v>1422</v>
      </c>
      <c r="C434" t="s">
        <v>2504</v>
      </c>
      <c r="D434" t="s">
        <v>2884</v>
      </c>
      <c r="E434" s="31">
        <v>38.282608695652172</v>
      </c>
      <c r="F434" s="31">
        <v>4.1391141396933566</v>
      </c>
      <c r="G434" s="31">
        <v>3.762055650198751</v>
      </c>
      <c r="H434" s="31">
        <v>0.31229699034639413</v>
      </c>
      <c r="I434" s="31">
        <v>8.7424758659852372E-2</v>
      </c>
      <c r="J434" s="31">
        <v>158.45608695652174</v>
      </c>
      <c r="K434" s="31">
        <v>144.02130434782609</v>
      </c>
      <c r="L434" s="31">
        <v>11.95554347826087</v>
      </c>
      <c r="M434" s="31">
        <v>3.346847826086957</v>
      </c>
      <c r="N434" s="31">
        <v>2.8695652173913042</v>
      </c>
      <c r="O434" s="31">
        <v>5.7391304347826084</v>
      </c>
      <c r="P434" s="31">
        <v>41.552065217391316</v>
      </c>
      <c r="Q434" s="31">
        <v>35.725978260869574</v>
      </c>
      <c r="R434" s="31">
        <v>5.8260869565217392</v>
      </c>
      <c r="S434" s="31">
        <v>104.94847826086956</v>
      </c>
      <c r="T434" s="31">
        <v>88.60847826086956</v>
      </c>
      <c r="U434" s="31">
        <v>0</v>
      </c>
      <c r="V434" s="31">
        <v>16.34</v>
      </c>
      <c r="W434" s="31">
        <v>0</v>
      </c>
      <c r="X434" s="31">
        <v>0</v>
      </c>
      <c r="Y434" s="31">
        <v>0</v>
      </c>
      <c r="Z434" s="31">
        <v>0</v>
      </c>
      <c r="AA434" s="31">
        <v>0</v>
      </c>
      <c r="AB434" s="31">
        <v>0</v>
      </c>
      <c r="AC434" s="31">
        <v>0</v>
      </c>
      <c r="AD434" s="31">
        <v>0</v>
      </c>
      <c r="AE434" s="31">
        <v>0</v>
      </c>
      <c r="AF434" t="s">
        <v>222</v>
      </c>
      <c r="AG434" s="32">
        <v>6</v>
      </c>
      <c r="AH434"/>
    </row>
    <row r="435" spans="1:34" x14ac:dyDescent="0.25">
      <c r="A435" t="s">
        <v>3056</v>
      </c>
      <c r="B435" t="s">
        <v>1197</v>
      </c>
      <c r="C435" t="s">
        <v>2466</v>
      </c>
      <c r="D435" t="s">
        <v>2837</v>
      </c>
      <c r="E435" s="31">
        <v>54.467391304347828</v>
      </c>
      <c r="F435" s="31">
        <v>3.9078028337657149</v>
      </c>
      <c r="G435" s="31">
        <v>3.2234583915386148</v>
      </c>
      <c r="H435" s="31">
        <v>0.4753043304729595</v>
      </c>
      <c r="I435" s="31">
        <v>3.5920973857513472E-2</v>
      </c>
      <c r="J435" s="31">
        <v>212.8478260869565</v>
      </c>
      <c r="K435" s="31">
        <v>175.57336956521738</v>
      </c>
      <c r="L435" s="31">
        <v>25.888586956521742</v>
      </c>
      <c r="M435" s="31">
        <v>1.9565217391304348</v>
      </c>
      <c r="N435" s="31">
        <v>0.27445652173913043</v>
      </c>
      <c r="O435" s="31">
        <v>23.657608695652176</v>
      </c>
      <c r="P435" s="31">
        <v>58.6875</v>
      </c>
      <c r="Q435" s="31">
        <v>45.345108695652172</v>
      </c>
      <c r="R435" s="31">
        <v>13.342391304347826</v>
      </c>
      <c r="S435" s="31">
        <v>128.27173913043478</v>
      </c>
      <c r="T435" s="31">
        <v>75.116847826086953</v>
      </c>
      <c r="U435" s="31">
        <v>52.836956521739133</v>
      </c>
      <c r="V435" s="31">
        <v>0.31793478260869568</v>
      </c>
      <c r="W435" s="31">
        <v>7.9456521739130439</v>
      </c>
      <c r="X435" s="31">
        <v>0</v>
      </c>
      <c r="Y435" s="31">
        <v>0</v>
      </c>
      <c r="Z435" s="31">
        <v>7.9456521739130439</v>
      </c>
      <c r="AA435" s="31">
        <v>0</v>
      </c>
      <c r="AB435" s="31">
        <v>0</v>
      </c>
      <c r="AC435" s="31">
        <v>0</v>
      </c>
      <c r="AD435" s="31">
        <v>0</v>
      </c>
      <c r="AE435" s="31">
        <v>0</v>
      </c>
      <c r="AF435" t="s">
        <v>469</v>
      </c>
      <c r="AG435" s="32">
        <v>6</v>
      </c>
      <c r="AH435"/>
    </row>
    <row r="436" spans="1:34" x14ac:dyDescent="0.25">
      <c r="A436" t="s">
        <v>3056</v>
      </c>
      <c r="B436" t="s">
        <v>1509</v>
      </c>
      <c r="C436" t="s">
        <v>2526</v>
      </c>
      <c r="D436" t="s">
        <v>2901</v>
      </c>
      <c r="E436" s="31">
        <v>94.760869565217391</v>
      </c>
      <c r="F436" s="31">
        <v>3.5754312915806374</v>
      </c>
      <c r="G436" s="31">
        <v>3.3513305804083497</v>
      </c>
      <c r="H436" s="31">
        <v>0.26055976141316811</v>
      </c>
      <c r="I436" s="31">
        <v>0.13800642349162648</v>
      </c>
      <c r="J436" s="31">
        <v>338.81097826086955</v>
      </c>
      <c r="K436" s="31">
        <v>317.57499999999993</v>
      </c>
      <c r="L436" s="31">
        <v>24.690869565217387</v>
      </c>
      <c r="M436" s="31">
        <v>13.07760869565217</v>
      </c>
      <c r="N436" s="31">
        <v>3.8741304347826087</v>
      </c>
      <c r="O436" s="31">
        <v>7.7391304347826084</v>
      </c>
      <c r="P436" s="31">
        <v>135.95271739130433</v>
      </c>
      <c r="Q436" s="31">
        <v>126.32999999999998</v>
      </c>
      <c r="R436" s="31">
        <v>9.6227173913043451</v>
      </c>
      <c r="S436" s="31">
        <v>178.1673913043478</v>
      </c>
      <c r="T436" s="31">
        <v>172.34456521739128</v>
      </c>
      <c r="U436" s="31">
        <v>5.7872826086956515</v>
      </c>
      <c r="V436" s="31">
        <v>3.5543478260869565E-2</v>
      </c>
      <c r="W436" s="31">
        <v>2.137826086956522</v>
      </c>
      <c r="X436" s="31">
        <v>0.39434782608695651</v>
      </c>
      <c r="Y436" s="31">
        <v>0.33695652173913043</v>
      </c>
      <c r="Z436" s="31">
        <v>0</v>
      </c>
      <c r="AA436" s="31">
        <v>1.2081521739130436</v>
      </c>
      <c r="AB436" s="31">
        <v>7.6086956521739135E-2</v>
      </c>
      <c r="AC436" s="31">
        <v>0.12228260869565218</v>
      </c>
      <c r="AD436" s="31">
        <v>0</v>
      </c>
      <c r="AE436" s="31">
        <v>0</v>
      </c>
      <c r="AF436" t="s">
        <v>310</v>
      </c>
      <c r="AG436" s="32">
        <v>6</v>
      </c>
      <c r="AH436"/>
    </row>
    <row r="437" spans="1:34" x14ac:dyDescent="0.25">
      <c r="A437" t="s">
        <v>3056</v>
      </c>
      <c r="B437" t="s">
        <v>1929</v>
      </c>
      <c r="C437" t="s">
        <v>2738</v>
      </c>
      <c r="D437" t="s">
        <v>2925</v>
      </c>
      <c r="E437" s="31">
        <v>47.141304347826086</v>
      </c>
      <c r="F437" s="31">
        <v>2.6173714549227576</v>
      </c>
      <c r="G437" s="31">
        <v>2.4113350242102833</v>
      </c>
      <c r="H437" s="31">
        <v>9.7472907539774029E-2</v>
      </c>
      <c r="I437" s="31">
        <v>9.7472907539774029E-2</v>
      </c>
      <c r="J437" s="31">
        <v>123.38630434782608</v>
      </c>
      <c r="K437" s="31">
        <v>113.67347826086954</v>
      </c>
      <c r="L437" s="31">
        <v>4.5949999999999998</v>
      </c>
      <c r="M437" s="31">
        <v>4.5949999999999998</v>
      </c>
      <c r="N437" s="31">
        <v>0</v>
      </c>
      <c r="O437" s="31">
        <v>0</v>
      </c>
      <c r="P437" s="31">
        <v>45.346304347826091</v>
      </c>
      <c r="Q437" s="31">
        <v>35.633478260869566</v>
      </c>
      <c r="R437" s="31">
        <v>9.7128260869565217</v>
      </c>
      <c r="S437" s="31">
        <v>73.444999999999993</v>
      </c>
      <c r="T437" s="31">
        <v>63.507608695652159</v>
      </c>
      <c r="U437" s="31">
        <v>0</v>
      </c>
      <c r="V437" s="31">
        <v>9.9373913043478268</v>
      </c>
      <c r="W437" s="31">
        <v>123.38630434782608</v>
      </c>
      <c r="X437" s="31">
        <v>4.5949999999999998</v>
      </c>
      <c r="Y437" s="31">
        <v>0</v>
      </c>
      <c r="Z437" s="31">
        <v>0</v>
      </c>
      <c r="AA437" s="31">
        <v>35.633478260869566</v>
      </c>
      <c r="AB437" s="31">
        <v>9.7128260869565217</v>
      </c>
      <c r="AC437" s="31">
        <v>63.507608695652159</v>
      </c>
      <c r="AD437" s="31">
        <v>0</v>
      </c>
      <c r="AE437" s="31">
        <v>9.9373913043478268</v>
      </c>
      <c r="AF437" t="s">
        <v>744</v>
      </c>
      <c r="AG437" s="32">
        <v>6</v>
      </c>
      <c r="AH437"/>
    </row>
    <row r="438" spans="1:34" x14ac:dyDescent="0.25">
      <c r="A438" t="s">
        <v>3056</v>
      </c>
      <c r="B438" t="s">
        <v>1682</v>
      </c>
      <c r="C438" t="s">
        <v>2516</v>
      </c>
      <c r="D438" t="s">
        <v>2894</v>
      </c>
      <c r="E438" s="31">
        <v>61.054347826086953</v>
      </c>
      <c r="F438" s="31">
        <v>3.5128520562577896</v>
      </c>
      <c r="G438" s="31">
        <v>3.2110575040056979</v>
      </c>
      <c r="H438" s="31">
        <v>0.41905109489051107</v>
      </c>
      <c r="I438" s="31">
        <v>0.28000356061954784</v>
      </c>
      <c r="J438" s="31">
        <v>214.47489130434786</v>
      </c>
      <c r="K438" s="31">
        <v>196.04902173913047</v>
      </c>
      <c r="L438" s="31">
        <v>25.584891304347831</v>
      </c>
      <c r="M438" s="31">
        <v>17.095434782608699</v>
      </c>
      <c r="N438" s="31">
        <v>2.5111956521739134</v>
      </c>
      <c r="O438" s="31">
        <v>5.9782608695652177</v>
      </c>
      <c r="P438" s="31">
        <v>65.367934782608714</v>
      </c>
      <c r="Q438" s="31">
        <v>55.431521739130446</v>
      </c>
      <c r="R438" s="31">
        <v>9.9364130434782627</v>
      </c>
      <c r="S438" s="31">
        <v>123.5220652173913</v>
      </c>
      <c r="T438" s="31">
        <v>92.435108695652175</v>
      </c>
      <c r="U438" s="31">
        <v>9.7742391304347844</v>
      </c>
      <c r="V438" s="31">
        <v>21.312717391304346</v>
      </c>
      <c r="W438" s="31">
        <v>3.8096739130434782</v>
      </c>
      <c r="X438" s="31">
        <v>0</v>
      </c>
      <c r="Y438" s="31">
        <v>0</v>
      </c>
      <c r="Z438" s="31">
        <v>0</v>
      </c>
      <c r="AA438" s="31">
        <v>3.8096739130434782</v>
      </c>
      <c r="AB438" s="31">
        <v>0</v>
      </c>
      <c r="AC438" s="31">
        <v>0</v>
      </c>
      <c r="AD438" s="31">
        <v>0</v>
      </c>
      <c r="AE438" s="31">
        <v>0</v>
      </c>
      <c r="AF438" t="s">
        <v>488</v>
      </c>
      <c r="AG438" s="32">
        <v>6</v>
      </c>
      <c r="AH438"/>
    </row>
    <row r="439" spans="1:34" x14ac:dyDescent="0.25">
      <c r="A439" t="s">
        <v>3056</v>
      </c>
      <c r="B439" t="s">
        <v>1668</v>
      </c>
      <c r="C439" t="s">
        <v>2510</v>
      </c>
      <c r="D439" t="s">
        <v>2979</v>
      </c>
      <c r="E439" s="31">
        <v>87.684782608695656</v>
      </c>
      <c r="F439" s="31">
        <v>3.4238862030494608</v>
      </c>
      <c r="G439" s="31">
        <v>3.066379075244825</v>
      </c>
      <c r="H439" s="31">
        <v>0.42504028759142187</v>
      </c>
      <c r="I439" s="31">
        <v>0.23588942605677454</v>
      </c>
      <c r="J439" s="31">
        <v>300.22271739130434</v>
      </c>
      <c r="K439" s="31">
        <v>268.87478260869568</v>
      </c>
      <c r="L439" s="31">
        <v>37.26956521739131</v>
      </c>
      <c r="M439" s="31">
        <v>20.683913043478263</v>
      </c>
      <c r="N439" s="31">
        <v>10.933478260869567</v>
      </c>
      <c r="O439" s="31">
        <v>5.6521739130434785</v>
      </c>
      <c r="P439" s="31">
        <v>83.845543478260865</v>
      </c>
      <c r="Q439" s="31">
        <v>69.083260869565223</v>
      </c>
      <c r="R439" s="31">
        <v>14.762282608695646</v>
      </c>
      <c r="S439" s="31">
        <v>179.1076086956522</v>
      </c>
      <c r="T439" s="31">
        <v>141.33641304347827</v>
      </c>
      <c r="U439" s="31">
        <v>17.204456521739129</v>
      </c>
      <c r="V439" s="31">
        <v>20.56673913043479</v>
      </c>
      <c r="W439" s="31">
        <v>42.987282608695651</v>
      </c>
      <c r="X439" s="31">
        <v>0.375</v>
      </c>
      <c r="Y439" s="31">
        <v>0</v>
      </c>
      <c r="Z439" s="31">
        <v>0</v>
      </c>
      <c r="AA439" s="31">
        <v>16.434782608695652</v>
      </c>
      <c r="AB439" s="31">
        <v>0</v>
      </c>
      <c r="AC439" s="31">
        <v>26.063369565217389</v>
      </c>
      <c r="AD439" s="31">
        <v>0</v>
      </c>
      <c r="AE439" s="31">
        <v>0.11413043478260869</v>
      </c>
      <c r="AF439" t="s">
        <v>473</v>
      </c>
      <c r="AG439" s="32">
        <v>6</v>
      </c>
      <c r="AH439"/>
    </row>
    <row r="440" spans="1:34" x14ac:dyDescent="0.25">
      <c r="A440" t="s">
        <v>3056</v>
      </c>
      <c r="B440" t="s">
        <v>1536</v>
      </c>
      <c r="C440" t="s">
        <v>2485</v>
      </c>
      <c r="D440" t="s">
        <v>2894</v>
      </c>
      <c r="E440" s="31">
        <v>99.467391304347828</v>
      </c>
      <c r="F440" s="31">
        <v>2.8755327286635337</v>
      </c>
      <c r="G440" s="31">
        <v>2.710578078898481</v>
      </c>
      <c r="H440" s="31">
        <v>0.16375259534477107</v>
      </c>
      <c r="I440" s="31">
        <v>0.1073106764288056</v>
      </c>
      <c r="J440" s="31">
        <v>286.02173913043475</v>
      </c>
      <c r="K440" s="31">
        <v>269.61413043478262</v>
      </c>
      <c r="L440" s="31">
        <v>16.288043478260871</v>
      </c>
      <c r="M440" s="31">
        <v>10.673913043478262</v>
      </c>
      <c r="N440" s="31">
        <v>0</v>
      </c>
      <c r="O440" s="31">
        <v>5.6141304347826084</v>
      </c>
      <c r="P440" s="31">
        <v>95.991847826086953</v>
      </c>
      <c r="Q440" s="31">
        <v>85.198369565217391</v>
      </c>
      <c r="R440" s="31">
        <v>10.793478260869565</v>
      </c>
      <c r="S440" s="31">
        <v>173.74184782608697</v>
      </c>
      <c r="T440" s="31">
        <v>134.97826086956522</v>
      </c>
      <c r="U440" s="31">
        <v>10.353260869565217</v>
      </c>
      <c r="V440" s="31">
        <v>28.410326086956523</v>
      </c>
      <c r="W440" s="31">
        <v>0</v>
      </c>
      <c r="X440" s="31">
        <v>0</v>
      </c>
      <c r="Y440" s="31">
        <v>0</v>
      </c>
      <c r="Z440" s="31">
        <v>0</v>
      </c>
      <c r="AA440" s="31">
        <v>0</v>
      </c>
      <c r="AB440" s="31">
        <v>0</v>
      </c>
      <c r="AC440" s="31">
        <v>0</v>
      </c>
      <c r="AD440" s="31">
        <v>0</v>
      </c>
      <c r="AE440" s="31">
        <v>0</v>
      </c>
      <c r="AF440" t="s">
        <v>338</v>
      </c>
      <c r="AG440" s="32">
        <v>6</v>
      </c>
      <c r="AH440"/>
    </row>
    <row r="441" spans="1:34" x14ac:dyDescent="0.25">
      <c r="A441" t="s">
        <v>3056</v>
      </c>
      <c r="B441" t="s">
        <v>2222</v>
      </c>
      <c r="C441" t="s">
        <v>2731</v>
      </c>
      <c r="D441" t="s">
        <v>2867</v>
      </c>
      <c r="E441" s="31">
        <v>35.293478260869563</v>
      </c>
      <c r="F441" s="31">
        <v>3.1818170619032964</v>
      </c>
      <c r="G441" s="31">
        <v>2.7123960578996007</v>
      </c>
      <c r="H441" s="31">
        <v>0.54971050200184779</v>
      </c>
      <c r="I441" s="31">
        <v>8.0289497998152159E-2</v>
      </c>
      <c r="J441" s="31">
        <v>112.29739130434785</v>
      </c>
      <c r="K441" s="31">
        <v>95.729891304347859</v>
      </c>
      <c r="L441" s="31">
        <v>19.401195652173911</v>
      </c>
      <c r="M441" s="31">
        <v>2.8336956521739136</v>
      </c>
      <c r="N441" s="31">
        <v>10.931630434782607</v>
      </c>
      <c r="O441" s="31">
        <v>5.6358695652173916</v>
      </c>
      <c r="P441" s="31">
        <v>49.382173913043495</v>
      </c>
      <c r="Q441" s="31">
        <v>49.382173913043495</v>
      </c>
      <c r="R441" s="31">
        <v>0</v>
      </c>
      <c r="S441" s="31">
        <v>43.514021739130442</v>
      </c>
      <c r="T441" s="31">
        <v>43.514021739130442</v>
      </c>
      <c r="U441" s="31">
        <v>0</v>
      </c>
      <c r="V441" s="31">
        <v>0</v>
      </c>
      <c r="W441" s="31">
        <v>0</v>
      </c>
      <c r="X441" s="31">
        <v>0</v>
      </c>
      <c r="Y441" s="31">
        <v>0</v>
      </c>
      <c r="Z441" s="31">
        <v>0</v>
      </c>
      <c r="AA441" s="31">
        <v>0</v>
      </c>
      <c r="AB441" s="31">
        <v>0</v>
      </c>
      <c r="AC441" s="31">
        <v>0</v>
      </c>
      <c r="AD441" s="31">
        <v>0</v>
      </c>
      <c r="AE441" s="31">
        <v>0</v>
      </c>
      <c r="AF441" t="s">
        <v>1042</v>
      </c>
      <c r="AG441" s="32">
        <v>6</v>
      </c>
      <c r="AH441"/>
    </row>
    <row r="442" spans="1:34" x14ac:dyDescent="0.25">
      <c r="A442" t="s">
        <v>3056</v>
      </c>
      <c r="B442" t="s">
        <v>1934</v>
      </c>
      <c r="C442" t="s">
        <v>2495</v>
      </c>
      <c r="D442" t="s">
        <v>2903</v>
      </c>
      <c r="E442" s="31">
        <v>93.010869565217391</v>
      </c>
      <c r="F442" s="31">
        <v>3.8877947878929513</v>
      </c>
      <c r="G442" s="31">
        <v>3.6119971952787178</v>
      </c>
      <c r="H442" s="31">
        <v>0.34785906275563866</v>
      </c>
      <c r="I442" s="31">
        <v>0.28989482295196911</v>
      </c>
      <c r="J442" s="31">
        <v>361.60717391304331</v>
      </c>
      <c r="K442" s="31">
        <v>335.95499999999987</v>
      </c>
      <c r="L442" s="31">
        <v>32.354673913043477</v>
      </c>
      <c r="M442" s="31">
        <v>26.963369565217388</v>
      </c>
      <c r="N442" s="31">
        <v>0</v>
      </c>
      <c r="O442" s="31">
        <v>5.3913043478260869</v>
      </c>
      <c r="P442" s="31">
        <v>153.77782608695651</v>
      </c>
      <c r="Q442" s="31">
        <v>133.51695652173913</v>
      </c>
      <c r="R442" s="31">
        <v>20.260869565217391</v>
      </c>
      <c r="S442" s="31">
        <v>175.47467391304338</v>
      </c>
      <c r="T442" s="31">
        <v>166.75304347826076</v>
      </c>
      <c r="U442" s="31">
        <v>0</v>
      </c>
      <c r="V442" s="31">
        <v>8.7216304347826092</v>
      </c>
      <c r="W442" s="31">
        <v>93.883369565217379</v>
      </c>
      <c r="X442" s="31">
        <v>8.3949999999999996</v>
      </c>
      <c r="Y442" s="31">
        <v>0</v>
      </c>
      <c r="Z442" s="31">
        <v>0</v>
      </c>
      <c r="AA442" s="31">
        <v>43.194456521739127</v>
      </c>
      <c r="AB442" s="31">
        <v>0</v>
      </c>
      <c r="AC442" s="31">
        <v>39.634565217391305</v>
      </c>
      <c r="AD442" s="31">
        <v>0</v>
      </c>
      <c r="AE442" s="31">
        <v>2.6593478260869565</v>
      </c>
      <c r="AF442" t="s">
        <v>749</v>
      </c>
      <c r="AG442" s="32">
        <v>6</v>
      </c>
      <c r="AH442"/>
    </row>
    <row r="443" spans="1:34" x14ac:dyDescent="0.25">
      <c r="A443" t="s">
        <v>3056</v>
      </c>
      <c r="B443" t="s">
        <v>1283</v>
      </c>
      <c r="C443" t="s">
        <v>2537</v>
      </c>
      <c r="D443" t="s">
        <v>2907</v>
      </c>
      <c r="E443" s="31">
        <v>95.5</v>
      </c>
      <c r="F443" s="31">
        <v>2.4135203733211927</v>
      </c>
      <c r="G443" s="31">
        <v>2.0745720464375141</v>
      </c>
      <c r="H443" s="31">
        <v>0.34924880491691329</v>
      </c>
      <c r="I443" s="31">
        <v>0.18674595948099248</v>
      </c>
      <c r="J443" s="31">
        <v>230.4911956521739</v>
      </c>
      <c r="K443" s="31">
        <v>198.12163043478259</v>
      </c>
      <c r="L443" s="31">
        <v>33.353260869565219</v>
      </c>
      <c r="M443" s="31">
        <v>17.834239130434781</v>
      </c>
      <c r="N443" s="31">
        <v>10.127717391304348</v>
      </c>
      <c r="O443" s="31">
        <v>5.3913043478260869</v>
      </c>
      <c r="P443" s="31">
        <v>95.964673913043484</v>
      </c>
      <c r="Q443" s="31">
        <v>79.114130434782609</v>
      </c>
      <c r="R443" s="31">
        <v>16.850543478260871</v>
      </c>
      <c r="S443" s="31">
        <v>101.17326086956521</v>
      </c>
      <c r="T443" s="31">
        <v>78.079456521739132</v>
      </c>
      <c r="U443" s="31">
        <v>23.093804347826087</v>
      </c>
      <c r="V443" s="31">
        <v>0</v>
      </c>
      <c r="W443" s="31">
        <v>0</v>
      </c>
      <c r="X443" s="31">
        <v>0</v>
      </c>
      <c r="Y443" s="31">
        <v>0</v>
      </c>
      <c r="Z443" s="31">
        <v>0</v>
      </c>
      <c r="AA443" s="31">
        <v>0</v>
      </c>
      <c r="AB443" s="31">
        <v>0</v>
      </c>
      <c r="AC443" s="31">
        <v>0</v>
      </c>
      <c r="AD443" s="31">
        <v>0</v>
      </c>
      <c r="AE443" s="31">
        <v>0</v>
      </c>
      <c r="AF443" t="s">
        <v>82</v>
      </c>
      <c r="AG443" s="32">
        <v>6</v>
      </c>
      <c r="AH443"/>
    </row>
    <row r="444" spans="1:34" x14ac:dyDescent="0.25">
      <c r="A444" t="s">
        <v>3056</v>
      </c>
      <c r="B444" t="s">
        <v>1615</v>
      </c>
      <c r="C444" t="s">
        <v>2656</v>
      </c>
      <c r="D444" t="s">
        <v>2851</v>
      </c>
      <c r="E444" s="31">
        <v>40.956521739130437</v>
      </c>
      <c r="F444" s="31">
        <v>3.9853211252653922</v>
      </c>
      <c r="G444" s="31">
        <v>3.7412287685774941</v>
      </c>
      <c r="H444" s="31">
        <v>0.90320063694267538</v>
      </c>
      <c r="I444" s="31">
        <v>0.6591082802547773</v>
      </c>
      <c r="J444" s="31">
        <v>163.22489130434781</v>
      </c>
      <c r="K444" s="31">
        <v>153.22771739130434</v>
      </c>
      <c r="L444" s="31">
        <v>36.991956521739141</v>
      </c>
      <c r="M444" s="31">
        <v>26.994782608695662</v>
      </c>
      <c r="N444" s="31">
        <v>4.8283695652173915</v>
      </c>
      <c r="O444" s="31">
        <v>5.1688043478260868</v>
      </c>
      <c r="P444" s="31">
        <v>14.326086956521738</v>
      </c>
      <c r="Q444" s="31">
        <v>14.326086956521738</v>
      </c>
      <c r="R444" s="31">
        <v>0</v>
      </c>
      <c r="S444" s="31">
        <v>111.90684782608695</v>
      </c>
      <c r="T444" s="31">
        <v>77.195760869565206</v>
      </c>
      <c r="U444" s="31">
        <v>22.813152173913039</v>
      </c>
      <c r="V444" s="31">
        <v>11.897934782608695</v>
      </c>
      <c r="W444" s="31">
        <v>28.310326086956518</v>
      </c>
      <c r="X444" s="31">
        <v>1.5293478260869564</v>
      </c>
      <c r="Y444" s="31">
        <v>0</v>
      </c>
      <c r="Z444" s="31">
        <v>0</v>
      </c>
      <c r="AA444" s="31">
        <v>5.6729347826086949</v>
      </c>
      <c r="AB444" s="31">
        <v>0</v>
      </c>
      <c r="AC444" s="31">
        <v>20.800108695652174</v>
      </c>
      <c r="AD444" s="31">
        <v>6.5217391304347824E-2</v>
      </c>
      <c r="AE444" s="31">
        <v>0.2427173913043478</v>
      </c>
      <c r="AF444" t="s">
        <v>417</v>
      </c>
      <c r="AG444" s="32">
        <v>6</v>
      </c>
      <c r="AH444"/>
    </row>
    <row r="445" spans="1:34" x14ac:dyDescent="0.25">
      <c r="A445" t="s">
        <v>3056</v>
      </c>
      <c r="B445" t="s">
        <v>1745</v>
      </c>
      <c r="C445" t="s">
        <v>2598</v>
      </c>
      <c r="D445" t="s">
        <v>2947</v>
      </c>
      <c r="E445" s="31">
        <v>54.086956521739133</v>
      </c>
      <c r="F445" s="31">
        <v>3.5357717041800636</v>
      </c>
      <c r="G445" s="31">
        <v>3.3050241157556264</v>
      </c>
      <c r="H445" s="31">
        <v>0.29479501607717046</v>
      </c>
      <c r="I445" s="31">
        <v>6.4047427652733135E-2</v>
      </c>
      <c r="J445" s="31">
        <v>191.23913043478257</v>
      </c>
      <c r="K445" s="31">
        <v>178.75869565217388</v>
      </c>
      <c r="L445" s="31">
        <v>15.944565217391307</v>
      </c>
      <c r="M445" s="31">
        <v>3.4641304347826094</v>
      </c>
      <c r="N445" s="31">
        <v>4.9391304347826095</v>
      </c>
      <c r="O445" s="31">
        <v>7.5413043478260873</v>
      </c>
      <c r="P445" s="31">
        <v>63.398152173913026</v>
      </c>
      <c r="Q445" s="31">
        <v>63.398152173913026</v>
      </c>
      <c r="R445" s="31">
        <v>0</v>
      </c>
      <c r="S445" s="31">
        <v>111.89641304347823</v>
      </c>
      <c r="T445" s="31">
        <v>110.3203260869565</v>
      </c>
      <c r="U445" s="31">
        <v>0</v>
      </c>
      <c r="V445" s="31">
        <v>1.5760869565217395</v>
      </c>
      <c r="W445" s="31">
        <v>0</v>
      </c>
      <c r="X445" s="31">
        <v>0</v>
      </c>
      <c r="Y445" s="31">
        <v>0</v>
      </c>
      <c r="Z445" s="31">
        <v>0</v>
      </c>
      <c r="AA445" s="31">
        <v>0</v>
      </c>
      <c r="AB445" s="31">
        <v>0</v>
      </c>
      <c r="AC445" s="31">
        <v>0</v>
      </c>
      <c r="AD445" s="31">
        <v>0</v>
      </c>
      <c r="AE445" s="31">
        <v>0</v>
      </c>
      <c r="AF445" t="s">
        <v>555</v>
      </c>
      <c r="AG445" s="32">
        <v>6</v>
      </c>
      <c r="AH445"/>
    </row>
    <row r="446" spans="1:34" x14ac:dyDescent="0.25">
      <c r="A446" t="s">
        <v>3056</v>
      </c>
      <c r="B446" t="s">
        <v>1246</v>
      </c>
      <c r="C446" t="s">
        <v>2522</v>
      </c>
      <c r="D446" t="s">
        <v>2808</v>
      </c>
      <c r="E446" s="31">
        <v>34.608695652173914</v>
      </c>
      <c r="F446" s="31">
        <v>3.9930339195979907</v>
      </c>
      <c r="G446" s="31">
        <v>3.4721419597989951</v>
      </c>
      <c r="H446" s="31">
        <v>0.27086997487437187</v>
      </c>
      <c r="I446" s="31">
        <v>7.6896984924623102E-2</v>
      </c>
      <c r="J446" s="31">
        <v>138.19369565217394</v>
      </c>
      <c r="K446" s="31">
        <v>120.1663043478261</v>
      </c>
      <c r="L446" s="31">
        <v>9.3744565217391305</v>
      </c>
      <c r="M446" s="31">
        <v>2.6613043478260865</v>
      </c>
      <c r="N446" s="31">
        <v>0.71467391304347827</v>
      </c>
      <c r="O446" s="31">
        <v>5.9984782608695655</v>
      </c>
      <c r="P446" s="31">
        <v>57.18152173913046</v>
      </c>
      <c r="Q446" s="31">
        <v>45.867282608695675</v>
      </c>
      <c r="R446" s="31">
        <v>11.314239130434784</v>
      </c>
      <c r="S446" s="31">
        <v>71.637717391304335</v>
      </c>
      <c r="T446" s="31">
        <v>67.197934782608684</v>
      </c>
      <c r="U446" s="31">
        <v>4.4397826086956504</v>
      </c>
      <c r="V446" s="31">
        <v>0</v>
      </c>
      <c r="W446" s="31">
        <v>1.4538043478260869</v>
      </c>
      <c r="X446" s="31">
        <v>0</v>
      </c>
      <c r="Y446" s="31">
        <v>0.71467391304347827</v>
      </c>
      <c r="Z446" s="31">
        <v>0</v>
      </c>
      <c r="AA446" s="31">
        <v>0</v>
      </c>
      <c r="AB446" s="31">
        <v>0.73913043478260865</v>
      </c>
      <c r="AC446" s="31">
        <v>0</v>
      </c>
      <c r="AD446" s="31">
        <v>0</v>
      </c>
      <c r="AE446" s="31">
        <v>0</v>
      </c>
      <c r="AF446" t="s">
        <v>44</v>
      </c>
      <c r="AG446" s="32">
        <v>6</v>
      </c>
      <c r="AH446"/>
    </row>
    <row r="447" spans="1:34" x14ac:dyDescent="0.25">
      <c r="A447" t="s">
        <v>3056</v>
      </c>
      <c r="B447" t="s">
        <v>2189</v>
      </c>
      <c r="C447" t="s">
        <v>2466</v>
      </c>
      <c r="D447" t="s">
        <v>2837</v>
      </c>
      <c r="E447" s="31">
        <v>31.467391304347824</v>
      </c>
      <c r="F447" s="31">
        <v>5.7915336787564771</v>
      </c>
      <c r="G447" s="31">
        <v>5.3411018998272892</v>
      </c>
      <c r="H447" s="31">
        <v>1.2352918825561314</v>
      </c>
      <c r="I447" s="31">
        <v>0.92579274611398987</v>
      </c>
      <c r="J447" s="31">
        <v>182.24445652173912</v>
      </c>
      <c r="K447" s="31">
        <v>168.07054347826087</v>
      </c>
      <c r="L447" s="31">
        <v>38.871413043478263</v>
      </c>
      <c r="M447" s="31">
        <v>29.132282608695657</v>
      </c>
      <c r="N447" s="31">
        <v>5.4782608695652177</v>
      </c>
      <c r="O447" s="31">
        <v>4.2608695652173916</v>
      </c>
      <c r="P447" s="31">
        <v>34.826413043478269</v>
      </c>
      <c r="Q447" s="31">
        <v>30.391630434782616</v>
      </c>
      <c r="R447" s="31">
        <v>4.4347826086956523</v>
      </c>
      <c r="S447" s="31">
        <v>108.5466304347826</v>
      </c>
      <c r="T447" s="31">
        <v>76.533152173913038</v>
      </c>
      <c r="U447" s="31">
        <v>0</v>
      </c>
      <c r="V447" s="31">
        <v>32.013478260869569</v>
      </c>
      <c r="W447" s="31">
        <v>0</v>
      </c>
      <c r="X447" s="31">
        <v>0</v>
      </c>
      <c r="Y447" s="31">
        <v>0</v>
      </c>
      <c r="Z447" s="31">
        <v>0</v>
      </c>
      <c r="AA447" s="31">
        <v>0</v>
      </c>
      <c r="AB447" s="31">
        <v>0</v>
      </c>
      <c r="AC447" s="31">
        <v>0</v>
      </c>
      <c r="AD447" s="31">
        <v>0</v>
      </c>
      <c r="AE447" s="31">
        <v>0</v>
      </c>
      <c r="AF447" t="s">
        <v>1008</v>
      </c>
      <c r="AG447" s="32">
        <v>6</v>
      </c>
      <c r="AH447"/>
    </row>
    <row r="448" spans="1:34" x14ac:dyDescent="0.25">
      <c r="A448" t="s">
        <v>3056</v>
      </c>
      <c r="B448" t="s">
        <v>2245</v>
      </c>
      <c r="C448" t="s">
        <v>2694</v>
      </c>
      <c r="D448" t="s">
        <v>2885</v>
      </c>
      <c r="E448" s="31">
        <v>69.728260869565219</v>
      </c>
      <c r="F448" s="31">
        <v>3.1380389711613406</v>
      </c>
      <c r="G448" s="31">
        <v>2.6978986749805141</v>
      </c>
      <c r="H448" s="31">
        <v>0.47489945440374115</v>
      </c>
      <c r="I448" s="31">
        <v>0.37224941543257983</v>
      </c>
      <c r="J448" s="31">
        <v>218.81</v>
      </c>
      <c r="K448" s="31">
        <v>188.11978260869563</v>
      </c>
      <c r="L448" s="31">
        <v>33.113913043478256</v>
      </c>
      <c r="M448" s="31">
        <v>25.956304347826084</v>
      </c>
      <c r="N448" s="31">
        <v>2.027173913043478</v>
      </c>
      <c r="O448" s="31">
        <v>5.1304347826086953</v>
      </c>
      <c r="P448" s="31">
        <v>95.762065217391296</v>
      </c>
      <c r="Q448" s="31">
        <v>72.229456521739124</v>
      </c>
      <c r="R448" s="31">
        <v>23.532608695652176</v>
      </c>
      <c r="S448" s="31">
        <v>89.934021739130415</v>
      </c>
      <c r="T448" s="31">
        <v>89.62065217391303</v>
      </c>
      <c r="U448" s="31">
        <v>0</v>
      </c>
      <c r="V448" s="31">
        <v>0.31336956521739129</v>
      </c>
      <c r="W448" s="31">
        <v>3.3248913043478261</v>
      </c>
      <c r="X448" s="31">
        <v>0</v>
      </c>
      <c r="Y448" s="31">
        <v>0</v>
      </c>
      <c r="Z448" s="31">
        <v>0</v>
      </c>
      <c r="AA448" s="31">
        <v>1.2168478260869564</v>
      </c>
      <c r="AB448" s="31">
        <v>0</v>
      </c>
      <c r="AC448" s="31">
        <v>2.1080434782608695</v>
      </c>
      <c r="AD448" s="31">
        <v>0</v>
      </c>
      <c r="AE448" s="31">
        <v>0</v>
      </c>
      <c r="AF448" t="s">
        <v>1065</v>
      </c>
      <c r="AG448" s="32">
        <v>6</v>
      </c>
      <c r="AH448"/>
    </row>
    <row r="449" spans="1:34" x14ac:dyDescent="0.25">
      <c r="A449" t="s">
        <v>3056</v>
      </c>
      <c r="B449" t="s">
        <v>1473</v>
      </c>
      <c r="C449" t="s">
        <v>2593</v>
      </c>
      <c r="D449" t="s">
        <v>2833</v>
      </c>
      <c r="E449" s="31">
        <v>24.369565217391305</v>
      </c>
      <c r="F449" s="31">
        <v>3.1906289027653885</v>
      </c>
      <c r="G449" s="31">
        <v>2.7972524531668155</v>
      </c>
      <c r="H449" s="31">
        <v>0.27699821587867968</v>
      </c>
      <c r="I449" s="31">
        <v>3.5905441570026767E-3</v>
      </c>
      <c r="J449" s="31">
        <v>77.754239130434797</v>
      </c>
      <c r="K449" s="31">
        <v>68.167826086956524</v>
      </c>
      <c r="L449" s="31">
        <v>6.7503260869565205</v>
      </c>
      <c r="M449" s="31">
        <v>8.7500000000000008E-2</v>
      </c>
      <c r="N449" s="31">
        <v>0.18478260869565216</v>
      </c>
      <c r="O449" s="31">
        <v>6.4780434782608687</v>
      </c>
      <c r="P449" s="31">
        <v>26.848152173913032</v>
      </c>
      <c r="Q449" s="31">
        <v>23.924565217391294</v>
      </c>
      <c r="R449" s="31">
        <v>2.9235869565217394</v>
      </c>
      <c r="S449" s="31">
        <v>44.155760869565235</v>
      </c>
      <c r="T449" s="31">
        <v>44.155760869565235</v>
      </c>
      <c r="U449" s="31">
        <v>0</v>
      </c>
      <c r="V449" s="31">
        <v>0</v>
      </c>
      <c r="W449" s="31">
        <v>3.6027173913043482</v>
      </c>
      <c r="X449" s="31">
        <v>0</v>
      </c>
      <c r="Y449" s="31">
        <v>0</v>
      </c>
      <c r="Z449" s="31">
        <v>2.2280434782608696</v>
      </c>
      <c r="AA449" s="31">
        <v>0.62913043478260877</v>
      </c>
      <c r="AB449" s="31">
        <v>0</v>
      </c>
      <c r="AC449" s="31">
        <v>0.74554347826086964</v>
      </c>
      <c r="AD449" s="31">
        <v>0</v>
      </c>
      <c r="AE449" s="31">
        <v>0</v>
      </c>
      <c r="AF449" t="s">
        <v>274</v>
      </c>
      <c r="AG449" s="32">
        <v>6</v>
      </c>
      <c r="AH449"/>
    </row>
    <row r="450" spans="1:34" x14ac:dyDescent="0.25">
      <c r="A450" t="s">
        <v>3056</v>
      </c>
      <c r="B450" t="s">
        <v>1601</v>
      </c>
      <c r="C450" t="s">
        <v>2652</v>
      </c>
      <c r="D450" t="s">
        <v>2952</v>
      </c>
      <c r="E450" s="31">
        <v>25.445652173913043</v>
      </c>
      <c r="F450" s="31">
        <v>6.578385305425033E-2</v>
      </c>
      <c r="G450" s="31">
        <v>6.578385305425033E-2</v>
      </c>
      <c r="H450" s="31">
        <v>0</v>
      </c>
      <c r="I450" s="31">
        <v>0</v>
      </c>
      <c r="J450" s="31">
        <v>1.673913043478261</v>
      </c>
      <c r="K450" s="31">
        <v>1.673913043478261</v>
      </c>
      <c r="L450" s="31">
        <v>0</v>
      </c>
      <c r="M450" s="31">
        <v>0</v>
      </c>
      <c r="N450" s="31">
        <v>0</v>
      </c>
      <c r="O450" s="31">
        <v>0</v>
      </c>
      <c r="P450" s="31">
        <v>0</v>
      </c>
      <c r="Q450" s="31">
        <v>0</v>
      </c>
      <c r="R450" s="31">
        <v>0</v>
      </c>
      <c r="S450" s="31">
        <v>1.673913043478261</v>
      </c>
      <c r="T450" s="31">
        <v>1.673913043478261</v>
      </c>
      <c r="U450" s="31">
        <v>0</v>
      </c>
      <c r="V450" s="31">
        <v>0</v>
      </c>
      <c r="W450" s="31">
        <v>1.673913043478261</v>
      </c>
      <c r="X450" s="31">
        <v>0</v>
      </c>
      <c r="Y450" s="31">
        <v>0</v>
      </c>
      <c r="Z450" s="31">
        <v>0</v>
      </c>
      <c r="AA450" s="31">
        <v>0</v>
      </c>
      <c r="AB450" s="31">
        <v>0</v>
      </c>
      <c r="AC450" s="31">
        <v>1.673913043478261</v>
      </c>
      <c r="AD450" s="31">
        <v>0</v>
      </c>
      <c r="AE450" s="31">
        <v>0</v>
      </c>
      <c r="AF450" t="s">
        <v>403</v>
      </c>
      <c r="AG450" s="32">
        <v>6</v>
      </c>
      <c r="AH450"/>
    </row>
    <row r="451" spans="1:34" x14ac:dyDescent="0.25">
      <c r="A451" t="s">
        <v>3056</v>
      </c>
      <c r="B451" t="s">
        <v>1538</v>
      </c>
      <c r="C451" t="s">
        <v>2372</v>
      </c>
      <c r="D451" t="s">
        <v>2863</v>
      </c>
      <c r="E451" s="31">
        <v>37.239130434782609</v>
      </c>
      <c r="F451" s="31">
        <v>2.4606684179801523</v>
      </c>
      <c r="G451" s="31">
        <v>2.1162434325744308</v>
      </c>
      <c r="H451" s="31">
        <v>0.27356976065382371</v>
      </c>
      <c r="I451" s="31">
        <v>0.13579976649153533</v>
      </c>
      <c r="J451" s="31">
        <v>91.633152173913061</v>
      </c>
      <c r="K451" s="31">
        <v>78.807065217391312</v>
      </c>
      <c r="L451" s="31">
        <v>10.1875</v>
      </c>
      <c r="M451" s="31">
        <v>5.0570652173913047</v>
      </c>
      <c r="N451" s="31">
        <v>0</v>
      </c>
      <c r="O451" s="31">
        <v>5.1304347826086953</v>
      </c>
      <c r="P451" s="31">
        <v>32.391304347826086</v>
      </c>
      <c r="Q451" s="31">
        <v>24.695652173913043</v>
      </c>
      <c r="R451" s="31">
        <v>7.6956521739130439</v>
      </c>
      <c r="S451" s="31">
        <v>49.054347826086953</v>
      </c>
      <c r="T451" s="31">
        <v>33.141304347826086</v>
      </c>
      <c r="U451" s="31">
        <v>11.111413043478262</v>
      </c>
      <c r="V451" s="31">
        <v>4.8016304347826084</v>
      </c>
      <c r="W451" s="31">
        <v>1.9728260869565217</v>
      </c>
      <c r="X451" s="31">
        <v>0</v>
      </c>
      <c r="Y451" s="31">
        <v>0</v>
      </c>
      <c r="Z451" s="31">
        <v>0</v>
      </c>
      <c r="AA451" s="31">
        <v>1.6304347826086956E-2</v>
      </c>
      <c r="AB451" s="31">
        <v>1.9565217391304348</v>
      </c>
      <c r="AC451" s="31">
        <v>0</v>
      </c>
      <c r="AD451" s="31">
        <v>0</v>
      </c>
      <c r="AE451" s="31">
        <v>0</v>
      </c>
      <c r="AF451" t="s">
        <v>340</v>
      </c>
      <c r="AG451" s="32">
        <v>6</v>
      </c>
      <c r="AH451"/>
    </row>
    <row r="452" spans="1:34" x14ac:dyDescent="0.25">
      <c r="A452" t="s">
        <v>3056</v>
      </c>
      <c r="B452" t="s">
        <v>1490</v>
      </c>
      <c r="C452" t="s">
        <v>2419</v>
      </c>
      <c r="D452" t="s">
        <v>2872</v>
      </c>
      <c r="E452" s="31">
        <v>77.369565217391298</v>
      </c>
      <c r="F452" s="31">
        <v>2.92578673784771</v>
      </c>
      <c r="G452" s="31">
        <v>2.6729067153694861</v>
      </c>
      <c r="H452" s="31">
        <v>0.15710171396459682</v>
      </c>
      <c r="I452" s="31">
        <v>8.5171396459679694E-2</v>
      </c>
      <c r="J452" s="31">
        <v>226.36684782608694</v>
      </c>
      <c r="K452" s="31">
        <v>206.80163043478262</v>
      </c>
      <c r="L452" s="31">
        <v>12.154891304347826</v>
      </c>
      <c r="M452" s="31">
        <v>6.5896739130434785</v>
      </c>
      <c r="N452" s="31">
        <v>0</v>
      </c>
      <c r="O452" s="31">
        <v>5.5652173913043477</v>
      </c>
      <c r="P452" s="31">
        <v>73.899456521739125</v>
      </c>
      <c r="Q452" s="31">
        <v>59.899456521739133</v>
      </c>
      <c r="R452" s="31">
        <v>14</v>
      </c>
      <c r="S452" s="31">
        <v>140.3125</v>
      </c>
      <c r="T452" s="31">
        <v>64.668478260869563</v>
      </c>
      <c r="U452" s="31">
        <v>55.711956521739133</v>
      </c>
      <c r="V452" s="31">
        <v>19.932065217391305</v>
      </c>
      <c r="W452" s="31">
        <v>0</v>
      </c>
      <c r="X452" s="31">
        <v>0</v>
      </c>
      <c r="Y452" s="31">
        <v>0</v>
      </c>
      <c r="Z452" s="31">
        <v>0</v>
      </c>
      <c r="AA452" s="31">
        <v>0</v>
      </c>
      <c r="AB452" s="31">
        <v>0</v>
      </c>
      <c r="AC452" s="31">
        <v>0</v>
      </c>
      <c r="AD452" s="31">
        <v>0</v>
      </c>
      <c r="AE452" s="31">
        <v>0</v>
      </c>
      <c r="AF452" t="s">
        <v>291</v>
      </c>
      <c r="AG452" s="32">
        <v>6</v>
      </c>
      <c r="AH452"/>
    </row>
    <row r="453" spans="1:34" x14ac:dyDescent="0.25">
      <c r="A453" t="s">
        <v>3056</v>
      </c>
      <c r="B453" t="s">
        <v>1757</v>
      </c>
      <c r="C453" t="s">
        <v>2423</v>
      </c>
      <c r="D453" t="s">
        <v>2872</v>
      </c>
      <c r="E453" s="31">
        <v>50.217391304347828</v>
      </c>
      <c r="F453" s="31">
        <v>2.7311688311688309</v>
      </c>
      <c r="G453" s="31">
        <v>2.3604437229437232</v>
      </c>
      <c r="H453" s="31">
        <v>0.42067099567099564</v>
      </c>
      <c r="I453" s="31">
        <v>0.19556277056277055</v>
      </c>
      <c r="J453" s="31">
        <v>137.15217391304347</v>
      </c>
      <c r="K453" s="31">
        <v>118.53532608695653</v>
      </c>
      <c r="L453" s="31">
        <v>21.125</v>
      </c>
      <c r="M453" s="31">
        <v>9.820652173913043</v>
      </c>
      <c r="N453" s="31">
        <v>0</v>
      </c>
      <c r="O453" s="31">
        <v>11.304347826086957</v>
      </c>
      <c r="P453" s="31">
        <v>29.896739130434781</v>
      </c>
      <c r="Q453" s="31">
        <v>22.584239130434781</v>
      </c>
      <c r="R453" s="31">
        <v>7.3125</v>
      </c>
      <c r="S453" s="31">
        <v>86.130434782608688</v>
      </c>
      <c r="T453" s="31">
        <v>40.728260869565219</v>
      </c>
      <c r="U453" s="31">
        <v>34.608695652173914</v>
      </c>
      <c r="V453" s="31">
        <v>10.793478260869565</v>
      </c>
      <c r="W453" s="31">
        <v>2.5543478260869565</v>
      </c>
      <c r="X453" s="31">
        <v>0</v>
      </c>
      <c r="Y453" s="31">
        <v>0</v>
      </c>
      <c r="Z453" s="31">
        <v>0</v>
      </c>
      <c r="AA453" s="31">
        <v>0</v>
      </c>
      <c r="AB453" s="31">
        <v>1.5733695652173914</v>
      </c>
      <c r="AC453" s="31">
        <v>0.98097826086956519</v>
      </c>
      <c r="AD453" s="31">
        <v>0</v>
      </c>
      <c r="AE453" s="31">
        <v>0</v>
      </c>
      <c r="AF453" t="s">
        <v>567</v>
      </c>
      <c r="AG453" s="32">
        <v>6</v>
      </c>
      <c r="AH453"/>
    </row>
    <row r="454" spans="1:34" x14ac:dyDescent="0.25">
      <c r="A454" t="s">
        <v>3056</v>
      </c>
      <c r="B454" t="s">
        <v>1476</v>
      </c>
      <c r="C454" t="s">
        <v>2611</v>
      </c>
      <c r="D454" t="s">
        <v>2834</v>
      </c>
      <c r="E454" s="31">
        <v>44.945652173913047</v>
      </c>
      <c r="F454" s="31">
        <v>2.3176154776299871</v>
      </c>
      <c r="G454" s="31">
        <v>2.0502200725513902</v>
      </c>
      <c r="H454" s="31">
        <v>0.15528657799274487</v>
      </c>
      <c r="I454" s="31">
        <v>0</v>
      </c>
      <c r="J454" s="31">
        <v>104.16673913043476</v>
      </c>
      <c r="K454" s="31">
        <v>92.148478260869553</v>
      </c>
      <c r="L454" s="31">
        <v>6.9794565217391309</v>
      </c>
      <c r="M454" s="31">
        <v>0</v>
      </c>
      <c r="N454" s="31">
        <v>2.7601086956521739</v>
      </c>
      <c r="O454" s="31">
        <v>4.219347826086957</v>
      </c>
      <c r="P454" s="31">
        <v>35.801086956521743</v>
      </c>
      <c r="Q454" s="31">
        <v>30.762282608695653</v>
      </c>
      <c r="R454" s="31">
        <v>5.0388043478260878</v>
      </c>
      <c r="S454" s="31">
        <v>61.386195652173889</v>
      </c>
      <c r="T454" s="31">
        <v>53.007282608695633</v>
      </c>
      <c r="U454" s="31">
        <v>0</v>
      </c>
      <c r="V454" s="31">
        <v>8.3789130434782582</v>
      </c>
      <c r="W454" s="31">
        <v>22.17</v>
      </c>
      <c r="X454" s="31">
        <v>0</v>
      </c>
      <c r="Y454" s="31">
        <v>0</v>
      </c>
      <c r="Z454" s="31">
        <v>0</v>
      </c>
      <c r="AA454" s="31">
        <v>5.2896739130434778</v>
      </c>
      <c r="AB454" s="31">
        <v>0</v>
      </c>
      <c r="AC454" s="31">
        <v>16.880326086956526</v>
      </c>
      <c r="AD454" s="31">
        <v>0</v>
      </c>
      <c r="AE454" s="31">
        <v>0</v>
      </c>
      <c r="AF454" t="s">
        <v>277</v>
      </c>
      <c r="AG454" s="32">
        <v>6</v>
      </c>
      <c r="AH454"/>
    </row>
    <row r="455" spans="1:34" x14ac:dyDescent="0.25">
      <c r="A455" t="s">
        <v>3056</v>
      </c>
      <c r="B455" t="s">
        <v>1977</v>
      </c>
      <c r="C455" t="s">
        <v>2528</v>
      </c>
      <c r="D455" t="s">
        <v>2810</v>
      </c>
      <c r="E455" s="31">
        <v>29.25</v>
      </c>
      <c r="F455" s="31">
        <v>2.5561129691564477</v>
      </c>
      <c r="G455" s="31">
        <v>2.2710888145670753</v>
      </c>
      <c r="H455" s="31">
        <v>0.40096618357487929</v>
      </c>
      <c r="I455" s="31">
        <v>0.12783351913786697</v>
      </c>
      <c r="J455" s="31">
        <v>74.766304347826093</v>
      </c>
      <c r="K455" s="31">
        <v>66.429347826086953</v>
      </c>
      <c r="L455" s="31">
        <v>11.728260869565219</v>
      </c>
      <c r="M455" s="31">
        <v>3.7391304347826089</v>
      </c>
      <c r="N455" s="31">
        <v>3.7173913043478262</v>
      </c>
      <c r="O455" s="31">
        <v>4.2717391304347823</v>
      </c>
      <c r="P455" s="31">
        <v>31.760869565217394</v>
      </c>
      <c r="Q455" s="31">
        <v>31.413043478260871</v>
      </c>
      <c r="R455" s="31">
        <v>0.34782608695652173</v>
      </c>
      <c r="S455" s="31">
        <v>31.277173913043477</v>
      </c>
      <c r="T455" s="31">
        <v>31.277173913043477</v>
      </c>
      <c r="U455" s="31">
        <v>0</v>
      </c>
      <c r="V455" s="31">
        <v>0</v>
      </c>
      <c r="W455" s="31">
        <v>7.0326086956521738</v>
      </c>
      <c r="X455" s="31">
        <v>0</v>
      </c>
      <c r="Y455" s="31">
        <v>0</v>
      </c>
      <c r="Z455" s="31">
        <v>0</v>
      </c>
      <c r="AA455" s="31">
        <v>0</v>
      </c>
      <c r="AB455" s="31">
        <v>0</v>
      </c>
      <c r="AC455" s="31">
        <v>7.0326086956521738</v>
      </c>
      <c r="AD455" s="31">
        <v>0</v>
      </c>
      <c r="AE455" s="31">
        <v>0</v>
      </c>
      <c r="AF455" t="s">
        <v>792</v>
      </c>
      <c r="AG455" s="32">
        <v>6</v>
      </c>
      <c r="AH455"/>
    </row>
    <row r="456" spans="1:34" x14ac:dyDescent="0.25">
      <c r="A456" t="s">
        <v>3056</v>
      </c>
      <c r="B456" t="s">
        <v>2337</v>
      </c>
      <c r="C456" t="s">
        <v>2466</v>
      </c>
      <c r="D456" t="s">
        <v>2837</v>
      </c>
      <c r="E456" s="31">
        <v>36.434782608695649</v>
      </c>
      <c r="F456" s="31">
        <v>3.997792362768497</v>
      </c>
      <c r="G456" s="31">
        <v>3.7289976133651557</v>
      </c>
      <c r="H456" s="31">
        <v>0.43421837708830552</v>
      </c>
      <c r="I456" s="31">
        <v>0.16676610978520287</v>
      </c>
      <c r="J456" s="31">
        <v>145.65869565217392</v>
      </c>
      <c r="K456" s="31">
        <v>135.86521739130436</v>
      </c>
      <c r="L456" s="31">
        <v>15.820652173913043</v>
      </c>
      <c r="M456" s="31">
        <v>6.0760869565217392</v>
      </c>
      <c r="N456" s="31">
        <v>6.1385869565217392</v>
      </c>
      <c r="O456" s="31">
        <v>3.6059782608695654</v>
      </c>
      <c r="P456" s="31">
        <v>45.28554347826087</v>
      </c>
      <c r="Q456" s="31">
        <v>45.236630434782612</v>
      </c>
      <c r="R456" s="31">
        <v>4.8913043478260872E-2</v>
      </c>
      <c r="S456" s="31">
        <v>84.552500000000009</v>
      </c>
      <c r="T456" s="31">
        <v>75.365543478260875</v>
      </c>
      <c r="U456" s="31">
        <v>0</v>
      </c>
      <c r="V456" s="31">
        <v>9.1869565217391305</v>
      </c>
      <c r="W456" s="31">
        <v>8.2538043478260867</v>
      </c>
      <c r="X456" s="31">
        <v>0</v>
      </c>
      <c r="Y456" s="31">
        <v>0</v>
      </c>
      <c r="Z456" s="31">
        <v>3.6059782608695654</v>
      </c>
      <c r="AA456" s="31">
        <v>0.48119565217391302</v>
      </c>
      <c r="AB456" s="31">
        <v>0</v>
      </c>
      <c r="AC456" s="31">
        <v>3.6753260869565216</v>
      </c>
      <c r="AD456" s="31">
        <v>0</v>
      </c>
      <c r="AE456" s="31">
        <v>0.49130434782608701</v>
      </c>
      <c r="AF456" t="s">
        <v>1157</v>
      </c>
      <c r="AG456" s="32">
        <v>6</v>
      </c>
      <c r="AH456"/>
    </row>
    <row r="457" spans="1:34" x14ac:dyDescent="0.25">
      <c r="A457" t="s">
        <v>3056</v>
      </c>
      <c r="B457" t="s">
        <v>2303</v>
      </c>
      <c r="C457" t="s">
        <v>2466</v>
      </c>
      <c r="D457" t="s">
        <v>2837</v>
      </c>
      <c r="E457" s="31">
        <v>145.57608695652175</v>
      </c>
      <c r="F457" s="31">
        <v>1.5515575300530127</v>
      </c>
      <c r="G457" s="31">
        <v>1.381364145449115</v>
      </c>
      <c r="H457" s="31">
        <v>0.1720212051071455</v>
      </c>
      <c r="I457" s="31">
        <v>0.13737624132009257</v>
      </c>
      <c r="J457" s="31">
        <v>225.86967391304347</v>
      </c>
      <c r="K457" s="31">
        <v>201.09358695652173</v>
      </c>
      <c r="L457" s="31">
        <v>25.042173913043477</v>
      </c>
      <c r="M457" s="31">
        <v>19.998695652173911</v>
      </c>
      <c r="N457" s="31">
        <v>0</v>
      </c>
      <c r="O457" s="31">
        <v>5.0434782608695654</v>
      </c>
      <c r="P457" s="31">
        <v>78.671304347826094</v>
      </c>
      <c r="Q457" s="31">
        <v>58.938695652173912</v>
      </c>
      <c r="R457" s="31">
        <v>19.732608695652178</v>
      </c>
      <c r="S457" s="31">
        <v>122.15619565217392</v>
      </c>
      <c r="T457" s="31">
        <v>107.42206521739131</v>
      </c>
      <c r="U457" s="31">
        <v>0</v>
      </c>
      <c r="V457" s="31">
        <v>14.734130434782614</v>
      </c>
      <c r="W457" s="31">
        <v>0</v>
      </c>
      <c r="X457" s="31">
        <v>0</v>
      </c>
      <c r="Y457" s="31">
        <v>0</v>
      </c>
      <c r="Z457" s="31">
        <v>0</v>
      </c>
      <c r="AA457" s="31">
        <v>0</v>
      </c>
      <c r="AB457" s="31">
        <v>0</v>
      </c>
      <c r="AC457" s="31">
        <v>0</v>
      </c>
      <c r="AD457" s="31">
        <v>0</v>
      </c>
      <c r="AE457" s="31">
        <v>0</v>
      </c>
      <c r="AF457" t="s">
        <v>1123</v>
      </c>
      <c r="AG457" s="32">
        <v>6</v>
      </c>
      <c r="AH457"/>
    </row>
    <row r="458" spans="1:34" x14ac:dyDescent="0.25">
      <c r="A458" t="s">
        <v>3056</v>
      </c>
      <c r="B458" t="s">
        <v>2046</v>
      </c>
      <c r="C458" t="s">
        <v>2504</v>
      </c>
      <c r="D458" t="s">
        <v>2884</v>
      </c>
      <c r="E458" s="31">
        <v>92.173913043478265</v>
      </c>
      <c r="F458" s="31">
        <v>2.874034198113208</v>
      </c>
      <c r="G458" s="31">
        <v>2.4004834905660384</v>
      </c>
      <c r="H458" s="31">
        <v>0.32914150943396231</v>
      </c>
      <c r="I458" s="31">
        <v>0.19460377358490569</v>
      </c>
      <c r="J458" s="31">
        <v>264.91097826086963</v>
      </c>
      <c r="K458" s="31">
        <v>221.26195652173919</v>
      </c>
      <c r="L458" s="31">
        <v>30.338260869565222</v>
      </c>
      <c r="M458" s="31">
        <v>17.93739130434783</v>
      </c>
      <c r="N458" s="31">
        <v>6.6617391304347811</v>
      </c>
      <c r="O458" s="31">
        <v>5.7391304347826084</v>
      </c>
      <c r="P458" s="31">
        <v>97.991195652173914</v>
      </c>
      <c r="Q458" s="31">
        <v>66.743043478260873</v>
      </c>
      <c r="R458" s="31">
        <v>31.248152173913038</v>
      </c>
      <c r="S458" s="31">
        <v>136.58152173913047</v>
      </c>
      <c r="T458" s="31">
        <v>108.33858695652178</v>
      </c>
      <c r="U458" s="31">
        <v>0</v>
      </c>
      <c r="V458" s="31">
        <v>28.242934782608685</v>
      </c>
      <c r="W458" s="31">
        <v>0</v>
      </c>
      <c r="X458" s="31">
        <v>0</v>
      </c>
      <c r="Y458" s="31">
        <v>0</v>
      </c>
      <c r="Z458" s="31">
        <v>0</v>
      </c>
      <c r="AA458" s="31">
        <v>0</v>
      </c>
      <c r="AB458" s="31">
        <v>0</v>
      </c>
      <c r="AC458" s="31">
        <v>0</v>
      </c>
      <c r="AD458" s="31">
        <v>0</v>
      </c>
      <c r="AE458" s="31">
        <v>0</v>
      </c>
      <c r="AF458" t="s">
        <v>862</v>
      </c>
      <c r="AG458" s="32">
        <v>6</v>
      </c>
      <c r="AH458"/>
    </row>
    <row r="459" spans="1:34" x14ac:dyDescent="0.25">
      <c r="A459" t="s">
        <v>3056</v>
      </c>
      <c r="B459" t="s">
        <v>2209</v>
      </c>
      <c r="C459" t="s">
        <v>2504</v>
      </c>
      <c r="D459" t="s">
        <v>2884</v>
      </c>
      <c r="E459" s="31">
        <v>92.141304347826093</v>
      </c>
      <c r="F459" s="31">
        <v>2.9552400613424563</v>
      </c>
      <c r="G459" s="31">
        <v>2.6542585820455358</v>
      </c>
      <c r="H459" s="31">
        <v>0.25762769847823519</v>
      </c>
      <c r="I459" s="31">
        <v>0.12518107821163146</v>
      </c>
      <c r="J459" s="31">
        <v>272.29967391304353</v>
      </c>
      <c r="K459" s="31">
        <v>244.56684782608704</v>
      </c>
      <c r="L459" s="31">
        <v>23.738152173913043</v>
      </c>
      <c r="M459" s="31">
        <v>11.534347826086957</v>
      </c>
      <c r="N459" s="31">
        <v>6.4755434782608692</v>
      </c>
      <c r="O459" s="31">
        <v>5.7282608695652177</v>
      </c>
      <c r="P459" s="31">
        <v>86.056413043478301</v>
      </c>
      <c r="Q459" s="31">
        <v>70.527391304347859</v>
      </c>
      <c r="R459" s="31">
        <v>15.529021739130435</v>
      </c>
      <c r="S459" s="31">
        <v>162.50510869565218</v>
      </c>
      <c r="T459" s="31">
        <v>116.71967391304349</v>
      </c>
      <c r="U459" s="31">
        <v>5.8258695652173911</v>
      </c>
      <c r="V459" s="31">
        <v>39.959565217391308</v>
      </c>
      <c r="W459" s="31">
        <v>0</v>
      </c>
      <c r="X459" s="31">
        <v>0</v>
      </c>
      <c r="Y459" s="31">
        <v>0</v>
      </c>
      <c r="Z459" s="31">
        <v>0</v>
      </c>
      <c r="AA459" s="31">
        <v>0</v>
      </c>
      <c r="AB459" s="31">
        <v>0</v>
      </c>
      <c r="AC459" s="31">
        <v>0</v>
      </c>
      <c r="AD459" s="31">
        <v>0</v>
      </c>
      <c r="AE459" s="31">
        <v>0</v>
      </c>
      <c r="AF459" t="s">
        <v>1029</v>
      </c>
      <c r="AG459" s="32">
        <v>6</v>
      </c>
      <c r="AH459"/>
    </row>
    <row r="460" spans="1:34" x14ac:dyDescent="0.25">
      <c r="A460" t="s">
        <v>3056</v>
      </c>
      <c r="B460" t="s">
        <v>2082</v>
      </c>
      <c r="C460" t="s">
        <v>2429</v>
      </c>
      <c r="D460" t="s">
        <v>2908</v>
      </c>
      <c r="E460" s="31">
        <v>59.771739130434781</v>
      </c>
      <c r="F460" s="31">
        <v>3.0191634842698676</v>
      </c>
      <c r="G460" s="31">
        <v>2.996932169485361</v>
      </c>
      <c r="H460" s="31">
        <v>9.3426077468630672E-2</v>
      </c>
      <c r="I460" s="31">
        <v>9.0107292234951814E-2</v>
      </c>
      <c r="J460" s="31">
        <v>180.46065217391305</v>
      </c>
      <c r="K460" s="31">
        <v>179.13184782608695</v>
      </c>
      <c r="L460" s="31">
        <v>5.5842391304347831</v>
      </c>
      <c r="M460" s="31">
        <v>5.3858695652173916</v>
      </c>
      <c r="N460" s="31">
        <v>0</v>
      </c>
      <c r="O460" s="31">
        <v>0.1983695652173913</v>
      </c>
      <c r="P460" s="31">
        <v>49.307065217391305</v>
      </c>
      <c r="Q460" s="31">
        <v>48.176630434782609</v>
      </c>
      <c r="R460" s="31">
        <v>1.1304347826086956</v>
      </c>
      <c r="S460" s="31">
        <v>125.56934782608695</v>
      </c>
      <c r="T460" s="31">
        <v>111.06934782608695</v>
      </c>
      <c r="U460" s="31">
        <v>0</v>
      </c>
      <c r="V460" s="31">
        <v>14.5</v>
      </c>
      <c r="W460" s="31">
        <v>0</v>
      </c>
      <c r="X460" s="31">
        <v>0</v>
      </c>
      <c r="Y460" s="31">
        <v>0</v>
      </c>
      <c r="Z460" s="31">
        <v>0</v>
      </c>
      <c r="AA460" s="31">
        <v>0</v>
      </c>
      <c r="AB460" s="31">
        <v>0</v>
      </c>
      <c r="AC460" s="31">
        <v>0</v>
      </c>
      <c r="AD460" s="31">
        <v>0</v>
      </c>
      <c r="AE460" s="31">
        <v>0</v>
      </c>
      <c r="AF460" t="s">
        <v>900</v>
      </c>
      <c r="AG460" s="32">
        <v>6</v>
      </c>
      <c r="AH460"/>
    </row>
    <row r="461" spans="1:34" x14ac:dyDescent="0.25">
      <c r="A461" t="s">
        <v>3056</v>
      </c>
      <c r="B461" t="s">
        <v>1748</v>
      </c>
      <c r="C461" t="s">
        <v>2366</v>
      </c>
      <c r="D461" t="s">
        <v>2804</v>
      </c>
      <c r="E461" s="31">
        <v>40.336956521739133</v>
      </c>
      <c r="F461" s="31">
        <v>3.1912584209108061</v>
      </c>
      <c r="G461" s="31">
        <v>2.8660765292374029</v>
      </c>
      <c r="H461" s="31">
        <v>0.52984370789544599</v>
      </c>
      <c r="I461" s="31">
        <v>0.36169496092697384</v>
      </c>
      <c r="J461" s="31">
        <v>128.72565217391306</v>
      </c>
      <c r="K461" s="31">
        <v>115.60880434782611</v>
      </c>
      <c r="L461" s="31">
        <v>21.372282608695652</v>
      </c>
      <c r="M461" s="31">
        <v>14.589673913043478</v>
      </c>
      <c r="N461" s="31">
        <v>1.3043478260869565</v>
      </c>
      <c r="O461" s="31">
        <v>5.4782608695652177</v>
      </c>
      <c r="P461" s="31">
        <v>38.892065217391313</v>
      </c>
      <c r="Q461" s="31">
        <v>32.557826086956531</v>
      </c>
      <c r="R461" s="31">
        <v>6.3342391304347823</v>
      </c>
      <c r="S461" s="31">
        <v>68.461304347826101</v>
      </c>
      <c r="T461" s="31">
        <v>57.667826086956531</v>
      </c>
      <c r="U461" s="31">
        <v>1.7146739130434783</v>
      </c>
      <c r="V461" s="31">
        <v>9.0788043478260878</v>
      </c>
      <c r="W461" s="31">
        <v>19.99195652173913</v>
      </c>
      <c r="X461" s="31">
        <v>0</v>
      </c>
      <c r="Y461" s="31">
        <v>0</v>
      </c>
      <c r="Z461" s="31">
        <v>0</v>
      </c>
      <c r="AA461" s="31">
        <v>12.677391304347827</v>
      </c>
      <c r="AB461" s="31">
        <v>0</v>
      </c>
      <c r="AC461" s="31">
        <v>7.3145652173913023</v>
      </c>
      <c r="AD461" s="31">
        <v>0</v>
      </c>
      <c r="AE461" s="31">
        <v>0</v>
      </c>
      <c r="AF461" t="s">
        <v>558</v>
      </c>
      <c r="AG461" s="32">
        <v>6</v>
      </c>
      <c r="AH461"/>
    </row>
    <row r="462" spans="1:34" x14ac:dyDescent="0.25">
      <c r="A462" t="s">
        <v>3056</v>
      </c>
      <c r="B462" t="s">
        <v>1360</v>
      </c>
      <c r="C462" t="s">
        <v>2536</v>
      </c>
      <c r="D462" t="s">
        <v>2886</v>
      </c>
      <c r="E462" s="31">
        <v>71.391304347826093</v>
      </c>
      <c r="F462" s="31">
        <v>2.5845051766138853</v>
      </c>
      <c r="G462" s="31">
        <v>2.4109363580998782</v>
      </c>
      <c r="H462" s="31">
        <v>0.38607643118148594</v>
      </c>
      <c r="I462" s="31">
        <v>0.29228836784409257</v>
      </c>
      <c r="J462" s="31">
        <v>184.51119565217391</v>
      </c>
      <c r="K462" s="31">
        <v>172.11989130434785</v>
      </c>
      <c r="L462" s="31">
        <v>27.5625</v>
      </c>
      <c r="M462" s="31">
        <v>20.866847826086957</v>
      </c>
      <c r="N462" s="31">
        <v>5.3043478260869561</v>
      </c>
      <c r="O462" s="31">
        <v>1.3913043478260869</v>
      </c>
      <c r="P462" s="31">
        <v>48.676956521739136</v>
      </c>
      <c r="Q462" s="31">
        <v>42.981304347826089</v>
      </c>
      <c r="R462" s="31">
        <v>5.6956521739130439</v>
      </c>
      <c r="S462" s="31">
        <v>108.27173913043478</v>
      </c>
      <c r="T462" s="31">
        <v>108.27173913043478</v>
      </c>
      <c r="U462" s="31">
        <v>0</v>
      </c>
      <c r="V462" s="31">
        <v>0</v>
      </c>
      <c r="W462" s="31">
        <v>0</v>
      </c>
      <c r="X462" s="31">
        <v>0</v>
      </c>
      <c r="Y462" s="31">
        <v>0</v>
      </c>
      <c r="Z462" s="31">
        <v>0</v>
      </c>
      <c r="AA462" s="31">
        <v>0</v>
      </c>
      <c r="AB462" s="31">
        <v>0</v>
      </c>
      <c r="AC462" s="31">
        <v>0</v>
      </c>
      <c r="AD462" s="31">
        <v>0</v>
      </c>
      <c r="AE462" s="31">
        <v>0</v>
      </c>
      <c r="AF462" t="s">
        <v>160</v>
      </c>
      <c r="AG462" s="32">
        <v>6</v>
      </c>
      <c r="AH462"/>
    </row>
    <row r="463" spans="1:34" x14ac:dyDescent="0.25">
      <c r="A463" t="s">
        <v>3056</v>
      </c>
      <c r="B463" t="s">
        <v>1986</v>
      </c>
      <c r="C463" t="s">
        <v>2505</v>
      </c>
      <c r="D463" t="s">
        <v>2886</v>
      </c>
      <c r="E463" s="31">
        <v>62.782608695652172</v>
      </c>
      <c r="F463" s="31">
        <v>3.4161132271468149</v>
      </c>
      <c r="G463" s="31">
        <v>3.1774722991689757</v>
      </c>
      <c r="H463" s="31">
        <v>0.33159972299168966</v>
      </c>
      <c r="I463" s="31">
        <v>0.17543975069252071</v>
      </c>
      <c r="J463" s="31">
        <v>214.47250000000003</v>
      </c>
      <c r="K463" s="31">
        <v>199.49000000000004</v>
      </c>
      <c r="L463" s="31">
        <v>20.818695652173908</v>
      </c>
      <c r="M463" s="31">
        <v>11.014565217391301</v>
      </c>
      <c r="N463" s="31">
        <v>4.3584782608695649</v>
      </c>
      <c r="O463" s="31">
        <v>5.4456521739130439</v>
      </c>
      <c r="P463" s="31">
        <v>50.687717391304325</v>
      </c>
      <c r="Q463" s="31">
        <v>45.50934782608693</v>
      </c>
      <c r="R463" s="31">
        <v>5.178369565217392</v>
      </c>
      <c r="S463" s="31">
        <v>142.96608695652179</v>
      </c>
      <c r="T463" s="31">
        <v>99.270869565217453</v>
      </c>
      <c r="U463" s="31">
        <v>11.323804347826082</v>
      </c>
      <c r="V463" s="31">
        <v>32.371413043478263</v>
      </c>
      <c r="W463" s="31">
        <v>5.9484782608695657</v>
      </c>
      <c r="X463" s="31">
        <v>1.3913043478260869</v>
      </c>
      <c r="Y463" s="31">
        <v>0.39130434782608697</v>
      </c>
      <c r="Z463" s="31">
        <v>0</v>
      </c>
      <c r="AA463" s="31">
        <v>3.383260869565218</v>
      </c>
      <c r="AB463" s="31">
        <v>0.44021739130434784</v>
      </c>
      <c r="AC463" s="31">
        <v>0</v>
      </c>
      <c r="AD463" s="31">
        <v>0</v>
      </c>
      <c r="AE463" s="31">
        <v>0.34239130434782611</v>
      </c>
      <c r="AF463" t="s">
        <v>801</v>
      </c>
      <c r="AG463" s="32">
        <v>6</v>
      </c>
      <c r="AH463"/>
    </row>
    <row r="464" spans="1:34" x14ac:dyDescent="0.25">
      <c r="A464" t="s">
        <v>3056</v>
      </c>
      <c r="B464" t="s">
        <v>1876</v>
      </c>
      <c r="C464" t="s">
        <v>2722</v>
      </c>
      <c r="D464" t="s">
        <v>2864</v>
      </c>
      <c r="E464" s="31">
        <v>109.45652173913044</v>
      </c>
      <c r="F464" s="31">
        <v>3.3376802383316782</v>
      </c>
      <c r="G464" s="31">
        <v>3.0539811320754717</v>
      </c>
      <c r="H464" s="31">
        <v>0.2634736842105263</v>
      </c>
      <c r="I464" s="31">
        <v>0.1639781529294935</v>
      </c>
      <c r="J464" s="31">
        <v>365.33086956521737</v>
      </c>
      <c r="K464" s="31">
        <v>334.27815217391304</v>
      </c>
      <c r="L464" s="31">
        <v>28.838913043478257</v>
      </c>
      <c r="M464" s="31">
        <v>17.94847826086956</v>
      </c>
      <c r="N464" s="31">
        <v>5.1526086956521731</v>
      </c>
      <c r="O464" s="31">
        <v>5.7378260869565221</v>
      </c>
      <c r="P464" s="31">
        <v>122.55521739130435</v>
      </c>
      <c r="Q464" s="31">
        <v>102.39293478260871</v>
      </c>
      <c r="R464" s="31">
        <v>20.162282608695651</v>
      </c>
      <c r="S464" s="31">
        <v>213.9367391304348</v>
      </c>
      <c r="T464" s="31">
        <v>148.82336956521738</v>
      </c>
      <c r="U464" s="31">
        <v>32.525217391304352</v>
      </c>
      <c r="V464" s="31">
        <v>32.588152173913066</v>
      </c>
      <c r="W464" s="31">
        <v>41.071413043478259</v>
      </c>
      <c r="X464" s="31">
        <v>1.1733695652173914</v>
      </c>
      <c r="Y464" s="31">
        <v>0</v>
      </c>
      <c r="Z464" s="31">
        <v>0</v>
      </c>
      <c r="AA464" s="31">
        <v>21.534891304347827</v>
      </c>
      <c r="AB464" s="31">
        <v>0</v>
      </c>
      <c r="AC464" s="31">
        <v>17.512608695652172</v>
      </c>
      <c r="AD464" s="31">
        <v>0</v>
      </c>
      <c r="AE464" s="31">
        <v>0.85054347826086951</v>
      </c>
      <c r="AF464" t="s">
        <v>689</v>
      </c>
      <c r="AG464" s="32">
        <v>6</v>
      </c>
      <c r="AH464"/>
    </row>
    <row r="465" spans="1:34" x14ac:dyDescent="0.25">
      <c r="A465" t="s">
        <v>3056</v>
      </c>
      <c r="B465" t="s">
        <v>1512</v>
      </c>
      <c r="C465" t="s">
        <v>2504</v>
      </c>
      <c r="D465" t="s">
        <v>2884</v>
      </c>
      <c r="E465" s="31">
        <v>92.945652173913047</v>
      </c>
      <c r="F465" s="31">
        <v>2.427844696526722</v>
      </c>
      <c r="G465" s="31">
        <v>2.2491813822944682</v>
      </c>
      <c r="H465" s="31">
        <v>0.10396444860250262</v>
      </c>
      <c r="I465" s="31">
        <v>4.2217284528125364E-2</v>
      </c>
      <c r="J465" s="31">
        <v>225.65760869565216</v>
      </c>
      <c r="K465" s="31">
        <v>209.0516304347826</v>
      </c>
      <c r="L465" s="31">
        <v>9.6630434782608692</v>
      </c>
      <c r="M465" s="31">
        <v>3.9239130434782608</v>
      </c>
      <c r="N465" s="31">
        <v>0</v>
      </c>
      <c r="O465" s="31">
        <v>5.7391304347826084</v>
      </c>
      <c r="P465" s="31">
        <v>88.375</v>
      </c>
      <c r="Q465" s="31">
        <v>77.508152173913047</v>
      </c>
      <c r="R465" s="31">
        <v>10.866847826086957</v>
      </c>
      <c r="S465" s="31">
        <v>127.6195652173913</v>
      </c>
      <c r="T465" s="31">
        <v>98.785326086956516</v>
      </c>
      <c r="U465" s="31">
        <v>0</v>
      </c>
      <c r="V465" s="31">
        <v>28.834239130434781</v>
      </c>
      <c r="W465" s="31">
        <v>1.2934782608695652</v>
      </c>
      <c r="X465" s="31">
        <v>0</v>
      </c>
      <c r="Y465" s="31">
        <v>0</v>
      </c>
      <c r="Z465" s="31">
        <v>0</v>
      </c>
      <c r="AA465" s="31">
        <v>1.2934782608695652</v>
      </c>
      <c r="AB465" s="31">
        <v>0</v>
      </c>
      <c r="AC465" s="31">
        <v>0</v>
      </c>
      <c r="AD465" s="31">
        <v>0</v>
      </c>
      <c r="AE465" s="31">
        <v>0</v>
      </c>
      <c r="AF465" t="s">
        <v>313</v>
      </c>
      <c r="AG465" s="32">
        <v>6</v>
      </c>
      <c r="AH465"/>
    </row>
    <row r="466" spans="1:34" x14ac:dyDescent="0.25">
      <c r="A466" t="s">
        <v>3056</v>
      </c>
      <c r="B466" t="s">
        <v>1356</v>
      </c>
      <c r="C466" t="s">
        <v>2457</v>
      </c>
      <c r="D466" t="s">
        <v>2886</v>
      </c>
      <c r="E466" s="31">
        <v>87.021739130434781</v>
      </c>
      <c r="F466" s="31">
        <v>3.5231701224081933</v>
      </c>
      <c r="G466" s="31">
        <v>3.132525605795653</v>
      </c>
      <c r="H466" s="31">
        <v>0.25918061453909569</v>
      </c>
      <c r="I466" s="31">
        <v>0.10532725455908068</v>
      </c>
      <c r="J466" s="31">
        <v>306.59239130434776</v>
      </c>
      <c r="K466" s="31">
        <v>272.5978260869565</v>
      </c>
      <c r="L466" s="31">
        <v>22.554347826086957</v>
      </c>
      <c r="M466" s="31">
        <v>9.1657608695652169</v>
      </c>
      <c r="N466" s="31">
        <v>7.8233695652173916</v>
      </c>
      <c r="O466" s="31">
        <v>5.5652173913043477</v>
      </c>
      <c r="P466" s="31">
        <v>107.22010869565217</v>
      </c>
      <c r="Q466" s="31">
        <v>86.614130434782609</v>
      </c>
      <c r="R466" s="31">
        <v>20.605978260869566</v>
      </c>
      <c r="S466" s="31">
        <v>176.81793478260869</v>
      </c>
      <c r="T466" s="31">
        <v>152.10869565217391</v>
      </c>
      <c r="U466" s="31">
        <v>0</v>
      </c>
      <c r="V466" s="31">
        <v>24.709239130434781</v>
      </c>
      <c r="W466" s="31">
        <v>0</v>
      </c>
      <c r="X466" s="31">
        <v>0</v>
      </c>
      <c r="Y466" s="31">
        <v>0</v>
      </c>
      <c r="Z466" s="31">
        <v>0</v>
      </c>
      <c r="AA466" s="31">
        <v>0</v>
      </c>
      <c r="AB466" s="31">
        <v>0</v>
      </c>
      <c r="AC466" s="31">
        <v>0</v>
      </c>
      <c r="AD466" s="31">
        <v>0</v>
      </c>
      <c r="AE466" s="31">
        <v>0</v>
      </c>
      <c r="AF466" t="s">
        <v>156</v>
      </c>
      <c r="AG466" s="32">
        <v>6</v>
      </c>
      <c r="AH466"/>
    </row>
    <row r="467" spans="1:34" x14ac:dyDescent="0.25">
      <c r="A467" t="s">
        <v>3056</v>
      </c>
      <c r="B467" t="s">
        <v>1609</v>
      </c>
      <c r="C467" t="s">
        <v>2552</v>
      </c>
      <c r="D467" t="s">
        <v>2802</v>
      </c>
      <c r="E467" s="31">
        <v>36.967391304347828</v>
      </c>
      <c r="F467" s="31">
        <v>2.9359805939429577</v>
      </c>
      <c r="G467" s="31">
        <v>2.6903469567774181</v>
      </c>
      <c r="H467" s="31">
        <v>0.35332255219053216</v>
      </c>
      <c r="I467" s="31">
        <v>0.22394883857688913</v>
      </c>
      <c r="J467" s="31">
        <v>108.53554347826086</v>
      </c>
      <c r="K467" s="31">
        <v>99.455108695652171</v>
      </c>
      <c r="L467" s="31">
        <v>13.061413043478261</v>
      </c>
      <c r="M467" s="31">
        <v>8.2788043478260871</v>
      </c>
      <c r="N467" s="31">
        <v>0</v>
      </c>
      <c r="O467" s="31">
        <v>4.7826086956521738</v>
      </c>
      <c r="P467" s="31">
        <v>26.763043478260869</v>
      </c>
      <c r="Q467" s="31">
        <v>22.465217391304346</v>
      </c>
      <c r="R467" s="31">
        <v>4.2978260869565226</v>
      </c>
      <c r="S467" s="31">
        <v>68.71108695652174</v>
      </c>
      <c r="T467" s="31">
        <v>50.755652173913049</v>
      </c>
      <c r="U467" s="31">
        <v>0</v>
      </c>
      <c r="V467" s="31">
        <v>17.955434782608695</v>
      </c>
      <c r="W467" s="31">
        <v>6.9192391304347822</v>
      </c>
      <c r="X467" s="31">
        <v>0</v>
      </c>
      <c r="Y467" s="31">
        <v>0</v>
      </c>
      <c r="Z467" s="31">
        <v>0</v>
      </c>
      <c r="AA467" s="31">
        <v>1.9857608695652174</v>
      </c>
      <c r="AB467" s="31">
        <v>0</v>
      </c>
      <c r="AC467" s="31">
        <v>4.9334782608695651</v>
      </c>
      <c r="AD467" s="31">
        <v>0</v>
      </c>
      <c r="AE467" s="31">
        <v>0</v>
      </c>
      <c r="AF467" t="s">
        <v>411</v>
      </c>
      <c r="AG467" s="32">
        <v>6</v>
      </c>
      <c r="AH467"/>
    </row>
    <row r="468" spans="1:34" x14ac:dyDescent="0.25">
      <c r="A468" t="s">
        <v>3056</v>
      </c>
      <c r="B468" t="s">
        <v>1344</v>
      </c>
      <c r="C468" t="s">
        <v>2558</v>
      </c>
      <c r="D468" t="s">
        <v>2917</v>
      </c>
      <c r="E468" s="31">
        <v>48.380434782608695</v>
      </c>
      <c r="F468" s="31">
        <v>2.294709054145136</v>
      </c>
      <c r="G468" s="31">
        <v>2.0845315659402384</v>
      </c>
      <c r="H468" s="31">
        <v>0.37547742080431368</v>
      </c>
      <c r="I468" s="31">
        <v>0.19574252976859133</v>
      </c>
      <c r="J468" s="31">
        <v>111.01902173913044</v>
      </c>
      <c r="K468" s="31">
        <v>100.85054347826087</v>
      </c>
      <c r="L468" s="31">
        <v>18.165760869565219</v>
      </c>
      <c r="M468" s="31">
        <v>9.4701086956521738</v>
      </c>
      <c r="N468" s="31">
        <v>2.9565217391304346</v>
      </c>
      <c r="O468" s="31">
        <v>5.7391304347826084</v>
      </c>
      <c r="P468" s="31">
        <v>25.570652173913047</v>
      </c>
      <c r="Q468" s="31">
        <v>24.097826086956523</v>
      </c>
      <c r="R468" s="31">
        <v>1.4728260869565217</v>
      </c>
      <c r="S468" s="31">
        <v>67.282608695652172</v>
      </c>
      <c r="T468" s="31">
        <v>38.644021739130437</v>
      </c>
      <c r="U468" s="31">
        <v>23.244565217391305</v>
      </c>
      <c r="V468" s="31">
        <v>5.3940217391304346</v>
      </c>
      <c r="W468" s="31">
        <v>2.3885869565217392</v>
      </c>
      <c r="X468" s="31">
        <v>0</v>
      </c>
      <c r="Y468" s="31">
        <v>0</v>
      </c>
      <c r="Z468" s="31">
        <v>0</v>
      </c>
      <c r="AA468" s="31">
        <v>0</v>
      </c>
      <c r="AB468" s="31">
        <v>0</v>
      </c>
      <c r="AC468" s="31">
        <v>2.3885869565217392</v>
      </c>
      <c r="AD468" s="31">
        <v>0</v>
      </c>
      <c r="AE468" s="31">
        <v>0</v>
      </c>
      <c r="AF468" t="s">
        <v>144</v>
      </c>
      <c r="AG468" s="32">
        <v>6</v>
      </c>
      <c r="AH468"/>
    </row>
    <row r="469" spans="1:34" x14ac:dyDescent="0.25">
      <c r="A469" t="s">
        <v>3056</v>
      </c>
      <c r="B469" t="s">
        <v>1448</v>
      </c>
      <c r="C469" t="s">
        <v>2375</v>
      </c>
      <c r="D469" t="s">
        <v>2815</v>
      </c>
      <c r="E469" s="31">
        <v>28.228260869565219</v>
      </c>
      <c r="F469" s="31">
        <v>3.3095879861378514</v>
      </c>
      <c r="G469" s="31">
        <v>2.9485329226030035</v>
      </c>
      <c r="H469" s="31">
        <v>0.54216018482864825</v>
      </c>
      <c r="I469" s="31">
        <v>0.3246014632268</v>
      </c>
      <c r="J469" s="31">
        <v>93.423913043478265</v>
      </c>
      <c r="K469" s="31">
        <v>83.231956521739136</v>
      </c>
      <c r="L469" s="31">
        <v>15.304239130434778</v>
      </c>
      <c r="M469" s="31">
        <v>9.1629347826086924</v>
      </c>
      <c r="N469" s="31">
        <v>4.3478260869565216E-2</v>
      </c>
      <c r="O469" s="31">
        <v>6.0978260869565215</v>
      </c>
      <c r="P469" s="31">
        <v>26.358152173913048</v>
      </c>
      <c r="Q469" s="31">
        <v>22.307500000000005</v>
      </c>
      <c r="R469" s="31">
        <v>4.0506521739130426</v>
      </c>
      <c r="S469" s="31">
        <v>51.761521739130437</v>
      </c>
      <c r="T469" s="31">
        <v>43.119021739130439</v>
      </c>
      <c r="U469" s="31">
        <v>0</v>
      </c>
      <c r="V469" s="31">
        <v>8.6425000000000001</v>
      </c>
      <c r="W469" s="31">
        <v>0</v>
      </c>
      <c r="X469" s="31">
        <v>0</v>
      </c>
      <c r="Y469" s="31">
        <v>0</v>
      </c>
      <c r="Z469" s="31">
        <v>0</v>
      </c>
      <c r="AA469" s="31">
        <v>0</v>
      </c>
      <c r="AB469" s="31">
        <v>0</v>
      </c>
      <c r="AC469" s="31">
        <v>0</v>
      </c>
      <c r="AD469" s="31">
        <v>0</v>
      </c>
      <c r="AE469" s="31">
        <v>0</v>
      </c>
      <c r="AF469" t="s">
        <v>247</v>
      </c>
      <c r="AG469" s="32">
        <v>6</v>
      </c>
      <c r="AH469"/>
    </row>
    <row r="470" spans="1:34" x14ac:dyDescent="0.25">
      <c r="A470" t="s">
        <v>3056</v>
      </c>
      <c r="B470" t="s">
        <v>2112</v>
      </c>
      <c r="C470" t="s">
        <v>2501</v>
      </c>
      <c r="D470" t="s">
        <v>2797</v>
      </c>
      <c r="E470" s="31">
        <v>78.75</v>
      </c>
      <c r="F470" s="31">
        <v>2.9764334023464456</v>
      </c>
      <c r="G470" s="31">
        <v>2.6830779848171149</v>
      </c>
      <c r="H470" s="31">
        <v>0.13257556935817807</v>
      </c>
      <c r="I470" s="31">
        <v>4.3853692201518295E-2</v>
      </c>
      <c r="J470" s="31">
        <v>234.3941304347826</v>
      </c>
      <c r="K470" s="31">
        <v>211.2923913043478</v>
      </c>
      <c r="L470" s="31">
        <v>10.440326086956523</v>
      </c>
      <c r="M470" s="31">
        <v>3.4534782608695656</v>
      </c>
      <c r="N470" s="31">
        <v>0.25119565217391304</v>
      </c>
      <c r="O470" s="31">
        <v>6.7356521739130439</v>
      </c>
      <c r="P470" s="31">
        <v>105.84358695652173</v>
      </c>
      <c r="Q470" s="31">
        <v>89.728695652173897</v>
      </c>
      <c r="R470" s="31">
        <v>16.114891304347829</v>
      </c>
      <c r="S470" s="31">
        <v>118.11021739130435</v>
      </c>
      <c r="T470" s="31">
        <v>118.11021739130435</v>
      </c>
      <c r="U470" s="31">
        <v>0</v>
      </c>
      <c r="V470" s="31">
        <v>0</v>
      </c>
      <c r="W470" s="31">
        <v>0.19293478260869568</v>
      </c>
      <c r="X470" s="31">
        <v>6.5217391304347824E-2</v>
      </c>
      <c r="Y470" s="31">
        <v>0</v>
      </c>
      <c r="Z470" s="31">
        <v>0</v>
      </c>
      <c r="AA470" s="31">
        <v>0</v>
      </c>
      <c r="AB470" s="31">
        <v>0.12771739130434784</v>
      </c>
      <c r="AC470" s="31">
        <v>0</v>
      </c>
      <c r="AD470" s="31">
        <v>0</v>
      </c>
      <c r="AE470" s="31">
        <v>0</v>
      </c>
      <c r="AF470" t="s">
        <v>930</v>
      </c>
      <c r="AG470" s="32">
        <v>6</v>
      </c>
      <c r="AH470"/>
    </row>
    <row r="471" spans="1:34" x14ac:dyDescent="0.25">
      <c r="A471" t="s">
        <v>3056</v>
      </c>
      <c r="B471" t="s">
        <v>1227</v>
      </c>
      <c r="C471" t="s">
        <v>2509</v>
      </c>
      <c r="D471" t="s">
        <v>2889</v>
      </c>
      <c r="E471" s="31">
        <v>76.826086956521735</v>
      </c>
      <c r="F471" s="31">
        <v>2.9126513865308428</v>
      </c>
      <c r="G471" s="31">
        <v>2.7441383701188449</v>
      </c>
      <c r="H471" s="31">
        <v>0.23166242218449343</v>
      </c>
      <c r="I471" s="31">
        <v>0.15894029428409728</v>
      </c>
      <c r="J471" s="31">
        <v>223.76760869565211</v>
      </c>
      <c r="K471" s="31">
        <v>210.8214130434782</v>
      </c>
      <c r="L471" s="31">
        <v>17.797717391304342</v>
      </c>
      <c r="M471" s="31">
        <v>12.210760869565213</v>
      </c>
      <c r="N471" s="31">
        <v>5.4945652173913047</v>
      </c>
      <c r="O471" s="31">
        <v>9.2391304347826081E-2</v>
      </c>
      <c r="P471" s="31">
        <v>43.200326086956522</v>
      </c>
      <c r="Q471" s="31">
        <v>35.841086956521742</v>
      </c>
      <c r="R471" s="31">
        <v>7.35923913043478</v>
      </c>
      <c r="S471" s="31">
        <v>162.76956521739123</v>
      </c>
      <c r="T471" s="31">
        <v>126.89499999999994</v>
      </c>
      <c r="U471" s="31">
        <v>5.9794565217391318</v>
      </c>
      <c r="V471" s="31">
        <v>29.895108695652173</v>
      </c>
      <c r="W471" s="31">
        <v>9.246630434782606</v>
      </c>
      <c r="X471" s="31">
        <v>0</v>
      </c>
      <c r="Y471" s="31">
        <v>0</v>
      </c>
      <c r="Z471" s="31">
        <v>0</v>
      </c>
      <c r="AA471" s="31">
        <v>9.246630434782606</v>
      </c>
      <c r="AB471" s="31">
        <v>0</v>
      </c>
      <c r="AC471" s="31">
        <v>0</v>
      </c>
      <c r="AD471" s="31">
        <v>0</v>
      </c>
      <c r="AE471" s="31">
        <v>0</v>
      </c>
      <c r="AF471" t="s">
        <v>25</v>
      </c>
      <c r="AG471" s="32">
        <v>6</v>
      </c>
      <c r="AH471"/>
    </row>
    <row r="472" spans="1:34" x14ac:dyDescent="0.25">
      <c r="A472" t="s">
        <v>3056</v>
      </c>
      <c r="B472" t="s">
        <v>1424</v>
      </c>
      <c r="C472" t="s">
        <v>2582</v>
      </c>
      <c r="D472" t="s">
        <v>2932</v>
      </c>
      <c r="E472" s="31">
        <v>44.597826086956523</v>
      </c>
      <c r="F472" s="31">
        <v>0.22663660736046798</v>
      </c>
      <c r="G472" s="31">
        <v>0.22445527662685838</v>
      </c>
      <c r="H472" s="31">
        <v>1.2907628564465024E-2</v>
      </c>
      <c r="I472" s="31">
        <v>1.072629783085547E-2</v>
      </c>
      <c r="J472" s="31">
        <v>10.107500000000002</v>
      </c>
      <c r="K472" s="31">
        <v>10.010217391304348</v>
      </c>
      <c r="L472" s="31">
        <v>0.57565217391304346</v>
      </c>
      <c r="M472" s="31">
        <v>0.47836956521739127</v>
      </c>
      <c r="N472" s="31">
        <v>0</v>
      </c>
      <c r="O472" s="31">
        <v>9.7282608695652167E-2</v>
      </c>
      <c r="P472" s="31">
        <v>6.6697826086956526</v>
      </c>
      <c r="Q472" s="31">
        <v>6.6697826086956526</v>
      </c>
      <c r="R472" s="31">
        <v>0</v>
      </c>
      <c r="S472" s="31">
        <v>2.8620652173913044</v>
      </c>
      <c r="T472" s="31">
        <v>2.4848913043478262</v>
      </c>
      <c r="U472" s="31">
        <v>0</v>
      </c>
      <c r="V472" s="31">
        <v>0.37717391304347819</v>
      </c>
      <c r="W472" s="31">
        <v>0</v>
      </c>
      <c r="X472" s="31">
        <v>0</v>
      </c>
      <c r="Y472" s="31">
        <v>0</v>
      </c>
      <c r="Z472" s="31">
        <v>0</v>
      </c>
      <c r="AA472" s="31">
        <v>0</v>
      </c>
      <c r="AB472" s="31">
        <v>0</v>
      </c>
      <c r="AC472" s="31">
        <v>0</v>
      </c>
      <c r="AD472" s="31">
        <v>0</v>
      </c>
      <c r="AE472" s="31">
        <v>0</v>
      </c>
      <c r="AF472" t="s">
        <v>224</v>
      </c>
      <c r="AG472" s="32">
        <v>6</v>
      </c>
      <c r="AH472"/>
    </row>
    <row r="473" spans="1:34" x14ac:dyDescent="0.25">
      <c r="A473" t="s">
        <v>3056</v>
      </c>
      <c r="B473" t="s">
        <v>1688</v>
      </c>
      <c r="C473" t="s">
        <v>2504</v>
      </c>
      <c r="D473" t="s">
        <v>2884</v>
      </c>
      <c r="E473" s="31">
        <v>30.413043478260871</v>
      </c>
      <c r="F473" s="31">
        <v>5.5529199428162972</v>
      </c>
      <c r="G473" s="31">
        <v>4.6099249463902794</v>
      </c>
      <c r="H473" s="31">
        <v>2.0768406004288775</v>
      </c>
      <c r="I473" s="31">
        <v>1.6983559685489633</v>
      </c>
      <c r="J473" s="31">
        <v>168.88119565217391</v>
      </c>
      <c r="K473" s="31">
        <v>140.20184782608698</v>
      </c>
      <c r="L473" s="31">
        <v>63.163043478260867</v>
      </c>
      <c r="M473" s="31">
        <v>51.652173913043477</v>
      </c>
      <c r="N473" s="31">
        <v>0</v>
      </c>
      <c r="O473" s="31">
        <v>11.510869565217391</v>
      </c>
      <c r="P473" s="31">
        <v>35.946739130434779</v>
      </c>
      <c r="Q473" s="31">
        <v>18.778260869565216</v>
      </c>
      <c r="R473" s="31">
        <v>17.168478260869566</v>
      </c>
      <c r="S473" s="31">
        <v>69.77141304347829</v>
      </c>
      <c r="T473" s="31">
        <v>69.77141304347829</v>
      </c>
      <c r="U473" s="31">
        <v>0</v>
      </c>
      <c r="V473" s="31">
        <v>0</v>
      </c>
      <c r="W473" s="31">
        <v>19.76163043478261</v>
      </c>
      <c r="X473" s="31">
        <v>0</v>
      </c>
      <c r="Y473" s="31">
        <v>0</v>
      </c>
      <c r="Z473" s="31">
        <v>0</v>
      </c>
      <c r="AA473" s="31">
        <v>6.468478260869567</v>
      </c>
      <c r="AB473" s="31">
        <v>0</v>
      </c>
      <c r="AC473" s="31">
        <v>13.293152173913043</v>
      </c>
      <c r="AD473" s="31">
        <v>0</v>
      </c>
      <c r="AE473" s="31">
        <v>0</v>
      </c>
      <c r="AF473" t="s">
        <v>494</v>
      </c>
      <c r="AG473" s="32">
        <v>6</v>
      </c>
      <c r="AH473"/>
    </row>
    <row r="474" spans="1:34" x14ac:dyDescent="0.25">
      <c r="A474" t="s">
        <v>3056</v>
      </c>
      <c r="B474" t="s">
        <v>1680</v>
      </c>
      <c r="C474" t="s">
        <v>2462</v>
      </c>
      <c r="D474" t="s">
        <v>2905</v>
      </c>
      <c r="E474" s="31">
        <v>20.043478260869566</v>
      </c>
      <c r="F474" s="31">
        <v>6.1599783080260302</v>
      </c>
      <c r="G474" s="31">
        <v>5.6877711496746199</v>
      </c>
      <c r="H474" s="31">
        <v>1.547857917570499</v>
      </c>
      <c r="I474" s="31">
        <v>1.3309381778741864</v>
      </c>
      <c r="J474" s="31">
        <v>123.46739130434783</v>
      </c>
      <c r="K474" s="31">
        <v>114.00271739130434</v>
      </c>
      <c r="L474" s="31">
        <v>31.024456521739133</v>
      </c>
      <c r="M474" s="31">
        <v>26.676630434782609</v>
      </c>
      <c r="N474" s="31">
        <v>0</v>
      </c>
      <c r="O474" s="31">
        <v>4.3478260869565215</v>
      </c>
      <c r="P474" s="31">
        <v>26.508152173913043</v>
      </c>
      <c r="Q474" s="31">
        <v>21.391304347826086</v>
      </c>
      <c r="R474" s="31">
        <v>5.1168478260869561</v>
      </c>
      <c r="S474" s="31">
        <v>65.934782608695656</v>
      </c>
      <c r="T474" s="31">
        <v>65.934782608695656</v>
      </c>
      <c r="U474" s="31">
        <v>0</v>
      </c>
      <c r="V474" s="31">
        <v>0</v>
      </c>
      <c r="W474" s="31">
        <v>0</v>
      </c>
      <c r="X474" s="31">
        <v>0</v>
      </c>
      <c r="Y474" s="31">
        <v>0</v>
      </c>
      <c r="Z474" s="31">
        <v>0</v>
      </c>
      <c r="AA474" s="31">
        <v>0</v>
      </c>
      <c r="AB474" s="31">
        <v>0</v>
      </c>
      <c r="AC474" s="31">
        <v>0</v>
      </c>
      <c r="AD474" s="31">
        <v>0</v>
      </c>
      <c r="AE474" s="31">
        <v>0</v>
      </c>
      <c r="AF474" t="s">
        <v>486</v>
      </c>
      <c r="AG474" s="32">
        <v>6</v>
      </c>
      <c r="AH474"/>
    </row>
    <row r="475" spans="1:34" x14ac:dyDescent="0.25">
      <c r="A475" t="s">
        <v>3056</v>
      </c>
      <c r="B475" t="s">
        <v>1405</v>
      </c>
      <c r="C475" t="s">
        <v>2577</v>
      </c>
      <c r="D475" t="s">
        <v>2928</v>
      </c>
      <c r="E475" s="31">
        <v>42.597826086956523</v>
      </c>
      <c r="F475" s="31">
        <v>2.5711125287063026</v>
      </c>
      <c r="G475" s="31">
        <v>2.2646568002041332</v>
      </c>
      <c r="H475" s="31">
        <v>0.19934677213574889</v>
      </c>
      <c r="I475" s="31">
        <v>0.12640979841796374</v>
      </c>
      <c r="J475" s="31">
        <v>109.52380434782609</v>
      </c>
      <c r="K475" s="31">
        <v>96.469456521739119</v>
      </c>
      <c r="L475" s="31">
        <v>8.491739130434782</v>
      </c>
      <c r="M475" s="31">
        <v>5.3847826086956516</v>
      </c>
      <c r="N475" s="31">
        <v>0.45652173913043476</v>
      </c>
      <c r="O475" s="31">
        <v>2.6504347826086954</v>
      </c>
      <c r="P475" s="31">
        <v>35.788152173913041</v>
      </c>
      <c r="Q475" s="31">
        <v>25.840760869565216</v>
      </c>
      <c r="R475" s="31">
        <v>9.9473913043478248</v>
      </c>
      <c r="S475" s="31">
        <v>65.243913043478258</v>
      </c>
      <c r="T475" s="31">
        <v>46.681195652173912</v>
      </c>
      <c r="U475" s="31">
        <v>16.581195652173914</v>
      </c>
      <c r="V475" s="31">
        <v>1.9815217391304349</v>
      </c>
      <c r="W475" s="31">
        <v>17.703478260869566</v>
      </c>
      <c r="X475" s="31">
        <v>0</v>
      </c>
      <c r="Y475" s="31">
        <v>0</v>
      </c>
      <c r="Z475" s="31">
        <v>0.43304347826086959</v>
      </c>
      <c r="AA475" s="31">
        <v>13.010543478260869</v>
      </c>
      <c r="AB475" s="31">
        <v>0</v>
      </c>
      <c r="AC475" s="31">
        <v>4.2598913043478266</v>
      </c>
      <c r="AD475" s="31">
        <v>0</v>
      </c>
      <c r="AE475" s="31">
        <v>0</v>
      </c>
      <c r="AF475" t="s">
        <v>205</v>
      </c>
      <c r="AG475" s="32">
        <v>6</v>
      </c>
      <c r="AH475"/>
    </row>
    <row r="476" spans="1:34" x14ac:dyDescent="0.25">
      <c r="A476" t="s">
        <v>3056</v>
      </c>
      <c r="B476" t="s">
        <v>1755</v>
      </c>
      <c r="C476" t="s">
        <v>2495</v>
      </c>
      <c r="D476" t="s">
        <v>2903</v>
      </c>
      <c r="E476" s="31">
        <v>35.097826086956523</v>
      </c>
      <c r="F476" s="31">
        <v>3.2070703004026013</v>
      </c>
      <c r="G476" s="31">
        <v>2.590170331371942</v>
      </c>
      <c r="H476" s="31">
        <v>0.3282688138742646</v>
      </c>
      <c r="I476" s="31">
        <v>0.1088169711985135</v>
      </c>
      <c r="J476" s="31">
        <v>112.56119565217392</v>
      </c>
      <c r="K476" s="31">
        <v>90.909347826086972</v>
      </c>
      <c r="L476" s="31">
        <v>11.521521739130439</v>
      </c>
      <c r="M476" s="31">
        <v>3.8192391304347835</v>
      </c>
      <c r="N476" s="31">
        <v>0.95652173913043481</v>
      </c>
      <c r="O476" s="31">
        <v>6.7457608695652196</v>
      </c>
      <c r="P476" s="31">
        <v>55.406195652173921</v>
      </c>
      <c r="Q476" s="31">
        <v>41.456630434782618</v>
      </c>
      <c r="R476" s="31">
        <v>13.949565217391303</v>
      </c>
      <c r="S476" s="31">
        <v>45.633478260869573</v>
      </c>
      <c r="T476" s="31">
        <v>38.421413043478267</v>
      </c>
      <c r="U476" s="31">
        <v>7.2120652173913031</v>
      </c>
      <c r="V476" s="31">
        <v>0</v>
      </c>
      <c r="W476" s="31">
        <v>1.0869565217391304</v>
      </c>
      <c r="X476" s="31">
        <v>0</v>
      </c>
      <c r="Y476" s="31">
        <v>0.95652173913043481</v>
      </c>
      <c r="Z476" s="31">
        <v>0</v>
      </c>
      <c r="AA476" s="31">
        <v>0</v>
      </c>
      <c r="AB476" s="31">
        <v>0.13043478260869565</v>
      </c>
      <c r="AC476" s="31">
        <v>0</v>
      </c>
      <c r="AD476" s="31">
        <v>0</v>
      </c>
      <c r="AE476" s="31">
        <v>0</v>
      </c>
      <c r="AF476" t="s">
        <v>565</v>
      </c>
      <c r="AG476" s="32">
        <v>6</v>
      </c>
      <c r="AH476"/>
    </row>
    <row r="477" spans="1:34" x14ac:dyDescent="0.25">
      <c r="A477" t="s">
        <v>3056</v>
      </c>
      <c r="B477" t="s">
        <v>1961</v>
      </c>
      <c r="C477" t="s">
        <v>2625</v>
      </c>
      <c r="D477" t="s">
        <v>2886</v>
      </c>
      <c r="E477" s="31">
        <v>93.141304347826093</v>
      </c>
      <c r="F477" s="31">
        <v>3.2526397479285798</v>
      </c>
      <c r="G477" s="31">
        <v>2.9696242268642781</v>
      </c>
      <c r="H477" s="31">
        <v>0.45113315439374491</v>
      </c>
      <c r="I477" s="31">
        <v>0.26819582214960902</v>
      </c>
      <c r="J477" s="31">
        <v>302.9551086956522</v>
      </c>
      <c r="K477" s="31">
        <v>276.59467391304349</v>
      </c>
      <c r="L477" s="31">
        <v>42.01913043478261</v>
      </c>
      <c r="M477" s="31">
        <v>24.98010869565217</v>
      </c>
      <c r="N477" s="31">
        <v>12.226521739130437</v>
      </c>
      <c r="O477" s="31">
        <v>4.8125</v>
      </c>
      <c r="P477" s="31">
        <v>96.666413043478272</v>
      </c>
      <c r="Q477" s="31">
        <v>87.345000000000013</v>
      </c>
      <c r="R477" s="31">
        <v>9.3214130434782625</v>
      </c>
      <c r="S477" s="31">
        <v>164.26956521739135</v>
      </c>
      <c r="T477" s="31">
        <v>156.69532608695656</v>
      </c>
      <c r="U477" s="31">
        <v>1.0869565217391304E-2</v>
      </c>
      <c r="V477" s="31">
        <v>7.5633695652173891</v>
      </c>
      <c r="W477" s="31">
        <v>23.840108695652166</v>
      </c>
      <c r="X477" s="31">
        <v>0.12804347826086956</v>
      </c>
      <c r="Y477" s="31">
        <v>0</v>
      </c>
      <c r="Z477" s="31">
        <v>0</v>
      </c>
      <c r="AA477" s="31">
        <v>12.661956521739128</v>
      </c>
      <c r="AB477" s="31">
        <v>0</v>
      </c>
      <c r="AC477" s="31">
        <v>11.050108695652169</v>
      </c>
      <c r="AD477" s="31">
        <v>0</v>
      </c>
      <c r="AE477" s="31">
        <v>0</v>
      </c>
      <c r="AF477" t="s">
        <v>776</v>
      </c>
      <c r="AG477" s="32">
        <v>6</v>
      </c>
      <c r="AH477"/>
    </row>
    <row r="478" spans="1:34" x14ac:dyDescent="0.25">
      <c r="A478" t="s">
        <v>3056</v>
      </c>
      <c r="B478" t="s">
        <v>1801</v>
      </c>
      <c r="C478" t="s">
        <v>2703</v>
      </c>
      <c r="D478" t="s">
        <v>2928</v>
      </c>
      <c r="E478" s="31">
        <v>92.847826086956516</v>
      </c>
      <c r="F478" s="31">
        <v>2.4678131585108871</v>
      </c>
      <c r="G478" s="31">
        <v>2.099898150316085</v>
      </c>
      <c r="H478" s="31">
        <v>0.21032193865605248</v>
      </c>
      <c r="I478" s="31">
        <v>0.13650081948021542</v>
      </c>
      <c r="J478" s="31">
        <v>229.1310869565217</v>
      </c>
      <c r="K478" s="31">
        <v>194.97097826086951</v>
      </c>
      <c r="L478" s="31">
        <v>19.527934782608696</v>
      </c>
      <c r="M478" s="31">
        <v>12.673804347826087</v>
      </c>
      <c r="N478" s="31">
        <v>0.29347826086956524</v>
      </c>
      <c r="O478" s="31">
        <v>6.5606521739130441</v>
      </c>
      <c r="P478" s="31">
        <v>95.736956521739089</v>
      </c>
      <c r="Q478" s="31">
        <v>68.430978260869523</v>
      </c>
      <c r="R478" s="31">
        <v>27.305978260869566</v>
      </c>
      <c r="S478" s="31">
        <v>113.86619565217391</v>
      </c>
      <c r="T478" s="31">
        <v>95.476304347826087</v>
      </c>
      <c r="U478" s="31">
        <v>3.0703260869565221</v>
      </c>
      <c r="V478" s="31">
        <v>15.319565217391306</v>
      </c>
      <c r="W478" s="31">
        <v>1.7734782608695652</v>
      </c>
      <c r="X478" s="31">
        <v>0</v>
      </c>
      <c r="Y478" s="31">
        <v>0</v>
      </c>
      <c r="Z478" s="31">
        <v>0</v>
      </c>
      <c r="AA478" s="31">
        <v>0.875</v>
      </c>
      <c r="AB478" s="31">
        <v>0</v>
      </c>
      <c r="AC478" s="31">
        <v>2.1739130434782608E-2</v>
      </c>
      <c r="AD478" s="31">
        <v>0</v>
      </c>
      <c r="AE478" s="31">
        <v>0.87673913043478258</v>
      </c>
      <c r="AF478" t="s">
        <v>612</v>
      </c>
      <c r="AG478" s="32">
        <v>6</v>
      </c>
      <c r="AH478"/>
    </row>
    <row r="479" spans="1:34" x14ac:dyDescent="0.25">
      <c r="A479" t="s">
        <v>3056</v>
      </c>
      <c r="B479" t="s">
        <v>2122</v>
      </c>
      <c r="C479" t="s">
        <v>2556</v>
      </c>
      <c r="D479" t="s">
        <v>2842</v>
      </c>
      <c r="E479" s="31">
        <v>34.152173913043477</v>
      </c>
      <c r="F479" s="31">
        <v>3.5447517504774035</v>
      </c>
      <c r="G479" s="31">
        <v>3.3767059197963083</v>
      </c>
      <c r="H479" s="31">
        <v>0.50183322724379387</v>
      </c>
      <c r="I479" s="31">
        <v>0.50183322724379387</v>
      </c>
      <c r="J479" s="31">
        <v>121.06097826086958</v>
      </c>
      <c r="K479" s="31">
        <v>115.32184782608697</v>
      </c>
      <c r="L479" s="31">
        <v>17.138695652173915</v>
      </c>
      <c r="M479" s="31">
        <v>17.138695652173915</v>
      </c>
      <c r="N479" s="31">
        <v>0</v>
      </c>
      <c r="O479" s="31">
        <v>0</v>
      </c>
      <c r="P479" s="31">
        <v>37.344456521739133</v>
      </c>
      <c r="Q479" s="31">
        <v>31.605326086956527</v>
      </c>
      <c r="R479" s="31">
        <v>5.7391304347826084</v>
      </c>
      <c r="S479" s="31">
        <v>66.57782608695652</v>
      </c>
      <c r="T479" s="31">
        <v>66.57782608695652</v>
      </c>
      <c r="U479" s="31">
        <v>0</v>
      </c>
      <c r="V479" s="31">
        <v>0</v>
      </c>
      <c r="W479" s="31">
        <v>8.3423913043478262</v>
      </c>
      <c r="X479" s="31">
        <v>1.1820652173913044</v>
      </c>
      <c r="Y479" s="31">
        <v>0</v>
      </c>
      <c r="Z479" s="31">
        <v>0</v>
      </c>
      <c r="AA479" s="31">
        <v>6.9103260869565215</v>
      </c>
      <c r="AB479" s="31">
        <v>0</v>
      </c>
      <c r="AC479" s="31">
        <v>0.25</v>
      </c>
      <c r="AD479" s="31">
        <v>0</v>
      </c>
      <c r="AE479" s="31">
        <v>0</v>
      </c>
      <c r="AF479" t="s">
        <v>940</v>
      </c>
      <c r="AG479" s="32">
        <v>6</v>
      </c>
      <c r="AH479"/>
    </row>
    <row r="480" spans="1:34" x14ac:dyDescent="0.25">
      <c r="A480" t="s">
        <v>3056</v>
      </c>
      <c r="B480" t="s">
        <v>2074</v>
      </c>
      <c r="C480" t="s">
        <v>2582</v>
      </c>
      <c r="D480" t="s">
        <v>2932</v>
      </c>
      <c r="E480" s="31">
        <v>44.684782608695649</v>
      </c>
      <c r="F480" s="31">
        <v>3.0807175869618106</v>
      </c>
      <c r="G480" s="31">
        <v>2.5207029919727568</v>
      </c>
      <c r="H480" s="31">
        <v>0.31954269034298233</v>
      </c>
      <c r="I480" s="31">
        <v>0.13224033081975192</v>
      </c>
      <c r="J480" s="31">
        <v>137.66119565217394</v>
      </c>
      <c r="K480" s="31">
        <v>112.63706521739132</v>
      </c>
      <c r="L480" s="31">
        <v>14.278695652173916</v>
      </c>
      <c r="M480" s="31">
        <v>5.9091304347826101</v>
      </c>
      <c r="N480" s="31">
        <v>1.0108695652173914</v>
      </c>
      <c r="O480" s="31">
        <v>7.3586956521739131</v>
      </c>
      <c r="P480" s="31">
        <v>55.873478260869575</v>
      </c>
      <c r="Q480" s="31">
        <v>39.218913043478267</v>
      </c>
      <c r="R480" s="31">
        <v>16.654565217391305</v>
      </c>
      <c r="S480" s="31">
        <v>67.509021739130446</v>
      </c>
      <c r="T480" s="31">
        <v>54.700652173913056</v>
      </c>
      <c r="U480" s="31">
        <v>1.5147826086956526</v>
      </c>
      <c r="V480" s="31">
        <v>11.293586956521741</v>
      </c>
      <c r="W480" s="31">
        <v>0</v>
      </c>
      <c r="X480" s="31">
        <v>0</v>
      </c>
      <c r="Y480" s="31">
        <v>0</v>
      </c>
      <c r="Z480" s="31">
        <v>0</v>
      </c>
      <c r="AA480" s="31">
        <v>0</v>
      </c>
      <c r="AB480" s="31">
        <v>0</v>
      </c>
      <c r="AC480" s="31">
        <v>0</v>
      </c>
      <c r="AD480" s="31">
        <v>0</v>
      </c>
      <c r="AE480" s="31">
        <v>0</v>
      </c>
      <c r="AF480" t="s">
        <v>891</v>
      </c>
      <c r="AG480" s="32">
        <v>6</v>
      </c>
      <c r="AH480"/>
    </row>
    <row r="481" spans="1:34" x14ac:dyDescent="0.25">
      <c r="A481" t="s">
        <v>3056</v>
      </c>
      <c r="B481" t="s">
        <v>1361</v>
      </c>
      <c r="C481" t="s">
        <v>2540</v>
      </c>
      <c r="D481" t="s">
        <v>2908</v>
      </c>
      <c r="E481" s="31">
        <v>57.934782608695649</v>
      </c>
      <c r="F481" s="31">
        <v>3.4868386491557231</v>
      </c>
      <c r="G481" s="31">
        <v>3.028517823639775</v>
      </c>
      <c r="H481" s="31">
        <v>0.34305816135084427</v>
      </c>
      <c r="I481" s="31">
        <v>0.24355534709193247</v>
      </c>
      <c r="J481" s="31">
        <v>202.00923913043482</v>
      </c>
      <c r="K481" s="31">
        <v>175.45652173913044</v>
      </c>
      <c r="L481" s="31">
        <v>19.875</v>
      </c>
      <c r="M481" s="31">
        <v>14.110326086956521</v>
      </c>
      <c r="N481" s="31">
        <v>0</v>
      </c>
      <c r="O481" s="31">
        <v>5.7646739130434774</v>
      </c>
      <c r="P481" s="31">
        <v>69.010869565217391</v>
      </c>
      <c r="Q481" s="31">
        <v>48.222826086956523</v>
      </c>
      <c r="R481" s="31">
        <v>20.788043478260871</v>
      </c>
      <c r="S481" s="31">
        <v>113.1233695652174</v>
      </c>
      <c r="T481" s="31">
        <v>91.36467391304349</v>
      </c>
      <c r="U481" s="31">
        <v>0</v>
      </c>
      <c r="V481" s="31">
        <v>21.758695652173913</v>
      </c>
      <c r="W481" s="31">
        <v>0</v>
      </c>
      <c r="X481" s="31">
        <v>0</v>
      </c>
      <c r="Y481" s="31">
        <v>0</v>
      </c>
      <c r="Z481" s="31">
        <v>0</v>
      </c>
      <c r="AA481" s="31">
        <v>0</v>
      </c>
      <c r="AB481" s="31">
        <v>0</v>
      </c>
      <c r="AC481" s="31">
        <v>0</v>
      </c>
      <c r="AD481" s="31">
        <v>0</v>
      </c>
      <c r="AE481" s="31">
        <v>0</v>
      </c>
      <c r="AF481" t="s">
        <v>161</v>
      </c>
      <c r="AG481" s="32">
        <v>6</v>
      </c>
      <c r="AH481"/>
    </row>
    <row r="482" spans="1:34" x14ac:dyDescent="0.25">
      <c r="A482" t="s">
        <v>3056</v>
      </c>
      <c r="B482" t="s">
        <v>1423</v>
      </c>
      <c r="C482" t="s">
        <v>2581</v>
      </c>
      <c r="D482" t="s">
        <v>2824</v>
      </c>
      <c r="E482" s="31">
        <v>38.402173913043477</v>
      </c>
      <c r="F482" s="31">
        <v>3.4685111803000281</v>
      </c>
      <c r="G482" s="31">
        <v>3.3372487970563256</v>
      </c>
      <c r="H482" s="31">
        <v>0.42449759411265214</v>
      </c>
      <c r="I482" s="31">
        <v>0.29323521086894988</v>
      </c>
      <c r="J482" s="31">
        <v>133.19836956521738</v>
      </c>
      <c r="K482" s="31">
        <v>128.15760869565216</v>
      </c>
      <c r="L482" s="31">
        <v>16.301630434782609</v>
      </c>
      <c r="M482" s="31">
        <v>11.260869565217391</v>
      </c>
      <c r="N482" s="31">
        <v>0</v>
      </c>
      <c r="O482" s="31">
        <v>5.0407608695652177</v>
      </c>
      <c r="P482" s="31">
        <v>31.266304347826086</v>
      </c>
      <c r="Q482" s="31">
        <v>31.266304347826086</v>
      </c>
      <c r="R482" s="31">
        <v>0</v>
      </c>
      <c r="S482" s="31">
        <v>85.630434782608702</v>
      </c>
      <c r="T482" s="31">
        <v>69.331521739130437</v>
      </c>
      <c r="U482" s="31">
        <v>14.793478260869565</v>
      </c>
      <c r="V482" s="31">
        <v>1.5054347826086956</v>
      </c>
      <c r="W482" s="31">
        <v>19.820652173913047</v>
      </c>
      <c r="X482" s="31">
        <v>3.5516304347826089</v>
      </c>
      <c r="Y482" s="31">
        <v>0</v>
      </c>
      <c r="Z482" s="31">
        <v>0.47282608695652173</v>
      </c>
      <c r="AA482" s="31">
        <v>4.5760869565217392</v>
      </c>
      <c r="AB482" s="31">
        <v>0</v>
      </c>
      <c r="AC482" s="31">
        <v>9.7146739130434785</v>
      </c>
      <c r="AD482" s="31">
        <v>0</v>
      </c>
      <c r="AE482" s="31">
        <v>1.5054347826086956</v>
      </c>
      <c r="AF482" t="s">
        <v>223</v>
      </c>
      <c r="AG482" s="32">
        <v>6</v>
      </c>
      <c r="AH482"/>
    </row>
    <row r="483" spans="1:34" x14ac:dyDescent="0.25">
      <c r="A483" t="s">
        <v>3056</v>
      </c>
      <c r="B483" t="s">
        <v>1842</v>
      </c>
      <c r="C483" t="s">
        <v>2712</v>
      </c>
      <c r="D483" t="s">
        <v>2962</v>
      </c>
      <c r="E483" s="31">
        <v>16.25</v>
      </c>
      <c r="F483" s="31">
        <v>4.5986688963210716</v>
      </c>
      <c r="G483" s="31">
        <v>3.4115050167224084</v>
      </c>
      <c r="H483" s="31">
        <v>1.6552374581939804</v>
      </c>
      <c r="I483" s="31">
        <v>0.81054849498327775</v>
      </c>
      <c r="J483" s="31">
        <v>74.728369565217406</v>
      </c>
      <c r="K483" s="31">
        <v>55.436956521739134</v>
      </c>
      <c r="L483" s="31">
        <v>26.897608695652181</v>
      </c>
      <c r="M483" s="31">
        <v>13.171413043478264</v>
      </c>
      <c r="N483" s="31">
        <v>7.9327173913043501</v>
      </c>
      <c r="O483" s="31">
        <v>5.7934782608695654</v>
      </c>
      <c r="P483" s="31">
        <v>20.177934782608702</v>
      </c>
      <c r="Q483" s="31">
        <v>14.612717391304356</v>
      </c>
      <c r="R483" s="31">
        <v>5.5652173913043477</v>
      </c>
      <c r="S483" s="31">
        <v>27.652826086956519</v>
      </c>
      <c r="T483" s="31">
        <v>27.652826086956519</v>
      </c>
      <c r="U483" s="31">
        <v>0</v>
      </c>
      <c r="V483" s="31">
        <v>0</v>
      </c>
      <c r="W483" s="31">
        <v>0</v>
      </c>
      <c r="X483" s="31">
        <v>0</v>
      </c>
      <c r="Y483" s="31">
        <v>0</v>
      </c>
      <c r="Z483" s="31">
        <v>0</v>
      </c>
      <c r="AA483" s="31">
        <v>0</v>
      </c>
      <c r="AB483" s="31">
        <v>0</v>
      </c>
      <c r="AC483" s="31">
        <v>0</v>
      </c>
      <c r="AD483" s="31">
        <v>0</v>
      </c>
      <c r="AE483" s="31">
        <v>0</v>
      </c>
      <c r="AF483" t="s">
        <v>654</v>
      </c>
      <c r="AG483" s="32">
        <v>6</v>
      </c>
      <c r="AH483"/>
    </row>
    <row r="484" spans="1:34" x14ac:dyDescent="0.25">
      <c r="A484" t="s">
        <v>3056</v>
      </c>
      <c r="B484" t="s">
        <v>2306</v>
      </c>
      <c r="C484" t="s">
        <v>2514</v>
      </c>
      <c r="D484" t="s">
        <v>2864</v>
      </c>
      <c r="E484" s="31">
        <v>95.271739130434781</v>
      </c>
      <c r="F484" s="31">
        <v>3.1753485453508272</v>
      </c>
      <c r="G484" s="31">
        <v>2.9111443240159725</v>
      </c>
      <c r="H484" s="31">
        <v>8.8904734740444954E-2</v>
      </c>
      <c r="I484" s="31">
        <v>2.8665145464917288E-2</v>
      </c>
      <c r="J484" s="31">
        <v>302.52097826086958</v>
      </c>
      <c r="K484" s="31">
        <v>277.34978260869565</v>
      </c>
      <c r="L484" s="31">
        <v>8.4701086956521738</v>
      </c>
      <c r="M484" s="31">
        <v>2.7309782608695654</v>
      </c>
      <c r="N484" s="31">
        <v>0</v>
      </c>
      <c r="O484" s="31">
        <v>5.7391304347826084</v>
      </c>
      <c r="P484" s="31">
        <v>124.2532608695652</v>
      </c>
      <c r="Q484" s="31">
        <v>104.8211956521739</v>
      </c>
      <c r="R484" s="31">
        <v>19.432065217391305</v>
      </c>
      <c r="S484" s="31">
        <v>169.79760869565214</v>
      </c>
      <c r="T484" s="31">
        <v>116.71336956521738</v>
      </c>
      <c r="U484" s="31">
        <v>21.725543478260871</v>
      </c>
      <c r="V484" s="31">
        <v>31.358695652173914</v>
      </c>
      <c r="W484" s="31">
        <v>18.974782608695651</v>
      </c>
      <c r="X484" s="31">
        <v>0</v>
      </c>
      <c r="Y484" s="31">
        <v>0</v>
      </c>
      <c r="Z484" s="31">
        <v>0</v>
      </c>
      <c r="AA484" s="31">
        <v>3.9978260869565219</v>
      </c>
      <c r="AB484" s="31">
        <v>0</v>
      </c>
      <c r="AC484" s="31">
        <v>14.97695652173913</v>
      </c>
      <c r="AD484" s="31">
        <v>0</v>
      </c>
      <c r="AE484" s="31">
        <v>0</v>
      </c>
      <c r="AF484" t="s">
        <v>1126</v>
      </c>
      <c r="AG484" s="32">
        <v>6</v>
      </c>
      <c r="AH484"/>
    </row>
    <row r="485" spans="1:34" x14ac:dyDescent="0.25">
      <c r="A485" t="s">
        <v>3056</v>
      </c>
      <c r="B485" t="s">
        <v>2023</v>
      </c>
      <c r="C485" t="s">
        <v>2720</v>
      </c>
      <c r="D485" t="s">
        <v>2886</v>
      </c>
      <c r="E485" s="31">
        <v>88.25</v>
      </c>
      <c r="F485" s="31">
        <v>3.2820236482325411</v>
      </c>
      <c r="G485" s="31">
        <v>2.9564404483310756</v>
      </c>
      <c r="H485" s="31">
        <v>0.36241039536888775</v>
      </c>
      <c r="I485" s="31">
        <v>0.22824978445621377</v>
      </c>
      <c r="J485" s="31">
        <v>289.63858695652175</v>
      </c>
      <c r="K485" s="31">
        <v>260.90586956521742</v>
      </c>
      <c r="L485" s="31">
        <v>31.982717391304345</v>
      </c>
      <c r="M485" s="31">
        <v>20.143043478260864</v>
      </c>
      <c r="N485" s="31">
        <v>6.2744565217391326</v>
      </c>
      <c r="O485" s="31">
        <v>5.5652173913043477</v>
      </c>
      <c r="P485" s="31">
        <v>92.170869565217401</v>
      </c>
      <c r="Q485" s="31">
        <v>75.277826086956537</v>
      </c>
      <c r="R485" s="31">
        <v>16.893043478260871</v>
      </c>
      <c r="S485" s="31">
        <v>165.48500000000001</v>
      </c>
      <c r="T485" s="31">
        <v>140.56717391304349</v>
      </c>
      <c r="U485" s="31">
        <v>0</v>
      </c>
      <c r="V485" s="31">
        <v>24.917826086956516</v>
      </c>
      <c r="W485" s="31">
        <v>53.909130434782604</v>
      </c>
      <c r="X485" s="31">
        <v>0</v>
      </c>
      <c r="Y485" s="31">
        <v>0.2608695652173913</v>
      </c>
      <c r="Z485" s="31">
        <v>0</v>
      </c>
      <c r="AA485" s="31">
        <v>3.4156521739130437</v>
      </c>
      <c r="AB485" s="31">
        <v>0.93478260869565222</v>
      </c>
      <c r="AC485" s="31">
        <v>47.445108695652173</v>
      </c>
      <c r="AD485" s="31">
        <v>0</v>
      </c>
      <c r="AE485" s="31">
        <v>1.8527173913043478</v>
      </c>
      <c r="AF485" t="s">
        <v>838</v>
      </c>
      <c r="AG485" s="32">
        <v>6</v>
      </c>
      <c r="AH485"/>
    </row>
    <row r="486" spans="1:34" x14ac:dyDescent="0.25">
      <c r="A486" t="s">
        <v>3056</v>
      </c>
      <c r="B486" t="s">
        <v>2051</v>
      </c>
      <c r="C486" t="s">
        <v>2396</v>
      </c>
      <c r="D486" t="s">
        <v>2886</v>
      </c>
      <c r="E486" s="31">
        <v>99.445652173913047</v>
      </c>
      <c r="F486" s="31">
        <v>3.0055383101978359</v>
      </c>
      <c r="G486" s="31">
        <v>2.6484282435238828</v>
      </c>
      <c r="H486" s="31">
        <v>0.42077494808175758</v>
      </c>
      <c r="I486" s="31">
        <v>0.24131052574051812</v>
      </c>
      <c r="J486" s="31">
        <v>298.88771739130436</v>
      </c>
      <c r="K486" s="31">
        <v>263.37467391304352</v>
      </c>
      <c r="L486" s="31">
        <v>41.844239130434786</v>
      </c>
      <c r="M486" s="31">
        <v>23.997282608695656</v>
      </c>
      <c r="N486" s="31">
        <v>12.221956521739129</v>
      </c>
      <c r="O486" s="31">
        <v>5.625</v>
      </c>
      <c r="P486" s="31">
        <v>90.788478260869539</v>
      </c>
      <c r="Q486" s="31">
        <v>73.122391304347815</v>
      </c>
      <c r="R486" s="31">
        <v>17.666086956521731</v>
      </c>
      <c r="S486" s="31">
        <v>166.25500000000002</v>
      </c>
      <c r="T486" s="31">
        <v>134.24304347826089</v>
      </c>
      <c r="U486" s="31">
        <v>0</v>
      </c>
      <c r="V486" s="31">
        <v>32.011956521739144</v>
      </c>
      <c r="W486" s="31">
        <v>25.287826086956521</v>
      </c>
      <c r="X486" s="31">
        <v>0</v>
      </c>
      <c r="Y486" s="31">
        <v>0</v>
      </c>
      <c r="Z486" s="31">
        <v>0</v>
      </c>
      <c r="AA486" s="31">
        <v>0</v>
      </c>
      <c r="AB486" s="31">
        <v>0.33695652173913043</v>
      </c>
      <c r="AC486" s="31">
        <v>24.950869565217392</v>
      </c>
      <c r="AD486" s="31">
        <v>0</v>
      </c>
      <c r="AE486" s="31">
        <v>0</v>
      </c>
      <c r="AF486" t="s">
        <v>868</v>
      </c>
      <c r="AG486" s="32">
        <v>6</v>
      </c>
      <c r="AH486"/>
    </row>
    <row r="487" spans="1:34" x14ac:dyDescent="0.25">
      <c r="A487" t="s">
        <v>3056</v>
      </c>
      <c r="B487" t="s">
        <v>2021</v>
      </c>
      <c r="C487" t="s">
        <v>2505</v>
      </c>
      <c r="D487" t="s">
        <v>2886</v>
      </c>
      <c r="E487" s="31">
        <v>87.391304347826093</v>
      </c>
      <c r="F487" s="31">
        <v>3.5423072139303469</v>
      </c>
      <c r="G487" s="31">
        <v>3.0835870646766157</v>
      </c>
      <c r="H487" s="31">
        <v>0.42577985074626862</v>
      </c>
      <c r="I487" s="31">
        <v>0.30378233830845769</v>
      </c>
      <c r="J487" s="31">
        <v>309.56684782608687</v>
      </c>
      <c r="K487" s="31">
        <v>269.47869565217383</v>
      </c>
      <c r="L487" s="31">
        <v>37.209456521739128</v>
      </c>
      <c r="M487" s="31">
        <v>26.547934782608696</v>
      </c>
      <c r="N487" s="31">
        <v>5.0963043478260861</v>
      </c>
      <c r="O487" s="31">
        <v>5.5652173913043477</v>
      </c>
      <c r="P487" s="31">
        <v>114.65271739130434</v>
      </c>
      <c r="Q487" s="31">
        <v>85.226086956521712</v>
      </c>
      <c r="R487" s="31">
        <v>29.42663043478262</v>
      </c>
      <c r="S487" s="31">
        <v>157.70467391304342</v>
      </c>
      <c r="T487" s="31">
        <v>136.01108695652169</v>
      </c>
      <c r="U487" s="31">
        <v>0</v>
      </c>
      <c r="V487" s="31">
        <v>21.693586956521735</v>
      </c>
      <c r="W487" s="31">
        <v>65.371847826086949</v>
      </c>
      <c r="X487" s="31">
        <v>1.7294565217391307</v>
      </c>
      <c r="Y487" s="31">
        <v>0.65217391304347827</v>
      </c>
      <c r="Z487" s="31">
        <v>0</v>
      </c>
      <c r="AA487" s="31">
        <v>25.961956521739129</v>
      </c>
      <c r="AB487" s="31">
        <v>0.85326086956521741</v>
      </c>
      <c r="AC487" s="31">
        <v>32.497391304347822</v>
      </c>
      <c r="AD487" s="31">
        <v>0</v>
      </c>
      <c r="AE487" s="31">
        <v>3.6776086956521743</v>
      </c>
      <c r="AF487" t="s">
        <v>836</v>
      </c>
      <c r="AG487" s="32">
        <v>6</v>
      </c>
      <c r="AH487"/>
    </row>
    <row r="488" spans="1:34" x14ac:dyDescent="0.25">
      <c r="A488" t="s">
        <v>3056</v>
      </c>
      <c r="B488" t="s">
        <v>1970</v>
      </c>
      <c r="C488" t="s">
        <v>2745</v>
      </c>
      <c r="D488" t="s">
        <v>2955</v>
      </c>
      <c r="E488" s="31">
        <v>60.695652173913047</v>
      </c>
      <c r="F488" s="31">
        <v>3.2544717048710599</v>
      </c>
      <c r="G488" s="31">
        <v>2.9829853151862462</v>
      </c>
      <c r="H488" s="31">
        <v>0.30404548710601709</v>
      </c>
      <c r="I488" s="31">
        <v>0.1481715616045845</v>
      </c>
      <c r="J488" s="31">
        <v>197.53228260869565</v>
      </c>
      <c r="K488" s="31">
        <v>181.05423913043478</v>
      </c>
      <c r="L488" s="31">
        <v>18.454239130434779</v>
      </c>
      <c r="M488" s="31">
        <v>8.9933695652173906</v>
      </c>
      <c r="N488" s="31">
        <v>2.7930434782608686</v>
      </c>
      <c r="O488" s="31">
        <v>6.66782608695652</v>
      </c>
      <c r="P488" s="31">
        <v>63.547934782608685</v>
      </c>
      <c r="Q488" s="31">
        <v>56.530760869565206</v>
      </c>
      <c r="R488" s="31">
        <v>7.0171739130434778</v>
      </c>
      <c r="S488" s="31">
        <v>115.53010869565219</v>
      </c>
      <c r="T488" s="31">
        <v>95.894347826086957</v>
      </c>
      <c r="U488" s="31">
        <v>13.868478260869576</v>
      </c>
      <c r="V488" s="31">
        <v>5.767282608695651</v>
      </c>
      <c r="W488" s="31">
        <v>80.638695652173922</v>
      </c>
      <c r="X488" s="31">
        <v>0</v>
      </c>
      <c r="Y488" s="31">
        <v>1.4782608695652173</v>
      </c>
      <c r="Z488" s="31">
        <v>0</v>
      </c>
      <c r="AA488" s="31">
        <v>49.279565217391308</v>
      </c>
      <c r="AB488" s="31">
        <v>1.6956521739130435</v>
      </c>
      <c r="AC488" s="31">
        <v>28.185217391304349</v>
      </c>
      <c r="AD488" s="31">
        <v>0</v>
      </c>
      <c r="AE488" s="31">
        <v>0</v>
      </c>
      <c r="AF488" t="s">
        <v>785</v>
      </c>
      <c r="AG488" s="32">
        <v>6</v>
      </c>
      <c r="AH488"/>
    </row>
    <row r="489" spans="1:34" x14ac:dyDescent="0.25">
      <c r="A489" t="s">
        <v>3056</v>
      </c>
      <c r="B489" t="s">
        <v>1809</v>
      </c>
      <c r="C489" t="s">
        <v>2489</v>
      </c>
      <c r="D489" t="s">
        <v>2978</v>
      </c>
      <c r="E489" s="31">
        <v>80.336956521739125</v>
      </c>
      <c r="F489" s="31">
        <v>2.9851711541063457</v>
      </c>
      <c r="G489" s="31">
        <v>2.6765755648762011</v>
      </c>
      <c r="H489" s="31">
        <v>0.14119199025842238</v>
      </c>
      <c r="I489" s="31">
        <v>8.595183331078339E-2</v>
      </c>
      <c r="J489" s="31">
        <v>239.8195652173913</v>
      </c>
      <c r="K489" s="31">
        <v>215.0279347826087</v>
      </c>
      <c r="L489" s="31">
        <v>11.342934782608694</v>
      </c>
      <c r="M489" s="31">
        <v>6.9051086956521734</v>
      </c>
      <c r="N489" s="31">
        <v>0</v>
      </c>
      <c r="O489" s="31">
        <v>4.4378260869565205</v>
      </c>
      <c r="P489" s="31">
        <v>86.97554347826086</v>
      </c>
      <c r="Q489" s="31">
        <v>66.621739130434776</v>
      </c>
      <c r="R489" s="31">
        <v>20.353804347826085</v>
      </c>
      <c r="S489" s="31">
        <v>141.50108695652173</v>
      </c>
      <c r="T489" s="31">
        <v>124.73543478260869</v>
      </c>
      <c r="U489" s="31">
        <v>0</v>
      </c>
      <c r="V489" s="31">
        <v>16.765652173913043</v>
      </c>
      <c r="W489" s="31">
        <v>0.12228260869565216</v>
      </c>
      <c r="X489" s="31">
        <v>1.0869565217391304E-2</v>
      </c>
      <c r="Y489" s="31">
        <v>0</v>
      </c>
      <c r="Z489" s="31">
        <v>0</v>
      </c>
      <c r="AA489" s="31">
        <v>0</v>
      </c>
      <c r="AB489" s="31">
        <v>0.11141304347826086</v>
      </c>
      <c r="AC489" s="31">
        <v>0</v>
      </c>
      <c r="AD489" s="31">
        <v>0</v>
      </c>
      <c r="AE489" s="31">
        <v>0</v>
      </c>
      <c r="AF489" t="s">
        <v>620</v>
      </c>
      <c r="AG489" s="32">
        <v>6</v>
      </c>
      <c r="AH489"/>
    </row>
    <row r="490" spans="1:34" x14ac:dyDescent="0.25">
      <c r="A490" t="s">
        <v>3056</v>
      </c>
      <c r="B490" t="s">
        <v>1590</v>
      </c>
      <c r="C490" t="s">
        <v>2510</v>
      </c>
      <c r="D490" t="s">
        <v>2877</v>
      </c>
      <c r="E490" s="31">
        <v>45.152173913043477</v>
      </c>
      <c r="F490" s="31">
        <v>3.5905055368319689</v>
      </c>
      <c r="G490" s="31">
        <v>3.2020991815117958</v>
      </c>
      <c r="H490" s="31">
        <v>0.38617958594126139</v>
      </c>
      <c r="I490" s="31">
        <v>0.10176937891189215</v>
      </c>
      <c r="J490" s="31">
        <v>162.11913043478259</v>
      </c>
      <c r="K490" s="31">
        <v>144.58173913043478</v>
      </c>
      <c r="L490" s="31">
        <v>17.436847826086954</v>
      </c>
      <c r="M490" s="31">
        <v>4.5951086956521738</v>
      </c>
      <c r="N490" s="31">
        <v>6.056413043478261</v>
      </c>
      <c r="O490" s="31">
        <v>6.7853260869565215</v>
      </c>
      <c r="P490" s="31">
        <v>55.785326086956537</v>
      </c>
      <c r="Q490" s="31">
        <v>51.089673913043491</v>
      </c>
      <c r="R490" s="31">
        <v>4.6956521739130439</v>
      </c>
      <c r="S490" s="31">
        <v>88.896956521739128</v>
      </c>
      <c r="T490" s="31">
        <v>88.083369565217382</v>
      </c>
      <c r="U490" s="31">
        <v>0</v>
      </c>
      <c r="V490" s="31">
        <v>0.81358695652173918</v>
      </c>
      <c r="W490" s="31">
        <v>44.920869565217409</v>
      </c>
      <c r="X490" s="31">
        <v>4.5951086956521738</v>
      </c>
      <c r="Y490" s="31">
        <v>0.2608695652173913</v>
      </c>
      <c r="Z490" s="31">
        <v>1.9157608695652173</v>
      </c>
      <c r="AA490" s="31">
        <v>13.673913043478263</v>
      </c>
      <c r="AB490" s="31">
        <v>0</v>
      </c>
      <c r="AC490" s="31">
        <v>24.475217391304362</v>
      </c>
      <c r="AD490" s="31">
        <v>0</v>
      </c>
      <c r="AE490" s="31">
        <v>0</v>
      </c>
      <c r="AF490" t="s">
        <v>392</v>
      </c>
      <c r="AG490" s="32">
        <v>6</v>
      </c>
      <c r="AH490"/>
    </row>
    <row r="491" spans="1:34" x14ac:dyDescent="0.25">
      <c r="A491" t="s">
        <v>3056</v>
      </c>
      <c r="B491" t="s">
        <v>1320</v>
      </c>
      <c r="C491" t="s">
        <v>2502</v>
      </c>
      <c r="D491" t="s">
        <v>2881</v>
      </c>
      <c r="E491" s="31">
        <v>112.34782608695652</v>
      </c>
      <c r="F491" s="31">
        <v>2.0924806501547986</v>
      </c>
      <c r="G491" s="31">
        <v>1.8176373839009285</v>
      </c>
      <c r="H491" s="31">
        <v>0.19177825077399382</v>
      </c>
      <c r="I491" s="31">
        <v>0.14348393962848299</v>
      </c>
      <c r="J491" s="31">
        <v>235.08565217391302</v>
      </c>
      <c r="K491" s="31">
        <v>204.20760869565214</v>
      </c>
      <c r="L491" s="31">
        <v>21.545869565217391</v>
      </c>
      <c r="M491" s="31">
        <v>16.120108695652174</v>
      </c>
      <c r="N491" s="31">
        <v>3.4456521739130434E-2</v>
      </c>
      <c r="O491" s="31">
        <v>5.3913043478260869</v>
      </c>
      <c r="P491" s="31">
        <v>110.83152173913038</v>
      </c>
      <c r="Q491" s="31">
        <v>85.37923913043474</v>
      </c>
      <c r="R491" s="31">
        <v>25.452282608695644</v>
      </c>
      <c r="S491" s="31">
        <v>102.70826086956524</v>
      </c>
      <c r="T491" s="31">
        <v>72.128043478260892</v>
      </c>
      <c r="U491" s="31">
        <v>7.6668478260869568</v>
      </c>
      <c r="V491" s="31">
        <v>22.913369565217387</v>
      </c>
      <c r="W491" s="31">
        <v>6.8439130434782616</v>
      </c>
      <c r="X491" s="31">
        <v>0</v>
      </c>
      <c r="Y491" s="31">
        <v>0</v>
      </c>
      <c r="Z491" s="31">
        <v>0</v>
      </c>
      <c r="AA491" s="31">
        <v>1.9588043478260873</v>
      </c>
      <c r="AB491" s="31">
        <v>0</v>
      </c>
      <c r="AC491" s="31">
        <v>4.1179347826086952</v>
      </c>
      <c r="AD491" s="31">
        <v>0</v>
      </c>
      <c r="AE491" s="31">
        <v>0.76717391304347826</v>
      </c>
      <c r="AF491" t="s">
        <v>120</v>
      </c>
      <c r="AG491" s="32">
        <v>6</v>
      </c>
      <c r="AH491"/>
    </row>
    <row r="492" spans="1:34" x14ac:dyDescent="0.25">
      <c r="A492" t="s">
        <v>3056</v>
      </c>
      <c r="B492" t="s">
        <v>1205</v>
      </c>
      <c r="C492" t="s">
        <v>2503</v>
      </c>
      <c r="D492" t="s">
        <v>2882</v>
      </c>
      <c r="E492" s="31">
        <v>44.891304347826086</v>
      </c>
      <c r="F492" s="31">
        <v>2.8731016949152548</v>
      </c>
      <c r="G492" s="31">
        <v>2.7997699757869254</v>
      </c>
      <c r="H492" s="31">
        <v>0.29556900726392255</v>
      </c>
      <c r="I492" s="31">
        <v>0.22223728813559324</v>
      </c>
      <c r="J492" s="31">
        <v>128.97728260869567</v>
      </c>
      <c r="K492" s="31">
        <v>125.68532608695654</v>
      </c>
      <c r="L492" s="31">
        <v>13.268478260869566</v>
      </c>
      <c r="M492" s="31">
        <v>9.9765217391304351</v>
      </c>
      <c r="N492" s="31">
        <v>0.40413043478260863</v>
      </c>
      <c r="O492" s="31">
        <v>2.887826086956522</v>
      </c>
      <c r="P492" s="31">
        <v>34.159673913043477</v>
      </c>
      <c r="Q492" s="31">
        <v>34.159673913043477</v>
      </c>
      <c r="R492" s="31">
        <v>0</v>
      </c>
      <c r="S492" s="31">
        <v>81.549130434782626</v>
      </c>
      <c r="T492" s="31">
        <v>71.550760869565238</v>
      </c>
      <c r="U492" s="31">
        <v>3.6893478260869559</v>
      </c>
      <c r="V492" s="31">
        <v>6.3090217391304346</v>
      </c>
      <c r="W492" s="31">
        <v>5.7864130434782606</v>
      </c>
      <c r="X492" s="31">
        <v>0</v>
      </c>
      <c r="Y492" s="31">
        <v>0</v>
      </c>
      <c r="Z492" s="31">
        <v>0</v>
      </c>
      <c r="AA492" s="31">
        <v>3.0798913043478264</v>
      </c>
      <c r="AB492" s="31">
        <v>0</v>
      </c>
      <c r="AC492" s="31">
        <v>2.7065217391304346</v>
      </c>
      <c r="AD492" s="31">
        <v>0</v>
      </c>
      <c r="AE492" s="31">
        <v>0</v>
      </c>
      <c r="AF492" t="s">
        <v>3</v>
      </c>
      <c r="AG492" s="32">
        <v>6</v>
      </c>
      <c r="AH492"/>
    </row>
    <row r="493" spans="1:34" x14ac:dyDescent="0.25">
      <c r="A493" t="s">
        <v>3056</v>
      </c>
      <c r="B493" t="s">
        <v>1766</v>
      </c>
      <c r="C493" t="s">
        <v>2503</v>
      </c>
      <c r="D493" t="s">
        <v>2882</v>
      </c>
      <c r="E493" s="31">
        <v>37.010869565217391</v>
      </c>
      <c r="F493" s="31">
        <v>2.8820440528634359</v>
      </c>
      <c r="G493" s="31">
        <v>2.7364581497797356</v>
      </c>
      <c r="H493" s="31">
        <v>0.45376798825256964</v>
      </c>
      <c r="I493" s="31">
        <v>0.30818208516886919</v>
      </c>
      <c r="J493" s="31">
        <v>106.66695652173912</v>
      </c>
      <c r="K493" s="31">
        <v>101.27869565217391</v>
      </c>
      <c r="L493" s="31">
        <v>16.794347826086952</v>
      </c>
      <c r="M493" s="31">
        <v>11.406086956521735</v>
      </c>
      <c r="N493" s="31">
        <v>0</v>
      </c>
      <c r="O493" s="31">
        <v>5.388260869565217</v>
      </c>
      <c r="P493" s="31">
        <v>27.277282608695639</v>
      </c>
      <c r="Q493" s="31">
        <v>27.277282608695639</v>
      </c>
      <c r="R493" s="31">
        <v>0</v>
      </c>
      <c r="S493" s="31">
        <v>62.595326086956518</v>
      </c>
      <c r="T493" s="31">
        <v>49.944782608695654</v>
      </c>
      <c r="U493" s="31">
        <v>12.650543478260868</v>
      </c>
      <c r="V493" s="31">
        <v>0</v>
      </c>
      <c r="W493" s="31">
        <v>0</v>
      </c>
      <c r="X493" s="31">
        <v>0</v>
      </c>
      <c r="Y493" s="31">
        <v>0</v>
      </c>
      <c r="Z493" s="31">
        <v>0</v>
      </c>
      <c r="AA493" s="31">
        <v>0</v>
      </c>
      <c r="AB493" s="31">
        <v>0</v>
      </c>
      <c r="AC493" s="31">
        <v>0</v>
      </c>
      <c r="AD493" s="31">
        <v>0</v>
      </c>
      <c r="AE493" s="31">
        <v>0</v>
      </c>
      <c r="AF493" t="s">
        <v>576</v>
      </c>
      <c r="AG493" s="32">
        <v>6</v>
      </c>
      <c r="AH493"/>
    </row>
    <row r="494" spans="1:34" x14ac:dyDescent="0.25">
      <c r="A494" t="s">
        <v>3056</v>
      </c>
      <c r="B494" t="s">
        <v>1269</v>
      </c>
      <c r="C494" t="s">
        <v>2532</v>
      </c>
      <c r="D494" t="s">
        <v>2843</v>
      </c>
      <c r="E494" s="31">
        <v>48.119565217391305</v>
      </c>
      <c r="F494" s="31">
        <v>2.8561667043144343</v>
      </c>
      <c r="G494" s="31">
        <v>2.5008470747684659</v>
      </c>
      <c r="H494" s="31">
        <v>0.28535125367065733</v>
      </c>
      <c r="I494" s="31">
        <v>5.0429184549356229E-2</v>
      </c>
      <c r="J494" s="31">
        <v>137.4375</v>
      </c>
      <c r="K494" s="31">
        <v>120.33967391304347</v>
      </c>
      <c r="L494" s="31">
        <v>13.730978260869566</v>
      </c>
      <c r="M494" s="31">
        <v>2.4266304347826089</v>
      </c>
      <c r="N494" s="31">
        <v>5.2173913043478262</v>
      </c>
      <c r="O494" s="31">
        <v>6.0869565217391308</v>
      </c>
      <c r="P494" s="31">
        <v>39.502717391304344</v>
      </c>
      <c r="Q494" s="31">
        <v>33.709239130434781</v>
      </c>
      <c r="R494" s="31">
        <v>5.7934782608695654</v>
      </c>
      <c r="S494" s="31">
        <v>84.203804347826079</v>
      </c>
      <c r="T494" s="31">
        <v>66.125</v>
      </c>
      <c r="U494" s="31">
        <v>2.9945652173913042</v>
      </c>
      <c r="V494" s="31">
        <v>15.084239130434783</v>
      </c>
      <c r="W494" s="31">
        <v>0</v>
      </c>
      <c r="X494" s="31">
        <v>0</v>
      </c>
      <c r="Y494" s="31">
        <v>0</v>
      </c>
      <c r="Z494" s="31">
        <v>0</v>
      </c>
      <c r="AA494" s="31">
        <v>0</v>
      </c>
      <c r="AB494" s="31">
        <v>0</v>
      </c>
      <c r="AC494" s="31">
        <v>0</v>
      </c>
      <c r="AD494" s="31">
        <v>0</v>
      </c>
      <c r="AE494" s="31">
        <v>0</v>
      </c>
      <c r="AF494" t="s">
        <v>67</v>
      </c>
      <c r="AG494" s="32">
        <v>6</v>
      </c>
      <c r="AH494"/>
    </row>
    <row r="495" spans="1:34" x14ac:dyDescent="0.25">
      <c r="A495" t="s">
        <v>3056</v>
      </c>
      <c r="B495" t="s">
        <v>1824</v>
      </c>
      <c r="C495" t="s">
        <v>2702</v>
      </c>
      <c r="D495" t="s">
        <v>2806</v>
      </c>
      <c r="E495" s="31">
        <v>48.010869565217391</v>
      </c>
      <c r="F495" s="31">
        <v>3.3498415213946107</v>
      </c>
      <c r="G495" s="31">
        <v>3.0435250169798502</v>
      </c>
      <c r="H495" s="31">
        <v>0.37304731718360884</v>
      </c>
      <c r="I495" s="31">
        <v>0.1259904912836767</v>
      </c>
      <c r="J495" s="31">
        <v>160.82880434782604</v>
      </c>
      <c r="K495" s="31">
        <v>146.12228260869563</v>
      </c>
      <c r="L495" s="31">
        <v>17.910326086956523</v>
      </c>
      <c r="M495" s="31">
        <v>6.0489130434782608</v>
      </c>
      <c r="N495" s="31">
        <v>6.7309782608695654</v>
      </c>
      <c r="O495" s="31">
        <v>5.1304347826086953</v>
      </c>
      <c r="P495" s="31">
        <v>49.787499999999994</v>
      </c>
      <c r="Q495" s="31">
        <v>46.942391304347822</v>
      </c>
      <c r="R495" s="31">
        <v>2.8451086956521738</v>
      </c>
      <c r="S495" s="31">
        <v>93.130978260869568</v>
      </c>
      <c r="T495" s="31">
        <v>73.011413043478257</v>
      </c>
      <c r="U495" s="31">
        <v>11.842391304347826</v>
      </c>
      <c r="V495" s="31">
        <v>8.2771739130434785</v>
      </c>
      <c r="W495" s="31">
        <v>16.241847826086953</v>
      </c>
      <c r="X495" s="31">
        <v>0.52173913043478259</v>
      </c>
      <c r="Y495" s="31">
        <v>0</v>
      </c>
      <c r="Z495" s="31">
        <v>5.1304347826086953</v>
      </c>
      <c r="AA495" s="31">
        <v>5.7358695652173921</v>
      </c>
      <c r="AB495" s="31">
        <v>0.52717391304347827</v>
      </c>
      <c r="AC495" s="31">
        <v>4.3266304347826079</v>
      </c>
      <c r="AD495" s="31">
        <v>0</v>
      </c>
      <c r="AE495" s="31">
        <v>0</v>
      </c>
      <c r="AF495" t="s">
        <v>636</v>
      </c>
      <c r="AG495" s="32">
        <v>6</v>
      </c>
      <c r="AH495"/>
    </row>
    <row r="496" spans="1:34" x14ac:dyDescent="0.25">
      <c r="A496" t="s">
        <v>3056</v>
      </c>
      <c r="B496" t="s">
        <v>1607</v>
      </c>
      <c r="C496" t="s">
        <v>2653</v>
      </c>
      <c r="D496" t="s">
        <v>2970</v>
      </c>
      <c r="E496" s="31">
        <v>33.684782608695649</v>
      </c>
      <c r="F496" s="31">
        <v>2.3945175863181674</v>
      </c>
      <c r="G496" s="31">
        <v>1.9822297515327527</v>
      </c>
      <c r="H496" s="31">
        <v>0.20570829299774121</v>
      </c>
      <c r="I496" s="31">
        <v>0.10398192965472734</v>
      </c>
      <c r="J496" s="31">
        <v>80.658804347826091</v>
      </c>
      <c r="K496" s="31">
        <v>66.770978260869569</v>
      </c>
      <c r="L496" s="31">
        <v>6.929239130434782</v>
      </c>
      <c r="M496" s="31">
        <v>3.502608695652174</v>
      </c>
      <c r="N496" s="31">
        <v>1.826086956521739</v>
      </c>
      <c r="O496" s="31">
        <v>1.6005434782608696</v>
      </c>
      <c r="P496" s="31">
        <v>41.761521739130444</v>
      </c>
      <c r="Q496" s="31">
        <v>31.300326086956527</v>
      </c>
      <c r="R496" s="31">
        <v>10.461195652173917</v>
      </c>
      <c r="S496" s="31">
        <v>31.968043478260871</v>
      </c>
      <c r="T496" s="31">
        <v>30.612608695652174</v>
      </c>
      <c r="U496" s="31">
        <v>0</v>
      </c>
      <c r="V496" s="31">
        <v>1.3554347826086957</v>
      </c>
      <c r="W496" s="31">
        <v>0</v>
      </c>
      <c r="X496" s="31">
        <v>0</v>
      </c>
      <c r="Y496" s="31">
        <v>0</v>
      </c>
      <c r="Z496" s="31">
        <v>0</v>
      </c>
      <c r="AA496" s="31">
        <v>0</v>
      </c>
      <c r="AB496" s="31">
        <v>0</v>
      </c>
      <c r="AC496" s="31">
        <v>0</v>
      </c>
      <c r="AD496" s="31">
        <v>0</v>
      </c>
      <c r="AE496" s="31">
        <v>0</v>
      </c>
      <c r="AF496" t="s">
        <v>409</v>
      </c>
      <c r="AG496" s="32">
        <v>6</v>
      </c>
      <c r="AH496"/>
    </row>
    <row r="497" spans="1:34" x14ac:dyDescent="0.25">
      <c r="A497" t="s">
        <v>3056</v>
      </c>
      <c r="B497" t="s">
        <v>1893</v>
      </c>
      <c r="C497" t="s">
        <v>2432</v>
      </c>
      <c r="D497" t="s">
        <v>2886</v>
      </c>
      <c r="E497" s="31">
        <v>43.706521739130437</v>
      </c>
      <c r="F497" s="31">
        <v>3.3904750062173581</v>
      </c>
      <c r="G497" s="31">
        <v>3.200233772693359</v>
      </c>
      <c r="H497" s="31">
        <v>0.5473663267843818</v>
      </c>
      <c r="I497" s="31">
        <v>0.47574235264859471</v>
      </c>
      <c r="J497" s="31">
        <v>148.18586956521736</v>
      </c>
      <c r="K497" s="31">
        <v>139.87108695652171</v>
      </c>
      <c r="L497" s="31">
        <v>23.923478260869558</v>
      </c>
      <c r="M497" s="31">
        <v>20.793043478260863</v>
      </c>
      <c r="N497" s="31">
        <v>0</v>
      </c>
      <c r="O497" s="31">
        <v>3.1304347826086958</v>
      </c>
      <c r="P497" s="31">
        <v>48.900869565217377</v>
      </c>
      <c r="Q497" s="31">
        <v>43.716521739130421</v>
      </c>
      <c r="R497" s="31">
        <v>5.1843478260869578</v>
      </c>
      <c r="S497" s="31">
        <v>75.36152173913041</v>
      </c>
      <c r="T497" s="31">
        <v>75.36152173913041</v>
      </c>
      <c r="U497" s="31">
        <v>0</v>
      </c>
      <c r="V497" s="31">
        <v>0</v>
      </c>
      <c r="W497" s="31">
        <v>0</v>
      </c>
      <c r="X497" s="31">
        <v>0</v>
      </c>
      <c r="Y497" s="31">
        <v>0</v>
      </c>
      <c r="Z497" s="31">
        <v>0</v>
      </c>
      <c r="AA497" s="31">
        <v>0</v>
      </c>
      <c r="AB497" s="31">
        <v>0</v>
      </c>
      <c r="AC497" s="31">
        <v>0</v>
      </c>
      <c r="AD497" s="31">
        <v>0</v>
      </c>
      <c r="AE497" s="31">
        <v>0</v>
      </c>
      <c r="AF497" t="s">
        <v>706</v>
      </c>
      <c r="AG497" s="32">
        <v>6</v>
      </c>
      <c r="AH497"/>
    </row>
    <row r="498" spans="1:34" x14ac:dyDescent="0.25">
      <c r="A498" t="s">
        <v>3056</v>
      </c>
      <c r="B498" t="s">
        <v>2287</v>
      </c>
      <c r="C498" t="s">
        <v>2687</v>
      </c>
      <c r="D498" t="s">
        <v>2981</v>
      </c>
      <c r="E498" s="31">
        <v>82.217391304347828</v>
      </c>
      <c r="F498" s="31">
        <v>2.9790824960338447</v>
      </c>
      <c r="G498" s="31">
        <v>2.4640481226864095</v>
      </c>
      <c r="H498" s="31">
        <v>0.10618455843469063</v>
      </c>
      <c r="I498" s="31">
        <v>3.7173453199365415E-2</v>
      </c>
      <c r="J498" s="31">
        <v>244.93239130434785</v>
      </c>
      <c r="K498" s="31">
        <v>202.58760869565219</v>
      </c>
      <c r="L498" s="31">
        <v>8.7302173913043468</v>
      </c>
      <c r="M498" s="31">
        <v>3.056304347826087</v>
      </c>
      <c r="N498" s="31">
        <v>0</v>
      </c>
      <c r="O498" s="31">
        <v>5.6739130434782608</v>
      </c>
      <c r="P498" s="31">
        <v>116.86271739130436</v>
      </c>
      <c r="Q498" s="31">
        <v>80.191847826086985</v>
      </c>
      <c r="R498" s="31">
        <v>36.67086956521738</v>
      </c>
      <c r="S498" s="31">
        <v>119.33945652173911</v>
      </c>
      <c r="T498" s="31">
        <v>92.752282608695623</v>
      </c>
      <c r="U498" s="31">
        <v>26.58717391304349</v>
      </c>
      <c r="V498" s="31">
        <v>0</v>
      </c>
      <c r="W498" s="31">
        <v>0</v>
      </c>
      <c r="X498" s="31">
        <v>0</v>
      </c>
      <c r="Y498" s="31">
        <v>0</v>
      </c>
      <c r="Z498" s="31">
        <v>0</v>
      </c>
      <c r="AA498" s="31">
        <v>0</v>
      </c>
      <c r="AB498" s="31">
        <v>0</v>
      </c>
      <c r="AC498" s="31">
        <v>0</v>
      </c>
      <c r="AD498" s="31">
        <v>0</v>
      </c>
      <c r="AE498" s="31">
        <v>0</v>
      </c>
      <c r="AF498" t="s">
        <v>1107</v>
      </c>
      <c r="AG498" s="32">
        <v>6</v>
      </c>
      <c r="AH498"/>
    </row>
    <row r="499" spans="1:34" x14ac:dyDescent="0.25">
      <c r="A499" t="s">
        <v>3056</v>
      </c>
      <c r="B499" t="s">
        <v>1525</v>
      </c>
      <c r="C499" t="s">
        <v>2384</v>
      </c>
      <c r="D499" t="s">
        <v>2825</v>
      </c>
      <c r="E499" s="31">
        <v>51.467391304347828</v>
      </c>
      <c r="F499" s="31">
        <v>3.3618268215417104</v>
      </c>
      <c r="G499" s="31">
        <v>2.9592925026399151</v>
      </c>
      <c r="H499" s="31">
        <v>0.35311510031678989</v>
      </c>
      <c r="I499" s="31">
        <v>0.16810982048574447</v>
      </c>
      <c r="J499" s="31">
        <v>173.02445652173913</v>
      </c>
      <c r="K499" s="31">
        <v>152.30706521739128</v>
      </c>
      <c r="L499" s="31">
        <v>18.173913043478262</v>
      </c>
      <c r="M499" s="31">
        <v>8.6521739130434785</v>
      </c>
      <c r="N499" s="31">
        <v>4.6521739130434785</v>
      </c>
      <c r="O499" s="31">
        <v>4.8695652173913047</v>
      </c>
      <c r="P499" s="31">
        <v>60.660326086956516</v>
      </c>
      <c r="Q499" s="31">
        <v>49.464673913043477</v>
      </c>
      <c r="R499" s="31">
        <v>11.195652173913043</v>
      </c>
      <c r="S499" s="31">
        <v>94.190217391304358</v>
      </c>
      <c r="T499" s="31">
        <v>64.413043478260875</v>
      </c>
      <c r="U499" s="31">
        <v>15.331521739130435</v>
      </c>
      <c r="V499" s="31">
        <v>14.445652173913043</v>
      </c>
      <c r="W499" s="31">
        <v>0</v>
      </c>
      <c r="X499" s="31">
        <v>0</v>
      </c>
      <c r="Y499" s="31">
        <v>0</v>
      </c>
      <c r="Z499" s="31">
        <v>0</v>
      </c>
      <c r="AA499" s="31">
        <v>0</v>
      </c>
      <c r="AB499" s="31">
        <v>0</v>
      </c>
      <c r="AC499" s="31">
        <v>0</v>
      </c>
      <c r="AD499" s="31">
        <v>0</v>
      </c>
      <c r="AE499" s="31">
        <v>0</v>
      </c>
      <c r="AF499" t="s">
        <v>327</v>
      </c>
      <c r="AG499" s="32">
        <v>6</v>
      </c>
      <c r="AH499"/>
    </row>
    <row r="500" spans="1:34" x14ac:dyDescent="0.25">
      <c r="A500" t="s">
        <v>3056</v>
      </c>
      <c r="B500" t="s">
        <v>1799</v>
      </c>
      <c r="C500" t="s">
        <v>2659</v>
      </c>
      <c r="D500" t="s">
        <v>2972</v>
      </c>
      <c r="E500" s="31">
        <v>73.054347826086953</v>
      </c>
      <c r="F500" s="31">
        <v>2.4420949263502458</v>
      </c>
      <c r="G500" s="31">
        <v>2.1121127808361853</v>
      </c>
      <c r="H500" s="31">
        <v>0.43008927242969813</v>
      </c>
      <c r="I500" s="31">
        <v>0.22747359023954786</v>
      </c>
      <c r="J500" s="31">
        <v>178.40565217391307</v>
      </c>
      <c r="K500" s="31">
        <v>154.29902173913044</v>
      </c>
      <c r="L500" s="31">
        <v>31.419891304347836</v>
      </c>
      <c r="M500" s="31">
        <v>16.617934782608707</v>
      </c>
      <c r="N500" s="31">
        <v>10.100869565217391</v>
      </c>
      <c r="O500" s="31">
        <v>4.7010869565217392</v>
      </c>
      <c r="P500" s="31">
        <v>39.868913043478265</v>
      </c>
      <c r="Q500" s="31">
        <v>30.564239130434785</v>
      </c>
      <c r="R500" s="31">
        <v>9.3046739130434784</v>
      </c>
      <c r="S500" s="31">
        <v>107.11684782608695</v>
      </c>
      <c r="T500" s="31">
        <v>94.379456521739129</v>
      </c>
      <c r="U500" s="31">
        <v>0</v>
      </c>
      <c r="V500" s="31">
        <v>12.73739130434782</v>
      </c>
      <c r="W500" s="31">
        <v>0</v>
      </c>
      <c r="X500" s="31">
        <v>0</v>
      </c>
      <c r="Y500" s="31">
        <v>0</v>
      </c>
      <c r="Z500" s="31">
        <v>0</v>
      </c>
      <c r="AA500" s="31">
        <v>0</v>
      </c>
      <c r="AB500" s="31">
        <v>0</v>
      </c>
      <c r="AC500" s="31">
        <v>0</v>
      </c>
      <c r="AD500" s="31">
        <v>0</v>
      </c>
      <c r="AE500" s="31">
        <v>0</v>
      </c>
      <c r="AF500" t="s">
        <v>610</v>
      </c>
      <c r="AG500" s="32">
        <v>6</v>
      </c>
      <c r="AH500"/>
    </row>
    <row r="501" spans="1:34" x14ac:dyDescent="0.25">
      <c r="A501" t="s">
        <v>3056</v>
      </c>
      <c r="B501" t="s">
        <v>1221</v>
      </c>
      <c r="C501" t="s">
        <v>2508</v>
      </c>
      <c r="D501" t="s">
        <v>2888</v>
      </c>
      <c r="E501" s="31">
        <v>48.565217391304351</v>
      </c>
      <c r="F501" s="31">
        <v>2.2957542524619514</v>
      </c>
      <c r="G501" s="31">
        <v>2.1430035810205905</v>
      </c>
      <c r="H501" s="31">
        <v>0.19592211280214861</v>
      </c>
      <c r="I501" s="31">
        <v>0.1474664279319606</v>
      </c>
      <c r="J501" s="31">
        <v>111.49380434782609</v>
      </c>
      <c r="K501" s="31">
        <v>104.07543478260868</v>
      </c>
      <c r="L501" s="31">
        <v>9.5150000000000006</v>
      </c>
      <c r="M501" s="31">
        <v>7.1617391304347828</v>
      </c>
      <c r="N501" s="31">
        <v>1.5217391304347827</v>
      </c>
      <c r="O501" s="31">
        <v>0.83152173913043481</v>
      </c>
      <c r="P501" s="31">
        <v>38.096195652173904</v>
      </c>
      <c r="Q501" s="31">
        <v>33.031086956521733</v>
      </c>
      <c r="R501" s="31">
        <v>5.0651086956521736</v>
      </c>
      <c r="S501" s="31">
        <v>63.882608695652173</v>
      </c>
      <c r="T501" s="31">
        <v>52.497499999999995</v>
      </c>
      <c r="U501" s="31">
        <v>4.0978260869565221E-2</v>
      </c>
      <c r="V501" s="31">
        <v>11.344130434782612</v>
      </c>
      <c r="W501" s="31">
        <v>29.36315217391304</v>
      </c>
      <c r="X501" s="31">
        <v>0</v>
      </c>
      <c r="Y501" s="31">
        <v>0</v>
      </c>
      <c r="Z501" s="31">
        <v>0</v>
      </c>
      <c r="AA501" s="31">
        <v>19.342065217391301</v>
      </c>
      <c r="AB501" s="31">
        <v>0</v>
      </c>
      <c r="AC501" s="31">
        <v>10.021086956521739</v>
      </c>
      <c r="AD501" s="31">
        <v>0</v>
      </c>
      <c r="AE501" s="31">
        <v>0</v>
      </c>
      <c r="AF501" t="s">
        <v>19</v>
      </c>
      <c r="AG501" s="32">
        <v>6</v>
      </c>
      <c r="AH501"/>
    </row>
    <row r="502" spans="1:34" x14ac:dyDescent="0.25">
      <c r="A502" t="s">
        <v>3056</v>
      </c>
      <c r="B502" t="s">
        <v>1378</v>
      </c>
      <c r="C502" t="s">
        <v>2398</v>
      </c>
      <c r="D502" t="s">
        <v>2886</v>
      </c>
      <c r="E502" s="31">
        <v>45.021739130434781</v>
      </c>
      <c r="F502" s="31">
        <v>2.9816151617576048</v>
      </c>
      <c r="G502" s="31">
        <v>2.5995123128923221</v>
      </c>
      <c r="H502" s="31">
        <v>0.27610816030902946</v>
      </c>
      <c r="I502" s="31">
        <v>0.12316272332206661</v>
      </c>
      <c r="J502" s="31">
        <v>134.23749999999998</v>
      </c>
      <c r="K502" s="31">
        <v>117.03456521739129</v>
      </c>
      <c r="L502" s="31">
        <v>12.430869565217391</v>
      </c>
      <c r="M502" s="31">
        <v>5.544999999999999</v>
      </c>
      <c r="N502" s="31">
        <v>1.451086956521739</v>
      </c>
      <c r="O502" s="31">
        <v>5.4347826086956523</v>
      </c>
      <c r="P502" s="31">
        <v>58.595108695652172</v>
      </c>
      <c r="Q502" s="31">
        <v>48.278043478260869</v>
      </c>
      <c r="R502" s="31">
        <v>10.317065217391304</v>
      </c>
      <c r="S502" s="31">
        <v>63.211521739130418</v>
      </c>
      <c r="T502" s="31">
        <v>50.845543478260851</v>
      </c>
      <c r="U502" s="31">
        <v>0</v>
      </c>
      <c r="V502" s="31">
        <v>12.365978260869564</v>
      </c>
      <c r="W502" s="31">
        <v>2.4347826086956523</v>
      </c>
      <c r="X502" s="31">
        <v>0</v>
      </c>
      <c r="Y502" s="31">
        <v>0</v>
      </c>
      <c r="Z502" s="31">
        <v>0</v>
      </c>
      <c r="AA502" s="31">
        <v>0.67391304347826086</v>
      </c>
      <c r="AB502" s="31">
        <v>0</v>
      </c>
      <c r="AC502" s="31">
        <v>1.7608695652173914</v>
      </c>
      <c r="AD502" s="31">
        <v>0</v>
      </c>
      <c r="AE502" s="31">
        <v>0</v>
      </c>
      <c r="AF502" t="s">
        <v>178</v>
      </c>
      <c r="AG502" s="32">
        <v>6</v>
      </c>
      <c r="AH502"/>
    </row>
    <row r="503" spans="1:34" x14ac:dyDescent="0.25">
      <c r="A503" t="s">
        <v>3056</v>
      </c>
      <c r="B503" t="s">
        <v>1642</v>
      </c>
      <c r="C503" t="s">
        <v>2509</v>
      </c>
      <c r="D503" t="s">
        <v>2889</v>
      </c>
      <c r="E503" s="31">
        <v>128.52173913043478</v>
      </c>
      <c r="F503" s="31">
        <v>3.4817109269282809</v>
      </c>
      <c r="G503" s="31">
        <v>3.2148596075778078</v>
      </c>
      <c r="H503" s="31">
        <v>0.3841551082543978</v>
      </c>
      <c r="I503" s="31">
        <v>0.15508711096075778</v>
      </c>
      <c r="J503" s="31">
        <v>447.47554347826082</v>
      </c>
      <c r="K503" s="31">
        <v>413.17934782608694</v>
      </c>
      <c r="L503" s="31">
        <v>49.372282608695649</v>
      </c>
      <c r="M503" s="31">
        <v>19.932065217391305</v>
      </c>
      <c r="N503" s="31">
        <v>23.266304347826086</v>
      </c>
      <c r="O503" s="31">
        <v>6.1739130434782608</v>
      </c>
      <c r="P503" s="31">
        <v>101.04076086956522</v>
      </c>
      <c r="Q503" s="31">
        <v>96.184782608695656</v>
      </c>
      <c r="R503" s="31">
        <v>4.8559782608695654</v>
      </c>
      <c r="S503" s="31">
        <v>297.0625</v>
      </c>
      <c r="T503" s="31">
        <v>208.39673913043478</v>
      </c>
      <c r="U503" s="31">
        <v>40.866847826086953</v>
      </c>
      <c r="V503" s="31">
        <v>47.798913043478258</v>
      </c>
      <c r="W503" s="31">
        <v>0</v>
      </c>
      <c r="X503" s="31">
        <v>0</v>
      </c>
      <c r="Y503" s="31">
        <v>0</v>
      </c>
      <c r="Z503" s="31">
        <v>0</v>
      </c>
      <c r="AA503" s="31">
        <v>0</v>
      </c>
      <c r="AB503" s="31">
        <v>0</v>
      </c>
      <c r="AC503" s="31">
        <v>0</v>
      </c>
      <c r="AD503" s="31">
        <v>0</v>
      </c>
      <c r="AE503" s="31">
        <v>0</v>
      </c>
      <c r="AF503" t="s">
        <v>444</v>
      </c>
      <c r="AG503" s="32">
        <v>6</v>
      </c>
      <c r="AH503"/>
    </row>
    <row r="504" spans="1:34" x14ac:dyDescent="0.25">
      <c r="A504" t="s">
        <v>3056</v>
      </c>
      <c r="B504" t="s">
        <v>1694</v>
      </c>
      <c r="C504" t="s">
        <v>2683</v>
      </c>
      <c r="D504" t="s">
        <v>2885</v>
      </c>
      <c r="E504" s="31">
        <v>63.717391304347828</v>
      </c>
      <c r="F504" s="31">
        <v>2.9929443875810309</v>
      </c>
      <c r="G504" s="31">
        <v>2.6970249061753671</v>
      </c>
      <c r="H504" s="31">
        <v>0.56307574206755384</v>
      </c>
      <c r="I504" s="31">
        <v>0.44963323097918811</v>
      </c>
      <c r="J504" s="31">
        <v>190.7026086956522</v>
      </c>
      <c r="K504" s="31">
        <v>171.84739130434784</v>
      </c>
      <c r="L504" s="31">
        <v>35.877717391304358</v>
      </c>
      <c r="M504" s="31">
        <v>28.64945652173914</v>
      </c>
      <c r="N504" s="31">
        <v>1.4891304347826086</v>
      </c>
      <c r="O504" s="31">
        <v>5.7391304347826084</v>
      </c>
      <c r="P504" s="31">
        <v>45.470652173913045</v>
      </c>
      <c r="Q504" s="31">
        <v>33.843695652173913</v>
      </c>
      <c r="R504" s="31">
        <v>11.626956521739132</v>
      </c>
      <c r="S504" s="31">
        <v>109.35423913043481</v>
      </c>
      <c r="T504" s="31">
        <v>94.031739130434801</v>
      </c>
      <c r="U504" s="31">
        <v>0</v>
      </c>
      <c r="V504" s="31">
        <v>15.322500000000003</v>
      </c>
      <c r="W504" s="31">
        <v>24.880000000000003</v>
      </c>
      <c r="X504" s="31">
        <v>2.0516304347826089</v>
      </c>
      <c r="Y504" s="31">
        <v>0</v>
      </c>
      <c r="Z504" s="31">
        <v>0</v>
      </c>
      <c r="AA504" s="31">
        <v>9.3480434782608697</v>
      </c>
      <c r="AB504" s="31">
        <v>0</v>
      </c>
      <c r="AC504" s="31">
        <v>13.480326086956522</v>
      </c>
      <c r="AD504" s="31">
        <v>0</v>
      </c>
      <c r="AE504" s="31">
        <v>0</v>
      </c>
      <c r="AF504" t="s">
        <v>501</v>
      </c>
      <c r="AG504" s="32">
        <v>6</v>
      </c>
      <c r="AH504"/>
    </row>
    <row r="505" spans="1:34" x14ac:dyDescent="0.25">
      <c r="A505" t="s">
        <v>3056</v>
      </c>
      <c r="B505" t="s">
        <v>2362</v>
      </c>
      <c r="C505" t="s">
        <v>2703</v>
      </c>
      <c r="D505" t="s">
        <v>2849</v>
      </c>
      <c r="E505" s="31">
        <v>27.554347826086957</v>
      </c>
      <c r="F505" s="31">
        <v>4.7974753451676522</v>
      </c>
      <c r="G505" s="31">
        <v>4.4455660749506904</v>
      </c>
      <c r="H505" s="31">
        <v>0.22627613412228795</v>
      </c>
      <c r="I505" s="31">
        <v>6.2173570019723859E-2</v>
      </c>
      <c r="J505" s="31">
        <v>132.19130434782608</v>
      </c>
      <c r="K505" s="31">
        <v>122.49467391304348</v>
      </c>
      <c r="L505" s="31">
        <v>6.2348913043478253</v>
      </c>
      <c r="M505" s="31">
        <v>1.7131521739130433</v>
      </c>
      <c r="N505" s="31">
        <v>0</v>
      </c>
      <c r="O505" s="31">
        <v>4.5217391304347823</v>
      </c>
      <c r="P505" s="31">
        <v>57.280760869565228</v>
      </c>
      <c r="Q505" s="31">
        <v>52.105869565217397</v>
      </c>
      <c r="R505" s="31">
        <v>5.1748913043478275</v>
      </c>
      <c r="S505" s="31">
        <v>68.675652173913022</v>
      </c>
      <c r="T505" s="31">
        <v>42.208478260869555</v>
      </c>
      <c r="U505" s="31">
        <v>18.698043478260864</v>
      </c>
      <c r="V505" s="31">
        <v>7.7691304347826096</v>
      </c>
      <c r="W505" s="31">
        <v>0</v>
      </c>
      <c r="X505" s="31">
        <v>0</v>
      </c>
      <c r="Y505" s="31">
        <v>0</v>
      </c>
      <c r="Z505" s="31">
        <v>0</v>
      </c>
      <c r="AA505" s="31">
        <v>0</v>
      </c>
      <c r="AB505" s="31">
        <v>0</v>
      </c>
      <c r="AC505" s="31">
        <v>0</v>
      </c>
      <c r="AD505" s="31">
        <v>0</v>
      </c>
      <c r="AE505" s="31">
        <v>0</v>
      </c>
      <c r="AF505" t="s">
        <v>1182</v>
      </c>
      <c r="AG505" s="32">
        <v>6</v>
      </c>
      <c r="AH505"/>
    </row>
    <row r="506" spans="1:34" x14ac:dyDescent="0.25">
      <c r="A506" t="s">
        <v>3056</v>
      </c>
      <c r="B506" t="s">
        <v>1188</v>
      </c>
      <c r="C506" t="s">
        <v>2504</v>
      </c>
      <c r="D506" t="s">
        <v>2884</v>
      </c>
      <c r="E506" s="31">
        <v>90.945652173913047</v>
      </c>
      <c r="F506" s="31">
        <v>2.8676407314449621</v>
      </c>
      <c r="G506" s="31">
        <v>2.5928146288992462</v>
      </c>
      <c r="H506" s="31">
        <v>0.13987928767778179</v>
      </c>
      <c r="I506" s="31">
        <v>7.3438508425959143E-2</v>
      </c>
      <c r="J506" s="31">
        <v>260.7994565217391</v>
      </c>
      <c r="K506" s="31">
        <v>235.8052173913043</v>
      </c>
      <c r="L506" s="31">
        <v>12.721413043478265</v>
      </c>
      <c r="M506" s="31">
        <v>6.6789130434782624</v>
      </c>
      <c r="N506" s="31">
        <v>0</v>
      </c>
      <c r="O506" s="31">
        <v>6.0425000000000013</v>
      </c>
      <c r="P506" s="31">
        <v>81.369673913043457</v>
      </c>
      <c r="Q506" s="31">
        <v>62.417934782608661</v>
      </c>
      <c r="R506" s="31">
        <v>18.951739130434792</v>
      </c>
      <c r="S506" s="31">
        <v>166.70836956521737</v>
      </c>
      <c r="T506" s="31">
        <v>138.06717391304346</v>
      </c>
      <c r="U506" s="31">
        <v>0</v>
      </c>
      <c r="V506" s="31">
        <v>28.641195652173906</v>
      </c>
      <c r="W506" s="31">
        <v>0.34500000000000003</v>
      </c>
      <c r="X506" s="31">
        <v>0</v>
      </c>
      <c r="Y506" s="31">
        <v>0</v>
      </c>
      <c r="Z506" s="31">
        <v>0</v>
      </c>
      <c r="AA506" s="31">
        <v>0.34500000000000003</v>
      </c>
      <c r="AB506" s="31">
        <v>0</v>
      </c>
      <c r="AC506" s="31">
        <v>0</v>
      </c>
      <c r="AD506" s="31">
        <v>0</v>
      </c>
      <c r="AE506" s="31">
        <v>0</v>
      </c>
      <c r="AF506" t="s">
        <v>1024</v>
      </c>
      <c r="AG506" s="32">
        <v>6</v>
      </c>
      <c r="AH506"/>
    </row>
    <row r="507" spans="1:34" x14ac:dyDescent="0.25">
      <c r="A507" t="s">
        <v>3056</v>
      </c>
      <c r="B507" t="s">
        <v>1488</v>
      </c>
      <c r="C507" t="s">
        <v>2575</v>
      </c>
      <c r="D507" t="s">
        <v>2927</v>
      </c>
      <c r="E507" s="31">
        <v>52.347826086956523</v>
      </c>
      <c r="F507" s="31">
        <v>2.6341258305647846</v>
      </c>
      <c r="G507" s="31">
        <v>2.3634136212624584</v>
      </c>
      <c r="H507" s="31">
        <v>0.21746054817275748</v>
      </c>
      <c r="I507" s="31">
        <v>0.10782599667774086</v>
      </c>
      <c r="J507" s="31">
        <v>137.89076086956524</v>
      </c>
      <c r="K507" s="31">
        <v>123.71956521739131</v>
      </c>
      <c r="L507" s="31">
        <v>11.383586956521739</v>
      </c>
      <c r="M507" s="31">
        <v>5.64445652173913</v>
      </c>
      <c r="N507" s="31">
        <v>0</v>
      </c>
      <c r="O507" s="31">
        <v>5.7391304347826084</v>
      </c>
      <c r="P507" s="31">
        <v>42.783043478260872</v>
      </c>
      <c r="Q507" s="31">
        <v>34.350978260869567</v>
      </c>
      <c r="R507" s="31">
        <v>8.4320652173913047</v>
      </c>
      <c r="S507" s="31">
        <v>83.724130434782609</v>
      </c>
      <c r="T507" s="31">
        <v>72.879021739130437</v>
      </c>
      <c r="U507" s="31">
        <v>0</v>
      </c>
      <c r="V507" s="31">
        <v>10.845108695652174</v>
      </c>
      <c r="W507" s="31">
        <v>0</v>
      </c>
      <c r="X507" s="31">
        <v>0</v>
      </c>
      <c r="Y507" s="31">
        <v>0</v>
      </c>
      <c r="Z507" s="31">
        <v>0</v>
      </c>
      <c r="AA507" s="31">
        <v>0</v>
      </c>
      <c r="AB507" s="31">
        <v>0</v>
      </c>
      <c r="AC507" s="31">
        <v>0</v>
      </c>
      <c r="AD507" s="31">
        <v>0</v>
      </c>
      <c r="AE507" s="31">
        <v>0</v>
      </c>
      <c r="AF507" t="s">
        <v>289</v>
      </c>
      <c r="AG507" s="32">
        <v>6</v>
      </c>
      <c r="AH507"/>
    </row>
    <row r="508" spans="1:34" x14ac:dyDescent="0.25">
      <c r="A508" t="s">
        <v>3056</v>
      </c>
      <c r="B508" t="s">
        <v>1468</v>
      </c>
      <c r="C508" t="s">
        <v>2448</v>
      </c>
      <c r="D508" t="s">
        <v>2876</v>
      </c>
      <c r="E508" s="31">
        <v>43.913043478260867</v>
      </c>
      <c r="F508" s="31">
        <v>3.4631039603960403</v>
      </c>
      <c r="G508" s="31">
        <v>3.1064009900990106</v>
      </c>
      <c r="H508" s="31">
        <v>0.53145297029702987</v>
      </c>
      <c r="I508" s="31">
        <v>0.42056188118811894</v>
      </c>
      <c r="J508" s="31">
        <v>152.07543478260871</v>
      </c>
      <c r="K508" s="31">
        <v>136.41152173913045</v>
      </c>
      <c r="L508" s="31">
        <v>23.337717391304352</v>
      </c>
      <c r="M508" s="31">
        <v>18.468152173913047</v>
      </c>
      <c r="N508" s="31">
        <v>0</v>
      </c>
      <c r="O508" s="31">
        <v>4.8695652173913047</v>
      </c>
      <c r="P508" s="31">
        <v>56.908478260869572</v>
      </c>
      <c r="Q508" s="31">
        <v>46.114130434782616</v>
      </c>
      <c r="R508" s="31">
        <v>10.794347826086955</v>
      </c>
      <c r="S508" s="31">
        <v>71.829239130434772</v>
      </c>
      <c r="T508" s="31">
        <v>52.167282608695636</v>
      </c>
      <c r="U508" s="31">
        <v>19.661956521739132</v>
      </c>
      <c r="V508" s="31">
        <v>0</v>
      </c>
      <c r="W508" s="31">
        <v>0</v>
      </c>
      <c r="X508" s="31">
        <v>0</v>
      </c>
      <c r="Y508" s="31">
        <v>0</v>
      </c>
      <c r="Z508" s="31">
        <v>0</v>
      </c>
      <c r="AA508" s="31">
        <v>0</v>
      </c>
      <c r="AB508" s="31">
        <v>0</v>
      </c>
      <c r="AC508" s="31">
        <v>0</v>
      </c>
      <c r="AD508" s="31">
        <v>0</v>
      </c>
      <c r="AE508" s="31">
        <v>0</v>
      </c>
      <c r="AF508" t="s">
        <v>269</v>
      </c>
      <c r="AG508" s="32">
        <v>6</v>
      </c>
      <c r="AH508"/>
    </row>
    <row r="509" spans="1:34" x14ac:dyDescent="0.25">
      <c r="A509" t="s">
        <v>3056</v>
      </c>
      <c r="B509" t="s">
        <v>2164</v>
      </c>
      <c r="C509" t="s">
        <v>2405</v>
      </c>
      <c r="D509" t="s">
        <v>2802</v>
      </c>
      <c r="E509" s="31">
        <v>84.163043478260875</v>
      </c>
      <c r="F509" s="31">
        <v>3.466023505101381</v>
      </c>
      <c r="G509" s="31">
        <v>3.2793232597184545</v>
      </c>
      <c r="H509" s="31">
        <v>0.28250290585044557</v>
      </c>
      <c r="I509" s="31">
        <v>0.21224589952214901</v>
      </c>
      <c r="J509" s="31">
        <v>291.71108695652168</v>
      </c>
      <c r="K509" s="31">
        <v>275.99782608695648</v>
      </c>
      <c r="L509" s="31">
        <v>23.776304347826088</v>
      </c>
      <c r="M509" s="31">
        <v>17.863260869565217</v>
      </c>
      <c r="N509" s="31">
        <v>0.17391304347826086</v>
      </c>
      <c r="O509" s="31">
        <v>5.7391304347826084</v>
      </c>
      <c r="P509" s="31">
        <v>108.57815217391304</v>
      </c>
      <c r="Q509" s="31">
        <v>98.777934782608696</v>
      </c>
      <c r="R509" s="31">
        <v>9.8002173913043471</v>
      </c>
      <c r="S509" s="31">
        <v>159.35663043478257</v>
      </c>
      <c r="T509" s="31">
        <v>134.61597826086953</v>
      </c>
      <c r="U509" s="31">
        <v>0</v>
      </c>
      <c r="V509" s="31">
        <v>24.740652173913041</v>
      </c>
      <c r="W509" s="31">
        <v>0.67391304347826086</v>
      </c>
      <c r="X509" s="31">
        <v>0</v>
      </c>
      <c r="Y509" s="31">
        <v>0</v>
      </c>
      <c r="Z509" s="31">
        <v>0</v>
      </c>
      <c r="AA509" s="31">
        <v>0</v>
      </c>
      <c r="AB509" s="31">
        <v>0.67391304347826086</v>
      </c>
      <c r="AC509" s="31">
        <v>0</v>
      </c>
      <c r="AD509" s="31">
        <v>0</v>
      </c>
      <c r="AE509" s="31">
        <v>0</v>
      </c>
      <c r="AF509" t="s">
        <v>983</v>
      </c>
      <c r="AG509" s="32">
        <v>6</v>
      </c>
      <c r="AH509"/>
    </row>
    <row r="510" spans="1:34" x14ac:dyDescent="0.25">
      <c r="A510" t="s">
        <v>3056</v>
      </c>
      <c r="B510" t="s">
        <v>1235</v>
      </c>
      <c r="C510" t="s">
        <v>2515</v>
      </c>
      <c r="D510" t="s">
        <v>2893</v>
      </c>
      <c r="E510" s="31">
        <v>32.663043478260867</v>
      </c>
      <c r="F510" s="31">
        <v>3.068226289517471</v>
      </c>
      <c r="G510" s="31">
        <v>2.7540831946755406</v>
      </c>
      <c r="H510" s="31">
        <v>0.83437603993344434</v>
      </c>
      <c r="I510" s="31">
        <v>0.52023294509151419</v>
      </c>
      <c r="J510" s="31">
        <v>100.21760869565217</v>
      </c>
      <c r="K510" s="31">
        <v>89.956739130434769</v>
      </c>
      <c r="L510" s="31">
        <v>27.253260869565217</v>
      </c>
      <c r="M510" s="31">
        <v>16.992391304347827</v>
      </c>
      <c r="N510" s="31">
        <v>5.5652173913043477</v>
      </c>
      <c r="O510" s="31">
        <v>4.6956521739130439</v>
      </c>
      <c r="P510" s="31">
        <v>23.928913043478261</v>
      </c>
      <c r="Q510" s="31">
        <v>23.928913043478261</v>
      </c>
      <c r="R510" s="31">
        <v>0</v>
      </c>
      <c r="S510" s="31">
        <v>49.035434782608689</v>
      </c>
      <c r="T510" s="31">
        <v>32.691521739130437</v>
      </c>
      <c r="U510" s="31">
        <v>11.738369565217386</v>
      </c>
      <c r="V510" s="31">
        <v>4.60554347826087</v>
      </c>
      <c r="W510" s="31">
        <v>0</v>
      </c>
      <c r="X510" s="31">
        <v>0</v>
      </c>
      <c r="Y510" s="31">
        <v>0</v>
      </c>
      <c r="Z510" s="31">
        <v>0</v>
      </c>
      <c r="AA510" s="31">
        <v>0</v>
      </c>
      <c r="AB510" s="31">
        <v>0</v>
      </c>
      <c r="AC510" s="31">
        <v>0</v>
      </c>
      <c r="AD510" s="31">
        <v>0</v>
      </c>
      <c r="AE510" s="31">
        <v>0</v>
      </c>
      <c r="AF510" t="s">
        <v>33</v>
      </c>
      <c r="AG510" s="32">
        <v>6</v>
      </c>
      <c r="AH510"/>
    </row>
    <row r="511" spans="1:34" x14ac:dyDescent="0.25">
      <c r="A511" t="s">
        <v>3056</v>
      </c>
      <c r="B511" t="s">
        <v>1958</v>
      </c>
      <c r="C511" t="s">
        <v>2491</v>
      </c>
      <c r="D511" t="s">
        <v>2883</v>
      </c>
      <c r="E511" s="31">
        <v>68.206521739130437</v>
      </c>
      <c r="F511" s="31">
        <v>2.5669115537848604</v>
      </c>
      <c r="G511" s="31">
        <v>1.9601035856573705</v>
      </c>
      <c r="H511" s="31">
        <v>0.23930996015936251</v>
      </c>
      <c r="I511" s="31">
        <v>0.14671713147410353</v>
      </c>
      <c r="J511" s="31">
        <v>175.08010869565217</v>
      </c>
      <c r="K511" s="31">
        <v>133.69184782608696</v>
      </c>
      <c r="L511" s="31">
        <v>16.322499999999998</v>
      </c>
      <c r="M511" s="31">
        <v>10.007065217391302</v>
      </c>
      <c r="N511" s="31">
        <v>0.86956521739130432</v>
      </c>
      <c r="O511" s="31">
        <v>5.4458695652173912</v>
      </c>
      <c r="P511" s="31">
        <v>80.412717391304341</v>
      </c>
      <c r="Q511" s="31">
        <v>45.339891304347823</v>
      </c>
      <c r="R511" s="31">
        <v>35.072826086956525</v>
      </c>
      <c r="S511" s="31">
        <v>78.34489130434784</v>
      </c>
      <c r="T511" s="31">
        <v>55.803478260869575</v>
      </c>
      <c r="U511" s="31">
        <v>0</v>
      </c>
      <c r="V511" s="31">
        <v>22.541413043478265</v>
      </c>
      <c r="W511" s="31">
        <v>0</v>
      </c>
      <c r="X511" s="31">
        <v>0</v>
      </c>
      <c r="Y511" s="31">
        <v>0</v>
      </c>
      <c r="Z511" s="31">
        <v>0</v>
      </c>
      <c r="AA511" s="31">
        <v>0</v>
      </c>
      <c r="AB511" s="31">
        <v>0</v>
      </c>
      <c r="AC511" s="31">
        <v>0</v>
      </c>
      <c r="AD511" s="31">
        <v>0</v>
      </c>
      <c r="AE511" s="31">
        <v>0</v>
      </c>
      <c r="AF511" t="s">
        <v>773</v>
      </c>
      <c r="AG511" s="32">
        <v>6</v>
      </c>
      <c r="AH511"/>
    </row>
    <row r="512" spans="1:34" x14ac:dyDescent="0.25">
      <c r="A512" t="s">
        <v>3056</v>
      </c>
      <c r="B512" t="s">
        <v>1847</v>
      </c>
      <c r="C512" t="s">
        <v>2672</v>
      </c>
      <c r="D512" t="s">
        <v>2818</v>
      </c>
      <c r="E512" s="31">
        <v>104.34782608695652</v>
      </c>
      <c r="F512" s="31">
        <v>2.6865760416666666</v>
      </c>
      <c r="G512" s="31">
        <v>2.4045635416666666</v>
      </c>
      <c r="H512" s="31">
        <v>0.61507812500000014</v>
      </c>
      <c r="I512" s="31">
        <v>0.33306562500000009</v>
      </c>
      <c r="J512" s="31">
        <v>280.33836956521736</v>
      </c>
      <c r="K512" s="31">
        <v>250.91097826086954</v>
      </c>
      <c r="L512" s="31">
        <v>64.182065217391312</v>
      </c>
      <c r="M512" s="31">
        <v>34.754673913043483</v>
      </c>
      <c r="N512" s="31">
        <v>25.052391304347822</v>
      </c>
      <c r="O512" s="31">
        <v>4.375</v>
      </c>
      <c r="P512" s="31">
        <v>54.426630434782609</v>
      </c>
      <c r="Q512" s="31">
        <v>54.426630434782609</v>
      </c>
      <c r="R512" s="31">
        <v>0</v>
      </c>
      <c r="S512" s="31">
        <v>161.72967391304346</v>
      </c>
      <c r="T512" s="31">
        <v>81.175326086956517</v>
      </c>
      <c r="U512" s="31">
        <v>40.464673913043477</v>
      </c>
      <c r="V512" s="31">
        <v>40.089673913043477</v>
      </c>
      <c r="W512" s="31">
        <v>3.7853260869565215</v>
      </c>
      <c r="X512" s="31">
        <v>0.54619565217391308</v>
      </c>
      <c r="Y512" s="31">
        <v>1.6304347826086956</v>
      </c>
      <c r="Z512" s="31">
        <v>0</v>
      </c>
      <c r="AA512" s="31">
        <v>1.4782608695652173</v>
      </c>
      <c r="AB512" s="31">
        <v>0</v>
      </c>
      <c r="AC512" s="31">
        <v>0.13043478260869565</v>
      </c>
      <c r="AD512" s="31">
        <v>0</v>
      </c>
      <c r="AE512" s="31">
        <v>0</v>
      </c>
      <c r="AF512" t="s">
        <v>659</v>
      </c>
      <c r="AG512" s="32">
        <v>6</v>
      </c>
      <c r="AH512"/>
    </row>
    <row r="513" spans="1:34" x14ac:dyDescent="0.25">
      <c r="A513" t="s">
        <v>3056</v>
      </c>
      <c r="B513" t="s">
        <v>1805</v>
      </c>
      <c r="C513" t="s">
        <v>2386</v>
      </c>
      <c r="D513" t="s">
        <v>2802</v>
      </c>
      <c r="E513" s="31">
        <v>48.945652173913047</v>
      </c>
      <c r="F513" s="31">
        <v>2.9109082833666444</v>
      </c>
      <c r="G513" s="31">
        <v>2.6800644015101045</v>
      </c>
      <c r="H513" s="31">
        <v>0.1265511880968242</v>
      </c>
      <c r="I513" s="31">
        <v>4.0564068398845209E-2</v>
      </c>
      <c r="J513" s="31">
        <v>142.4763043478261</v>
      </c>
      <c r="K513" s="31">
        <v>131.17750000000001</v>
      </c>
      <c r="L513" s="31">
        <v>6.1941304347826023</v>
      </c>
      <c r="M513" s="31">
        <v>1.9854347826086955</v>
      </c>
      <c r="N513" s="31">
        <v>0</v>
      </c>
      <c r="O513" s="31">
        <v>4.2086956521739065</v>
      </c>
      <c r="P513" s="31">
        <v>56.657500000000013</v>
      </c>
      <c r="Q513" s="31">
        <v>49.567391304347844</v>
      </c>
      <c r="R513" s="31">
        <v>7.0901086956521677</v>
      </c>
      <c r="S513" s="31">
        <v>79.62467391304348</v>
      </c>
      <c r="T513" s="31">
        <v>79.62467391304348</v>
      </c>
      <c r="U513" s="31">
        <v>0</v>
      </c>
      <c r="V513" s="31">
        <v>0</v>
      </c>
      <c r="W513" s="31">
        <v>12.000652173913043</v>
      </c>
      <c r="X513" s="31">
        <v>0.79706521739130431</v>
      </c>
      <c r="Y513" s="31">
        <v>0</v>
      </c>
      <c r="Z513" s="31">
        <v>0</v>
      </c>
      <c r="AA513" s="31">
        <v>4.3420652173913048</v>
      </c>
      <c r="AB513" s="31">
        <v>0</v>
      </c>
      <c r="AC513" s="31">
        <v>6.8615217391304348</v>
      </c>
      <c r="AD513" s="31">
        <v>0</v>
      </c>
      <c r="AE513" s="31">
        <v>0</v>
      </c>
      <c r="AF513" t="s">
        <v>616</v>
      </c>
      <c r="AG513" s="32">
        <v>6</v>
      </c>
      <c r="AH513"/>
    </row>
    <row r="514" spans="1:34" x14ac:dyDescent="0.25">
      <c r="A514" t="s">
        <v>3056</v>
      </c>
      <c r="B514" t="s">
        <v>1296</v>
      </c>
      <c r="C514" t="s">
        <v>2510</v>
      </c>
      <c r="D514" t="s">
        <v>2877</v>
      </c>
      <c r="E514" s="31">
        <v>91.510869565217391</v>
      </c>
      <c r="F514" s="31">
        <v>3.680754246347548</v>
      </c>
      <c r="G514" s="31">
        <v>3.4706045848675622</v>
      </c>
      <c r="H514" s="31">
        <v>0.21519776695569545</v>
      </c>
      <c r="I514" s="31">
        <v>0.15093835372372016</v>
      </c>
      <c r="J514" s="31">
        <v>336.8290217391305</v>
      </c>
      <c r="K514" s="31">
        <v>317.59804347826093</v>
      </c>
      <c r="L514" s="31">
        <v>19.692934782608695</v>
      </c>
      <c r="M514" s="31">
        <v>13.8125</v>
      </c>
      <c r="N514" s="31">
        <v>0</v>
      </c>
      <c r="O514" s="31">
        <v>5.8804347826086953</v>
      </c>
      <c r="P514" s="31">
        <v>108.43206521739131</v>
      </c>
      <c r="Q514" s="31">
        <v>95.081521739130437</v>
      </c>
      <c r="R514" s="31">
        <v>13.350543478260869</v>
      </c>
      <c r="S514" s="31">
        <v>208.70402173913047</v>
      </c>
      <c r="T514" s="31">
        <v>197.72282608695656</v>
      </c>
      <c r="U514" s="31">
        <v>0</v>
      </c>
      <c r="V514" s="31">
        <v>10.981195652173913</v>
      </c>
      <c r="W514" s="31">
        <v>0</v>
      </c>
      <c r="X514" s="31">
        <v>0</v>
      </c>
      <c r="Y514" s="31">
        <v>0</v>
      </c>
      <c r="Z514" s="31">
        <v>0</v>
      </c>
      <c r="AA514" s="31">
        <v>0</v>
      </c>
      <c r="AB514" s="31">
        <v>0</v>
      </c>
      <c r="AC514" s="31">
        <v>0</v>
      </c>
      <c r="AD514" s="31">
        <v>0</v>
      </c>
      <c r="AE514" s="31">
        <v>0</v>
      </c>
      <c r="AF514" t="s">
        <v>96</v>
      </c>
      <c r="AG514" s="32">
        <v>6</v>
      </c>
      <c r="AH514"/>
    </row>
    <row r="515" spans="1:34" x14ac:dyDescent="0.25">
      <c r="A515" t="s">
        <v>3056</v>
      </c>
      <c r="B515" t="s">
        <v>1363</v>
      </c>
      <c r="C515" t="s">
        <v>2563</v>
      </c>
      <c r="D515" t="s">
        <v>2921</v>
      </c>
      <c r="E515" s="31">
        <v>60.956521739130437</v>
      </c>
      <c r="F515" s="31">
        <v>2.8725481455064195</v>
      </c>
      <c r="G515" s="31">
        <v>2.6277639087018549</v>
      </c>
      <c r="H515" s="31">
        <v>0.52442938659058491</v>
      </c>
      <c r="I515" s="31">
        <v>0.39394614835948644</v>
      </c>
      <c r="J515" s="31">
        <v>175.10054347826087</v>
      </c>
      <c r="K515" s="31">
        <v>160.179347826087</v>
      </c>
      <c r="L515" s="31">
        <v>31.967391304347828</v>
      </c>
      <c r="M515" s="31">
        <v>24.013586956521738</v>
      </c>
      <c r="N515" s="31">
        <v>1.2201086956521738</v>
      </c>
      <c r="O515" s="31">
        <v>6.7336956521739131</v>
      </c>
      <c r="P515" s="31">
        <v>56.220108695652179</v>
      </c>
      <c r="Q515" s="31">
        <v>49.252717391304351</v>
      </c>
      <c r="R515" s="31">
        <v>6.9673913043478262</v>
      </c>
      <c r="S515" s="31">
        <v>86.913043478260875</v>
      </c>
      <c r="T515" s="31">
        <v>74.486413043478265</v>
      </c>
      <c r="U515" s="31">
        <v>0</v>
      </c>
      <c r="V515" s="31">
        <v>12.426630434782609</v>
      </c>
      <c r="W515" s="31">
        <v>0</v>
      </c>
      <c r="X515" s="31">
        <v>0</v>
      </c>
      <c r="Y515" s="31">
        <v>0</v>
      </c>
      <c r="Z515" s="31">
        <v>0</v>
      </c>
      <c r="AA515" s="31">
        <v>0</v>
      </c>
      <c r="AB515" s="31">
        <v>0</v>
      </c>
      <c r="AC515" s="31">
        <v>0</v>
      </c>
      <c r="AD515" s="31">
        <v>0</v>
      </c>
      <c r="AE515" s="31">
        <v>0</v>
      </c>
      <c r="AF515" t="s">
        <v>163</v>
      </c>
      <c r="AG515" s="32">
        <v>6</v>
      </c>
      <c r="AH515"/>
    </row>
    <row r="516" spans="1:34" x14ac:dyDescent="0.25">
      <c r="A516" t="s">
        <v>3056</v>
      </c>
      <c r="B516" t="s">
        <v>1469</v>
      </c>
      <c r="C516" t="s">
        <v>2430</v>
      </c>
      <c r="D516" t="s">
        <v>2837</v>
      </c>
      <c r="E516" s="31">
        <v>39.347826086956523</v>
      </c>
      <c r="F516" s="31">
        <v>2.9336243093922652</v>
      </c>
      <c r="G516" s="31">
        <v>2.5246491712707182</v>
      </c>
      <c r="H516" s="31">
        <v>0.28358839779005524</v>
      </c>
      <c r="I516" s="31">
        <v>1.7511049723756906E-2</v>
      </c>
      <c r="J516" s="31">
        <v>115.43173913043479</v>
      </c>
      <c r="K516" s="31">
        <v>99.339456521739137</v>
      </c>
      <c r="L516" s="31">
        <v>11.15858695652174</v>
      </c>
      <c r="M516" s="31">
        <v>0.68902173913043474</v>
      </c>
      <c r="N516" s="31">
        <v>6.0125000000000011</v>
      </c>
      <c r="O516" s="31">
        <v>4.4570652173913041</v>
      </c>
      <c r="P516" s="31">
        <v>29.400978260869579</v>
      </c>
      <c r="Q516" s="31">
        <v>23.77826086956523</v>
      </c>
      <c r="R516" s="31">
        <v>5.6227173913043478</v>
      </c>
      <c r="S516" s="31">
        <v>74.872173913043468</v>
      </c>
      <c r="T516" s="31">
        <v>63.400434782608684</v>
      </c>
      <c r="U516" s="31">
        <v>0</v>
      </c>
      <c r="V516" s="31">
        <v>11.471739130434784</v>
      </c>
      <c r="W516" s="31">
        <v>29.062391304347827</v>
      </c>
      <c r="X516" s="31">
        <v>0</v>
      </c>
      <c r="Y516" s="31">
        <v>0</v>
      </c>
      <c r="Z516" s="31">
        <v>1.6155434782608695</v>
      </c>
      <c r="AA516" s="31">
        <v>16.155217391304348</v>
      </c>
      <c r="AB516" s="31">
        <v>0</v>
      </c>
      <c r="AC516" s="31">
        <v>8.8057608695652174</v>
      </c>
      <c r="AD516" s="31">
        <v>0</v>
      </c>
      <c r="AE516" s="31">
        <v>2.4858695652173908</v>
      </c>
      <c r="AF516" t="s">
        <v>270</v>
      </c>
      <c r="AG516" s="32">
        <v>6</v>
      </c>
      <c r="AH516"/>
    </row>
    <row r="517" spans="1:34" x14ac:dyDescent="0.25">
      <c r="A517" t="s">
        <v>3056</v>
      </c>
      <c r="B517" t="s">
        <v>1562</v>
      </c>
      <c r="C517" t="s">
        <v>2517</v>
      </c>
      <c r="D517" t="s">
        <v>2895</v>
      </c>
      <c r="E517" s="31">
        <v>15.510869565217391</v>
      </c>
      <c r="F517" s="31">
        <v>5.3419761737911706</v>
      </c>
      <c r="G517" s="31">
        <v>4.7380868955851447</v>
      </c>
      <c r="H517" s="31">
        <v>2.7703223545900495</v>
      </c>
      <c r="I517" s="31">
        <v>2.4675893482831115</v>
      </c>
      <c r="J517" s="31">
        <v>82.858695652173921</v>
      </c>
      <c r="K517" s="31">
        <v>73.491847826086968</v>
      </c>
      <c r="L517" s="31">
        <v>42.970108695652179</v>
      </c>
      <c r="M517" s="31">
        <v>38.274456521739133</v>
      </c>
      <c r="N517" s="31">
        <v>0</v>
      </c>
      <c r="O517" s="31">
        <v>4.6956521739130439</v>
      </c>
      <c r="P517" s="31">
        <v>14.600543478260871</v>
      </c>
      <c r="Q517" s="31">
        <v>9.929347826086957</v>
      </c>
      <c r="R517" s="31">
        <v>4.6711956521739131</v>
      </c>
      <c r="S517" s="31">
        <v>25.288043478260871</v>
      </c>
      <c r="T517" s="31">
        <v>25.288043478260871</v>
      </c>
      <c r="U517" s="31">
        <v>0</v>
      </c>
      <c r="V517" s="31">
        <v>0</v>
      </c>
      <c r="W517" s="31">
        <v>0</v>
      </c>
      <c r="X517" s="31">
        <v>0</v>
      </c>
      <c r="Y517" s="31">
        <v>0</v>
      </c>
      <c r="Z517" s="31">
        <v>0</v>
      </c>
      <c r="AA517" s="31">
        <v>0</v>
      </c>
      <c r="AB517" s="31">
        <v>0</v>
      </c>
      <c r="AC517" s="31">
        <v>0</v>
      </c>
      <c r="AD517" s="31">
        <v>0</v>
      </c>
      <c r="AE517" s="31">
        <v>0</v>
      </c>
      <c r="AF517" t="s">
        <v>364</v>
      </c>
      <c r="AG517" s="32">
        <v>6</v>
      </c>
      <c r="AH517"/>
    </row>
    <row r="518" spans="1:34" x14ac:dyDescent="0.25">
      <c r="A518" t="s">
        <v>3056</v>
      </c>
      <c r="B518" t="s">
        <v>2196</v>
      </c>
      <c r="C518" t="s">
        <v>2517</v>
      </c>
      <c r="D518" t="s">
        <v>2895</v>
      </c>
      <c r="E518" s="31">
        <v>60.25</v>
      </c>
      <c r="F518" s="31">
        <v>3.4088038968067833</v>
      </c>
      <c r="G518" s="31">
        <v>3.0801010283240124</v>
      </c>
      <c r="H518" s="31">
        <v>0.2731823922063864</v>
      </c>
      <c r="I518" s="31">
        <v>4.3433158939202597E-2</v>
      </c>
      <c r="J518" s="31">
        <v>205.38043478260869</v>
      </c>
      <c r="K518" s="31">
        <v>185.57608695652175</v>
      </c>
      <c r="L518" s="31">
        <v>16.459239130434781</v>
      </c>
      <c r="M518" s="31">
        <v>2.6168478260869565</v>
      </c>
      <c r="N518" s="31">
        <v>8.2228260869565215</v>
      </c>
      <c r="O518" s="31">
        <v>5.6195652173913047</v>
      </c>
      <c r="P518" s="31">
        <v>67.752717391304344</v>
      </c>
      <c r="Q518" s="31">
        <v>61.790760869565219</v>
      </c>
      <c r="R518" s="31">
        <v>5.9619565217391308</v>
      </c>
      <c r="S518" s="31">
        <v>121.16847826086956</v>
      </c>
      <c r="T518" s="31">
        <v>92.538043478260875</v>
      </c>
      <c r="U518" s="31">
        <v>15.709239130434783</v>
      </c>
      <c r="V518" s="31">
        <v>12.921195652173912</v>
      </c>
      <c r="W518" s="31">
        <v>1.5652173913043479</v>
      </c>
      <c r="X518" s="31">
        <v>0</v>
      </c>
      <c r="Y518" s="31">
        <v>1.5652173913043479</v>
      </c>
      <c r="Z518" s="31">
        <v>0</v>
      </c>
      <c r="AA518" s="31">
        <v>0</v>
      </c>
      <c r="AB518" s="31">
        <v>0</v>
      </c>
      <c r="AC518" s="31">
        <v>0</v>
      </c>
      <c r="AD518" s="31">
        <v>0</v>
      </c>
      <c r="AE518" s="31">
        <v>0</v>
      </c>
      <c r="AF518" t="s">
        <v>1015</v>
      </c>
      <c r="AG518" s="32">
        <v>6</v>
      </c>
      <c r="AH518"/>
    </row>
    <row r="519" spans="1:34" x14ac:dyDescent="0.25">
      <c r="A519" t="s">
        <v>3056</v>
      </c>
      <c r="B519" t="s">
        <v>1675</v>
      </c>
      <c r="C519" t="s">
        <v>2540</v>
      </c>
      <c r="D519" t="s">
        <v>2908</v>
      </c>
      <c r="E519" s="31">
        <v>65.304347826086953</v>
      </c>
      <c r="F519" s="31">
        <v>3.1820322902796274</v>
      </c>
      <c r="G519" s="31">
        <v>2.8211800932090543</v>
      </c>
      <c r="H519" s="31">
        <v>0.12250166444740347</v>
      </c>
      <c r="I519" s="31">
        <v>2.6629494007989349E-2</v>
      </c>
      <c r="J519" s="31">
        <v>207.80054347826086</v>
      </c>
      <c r="K519" s="31">
        <v>184.23532608695649</v>
      </c>
      <c r="L519" s="31">
        <v>7.9998913043478259</v>
      </c>
      <c r="M519" s="31">
        <v>1.7390217391304348</v>
      </c>
      <c r="N519" s="31">
        <v>1.4782608695652173</v>
      </c>
      <c r="O519" s="31">
        <v>4.7826086956521738</v>
      </c>
      <c r="P519" s="31">
        <v>98.146304347826089</v>
      </c>
      <c r="Q519" s="31">
        <v>80.841956521739135</v>
      </c>
      <c r="R519" s="31">
        <v>17.304347826086957</v>
      </c>
      <c r="S519" s="31">
        <v>101.65434782608695</v>
      </c>
      <c r="T519" s="31">
        <v>90.275108695652165</v>
      </c>
      <c r="U519" s="31">
        <v>0</v>
      </c>
      <c r="V519" s="31">
        <v>11.379239130434783</v>
      </c>
      <c r="W519" s="31">
        <v>0.54619565217391308</v>
      </c>
      <c r="X519" s="31">
        <v>0</v>
      </c>
      <c r="Y519" s="31">
        <v>0</v>
      </c>
      <c r="Z519" s="31">
        <v>0</v>
      </c>
      <c r="AA519" s="31">
        <v>0</v>
      </c>
      <c r="AB519" s="31">
        <v>0</v>
      </c>
      <c r="AC519" s="31">
        <v>0.54619565217391308</v>
      </c>
      <c r="AD519" s="31">
        <v>0</v>
      </c>
      <c r="AE519" s="31">
        <v>0</v>
      </c>
      <c r="AF519" t="s">
        <v>481</v>
      </c>
      <c r="AG519" s="32">
        <v>6</v>
      </c>
      <c r="AH519"/>
    </row>
    <row r="520" spans="1:34" x14ac:dyDescent="0.25">
      <c r="A520" t="s">
        <v>3056</v>
      </c>
      <c r="B520" t="s">
        <v>2332</v>
      </c>
      <c r="C520" t="s">
        <v>2517</v>
      </c>
      <c r="D520" t="s">
        <v>2895</v>
      </c>
      <c r="E520" s="31">
        <v>112.53260869565217</v>
      </c>
      <c r="F520" s="31">
        <v>3.1240220226021442</v>
      </c>
      <c r="G520" s="31">
        <v>2.9462474645030428</v>
      </c>
      <c r="H520" s="31">
        <v>0.24654689461991694</v>
      </c>
      <c r="I520" s="31">
        <v>0.16661837148652564</v>
      </c>
      <c r="J520" s="31">
        <v>351.55434782608694</v>
      </c>
      <c r="K520" s="31">
        <v>331.54891304347825</v>
      </c>
      <c r="L520" s="31">
        <v>27.744565217391305</v>
      </c>
      <c r="M520" s="31">
        <v>18.75</v>
      </c>
      <c r="N520" s="31">
        <v>5.7934782608695654</v>
      </c>
      <c r="O520" s="31">
        <v>3.2010869565217392</v>
      </c>
      <c r="P520" s="31">
        <v>88.442934782608688</v>
      </c>
      <c r="Q520" s="31">
        <v>77.432065217391298</v>
      </c>
      <c r="R520" s="31">
        <v>11.010869565217391</v>
      </c>
      <c r="S520" s="31">
        <v>235.36684782608694</v>
      </c>
      <c r="T520" s="31">
        <v>124.86413043478261</v>
      </c>
      <c r="U520" s="31">
        <v>80.929347826086953</v>
      </c>
      <c r="V520" s="31">
        <v>29.573369565217391</v>
      </c>
      <c r="W520" s="31">
        <v>0</v>
      </c>
      <c r="X520" s="31">
        <v>0</v>
      </c>
      <c r="Y520" s="31">
        <v>0</v>
      </c>
      <c r="Z520" s="31">
        <v>0</v>
      </c>
      <c r="AA520" s="31">
        <v>0</v>
      </c>
      <c r="AB520" s="31">
        <v>0</v>
      </c>
      <c r="AC520" s="31">
        <v>0</v>
      </c>
      <c r="AD520" s="31">
        <v>0</v>
      </c>
      <c r="AE520" s="31">
        <v>0</v>
      </c>
      <c r="AF520" t="s">
        <v>1152</v>
      </c>
      <c r="AG520" s="32">
        <v>6</v>
      </c>
      <c r="AH520"/>
    </row>
    <row r="521" spans="1:34" x14ac:dyDescent="0.25">
      <c r="A521" t="s">
        <v>3056</v>
      </c>
      <c r="B521" t="s">
        <v>2331</v>
      </c>
      <c r="C521" t="s">
        <v>2552</v>
      </c>
      <c r="D521" t="s">
        <v>2802</v>
      </c>
      <c r="E521" s="31">
        <v>60.967391304347828</v>
      </c>
      <c r="F521" s="31">
        <v>3.2855036548404351</v>
      </c>
      <c r="G521" s="31">
        <v>3.0156534141558211</v>
      </c>
      <c r="H521" s="31">
        <v>0.63762167944375114</v>
      </c>
      <c r="I521" s="31">
        <v>0.45762702799072918</v>
      </c>
      <c r="J521" s="31">
        <v>200.30858695652174</v>
      </c>
      <c r="K521" s="31">
        <v>183.85652173913044</v>
      </c>
      <c r="L521" s="31">
        <v>38.874130434782614</v>
      </c>
      <c r="M521" s="31">
        <v>27.900326086956522</v>
      </c>
      <c r="N521" s="31">
        <v>5.4085869565217397</v>
      </c>
      <c r="O521" s="31">
        <v>5.5652173913043477</v>
      </c>
      <c r="P521" s="31">
        <v>49.571086956521739</v>
      </c>
      <c r="Q521" s="31">
        <v>44.092826086956521</v>
      </c>
      <c r="R521" s="31">
        <v>5.4782608695652177</v>
      </c>
      <c r="S521" s="31">
        <v>111.86336956521738</v>
      </c>
      <c r="T521" s="31">
        <v>97.929021739130434</v>
      </c>
      <c r="U521" s="31">
        <v>0</v>
      </c>
      <c r="V521" s="31">
        <v>13.934347826086954</v>
      </c>
      <c r="W521" s="31">
        <v>0</v>
      </c>
      <c r="X521" s="31">
        <v>0</v>
      </c>
      <c r="Y521" s="31">
        <v>0</v>
      </c>
      <c r="Z521" s="31">
        <v>0</v>
      </c>
      <c r="AA521" s="31">
        <v>0</v>
      </c>
      <c r="AB521" s="31">
        <v>0</v>
      </c>
      <c r="AC521" s="31">
        <v>0</v>
      </c>
      <c r="AD521" s="31">
        <v>0</v>
      </c>
      <c r="AE521" s="31">
        <v>0</v>
      </c>
      <c r="AF521" t="s">
        <v>1151</v>
      </c>
      <c r="AG521" s="32">
        <v>6</v>
      </c>
      <c r="AH521"/>
    </row>
    <row r="522" spans="1:34" x14ac:dyDescent="0.25">
      <c r="A522" t="s">
        <v>3056</v>
      </c>
      <c r="B522" t="s">
        <v>2207</v>
      </c>
      <c r="C522" t="s">
        <v>2504</v>
      </c>
      <c r="D522" t="s">
        <v>2884</v>
      </c>
      <c r="E522" s="31">
        <v>106.64130434782609</v>
      </c>
      <c r="F522" s="31">
        <v>3.190732850881663</v>
      </c>
      <c r="G522" s="31">
        <v>3.0260962185302209</v>
      </c>
      <c r="H522" s="31">
        <v>0.24747732137396797</v>
      </c>
      <c r="I522" s="31">
        <v>0.13915503006829069</v>
      </c>
      <c r="J522" s="31">
        <v>340.26391304347823</v>
      </c>
      <c r="K522" s="31">
        <v>322.70684782608697</v>
      </c>
      <c r="L522" s="31">
        <v>26.391304347826086</v>
      </c>
      <c r="M522" s="31">
        <v>14.839673913043478</v>
      </c>
      <c r="N522" s="31">
        <v>5.2690217391304346</v>
      </c>
      <c r="O522" s="31">
        <v>6.2826086956521738</v>
      </c>
      <c r="P522" s="31">
        <v>109.34119565217392</v>
      </c>
      <c r="Q522" s="31">
        <v>103.33576086956523</v>
      </c>
      <c r="R522" s="31">
        <v>6.0054347826086953</v>
      </c>
      <c r="S522" s="31">
        <v>204.53141304347818</v>
      </c>
      <c r="T522" s="31">
        <v>103.73739130434777</v>
      </c>
      <c r="U522" s="31">
        <v>88.098369565217382</v>
      </c>
      <c r="V522" s="31">
        <v>12.695652173913043</v>
      </c>
      <c r="W522" s="31">
        <v>0</v>
      </c>
      <c r="X522" s="31">
        <v>0</v>
      </c>
      <c r="Y522" s="31">
        <v>0</v>
      </c>
      <c r="Z522" s="31">
        <v>0</v>
      </c>
      <c r="AA522" s="31">
        <v>0</v>
      </c>
      <c r="AB522" s="31">
        <v>0</v>
      </c>
      <c r="AC522" s="31">
        <v>0</v>
      </c>
      <c r="AD522" s="31">
        <v>0</v>
      </c>
      <c r="AE522" s="31">
        <v>0</v>
      </c>
      <c r="AF522" t="s">
        <v>1027</v>
      </c>
      <c r="AG522" s="32">
        <v>6</v>
      </c>
      <c r="AH522"/>
    </row>
    <row r="523" spans="1:34" x14ac:dyDescent="0.25">
      <c r="A523" t="s">
        <v>3056</v>
      </c>
      <c r="B523" t="s">
        <v>2173</v>
      </c>
      <c r="C523" t="s">
        <v>2777</v>
      </c>
      <c r="D523" t="s">
        <v>2841</v>
      </c>
      <c r="E523" s="31">
        <v>49.880434782608695</v>
      </c>
      <c r="F523" s="31">
        <v>2.7988123774242752</v>
      </c>
      <c r="G523" s="31">
        <v>2.5812813249073878</v>
      </c>
      <c r="H523" s="31">
        <v>0.34255829156679013</v>
      </c>
      <c r="I523" s="31">
        <v>0.22673785138374375</v>
      </c>
      <c r="J523" s="31">
        <v>139.60597826086956</v>
      </c>
      <c r="K523" s="31">
        <v>128.75543478260872</v>
      </c>
      <c r="L523" s="31">
        <v>17.086956521739129</v>
      </c>
      <c r="M523" s="31">
        <v>11.309782608695652</v>
      </c>
      <c r="N523" s="31">
        <v>0.34782608695652173</v>
      </c>
      <c r="O523" s="31">
        <v>5.4293478260869561</v>
      </c>
      <c r="P523" s="31">
        <v>45.293478260869563</v>
      </c>
      <c r="Q523" s="31">
        <v>40.220108695652172</v>
      </c>
      <c r="R523" s="31">
        <v>5.0733695652173916</v>
      </c>
      <c r="S523" s="31">
        <v>77.225543478260875</v>
      </c>
      <c r="T523" s="31">
        <v>53.127717391304351</v>
      </c>
      <c r="U523" s="31">
        <v>24.097826086956523</v>
      </c>
      <c r="V523" s="31">
        <v>0</v>
      </c>
      <c r="W523" s="31">
        <v>0.34782608695652173</v>
      </c>
      <c r="X523" s="31">
        <v>0</v>
      </c>
      <c r="Y523" s="31">
        <v>0.34782608695652173</v>
      </c>
      <c r="Z523" s="31">
        <v>0</v>
      </c>
      <c r="AA523" s="31">
        <v>0</v>
      </c>
      <c r="AB523" s="31">
        <v>0</v>
      </c>
      <c r="AC523" s="31">
        <v>0</v>
      </c>
      <c r="AD523" s="31">
        <v>0</v>
      </c>
      <c r="AE523" s="31">
        <v>0</v>
      </c>
      <c r="AF523" t="s">
        <v>992</v>
      </c>
      <c r="AG523" s="32">
        <v>6</v>
      </c>
      <c r="AH523"/>
    </row>
    <row r="524" spans="1:34" x14ac:dyDescent="0.25">
      <c r="A524" t="s">
        <v>3056</v>
      </c>
      <c r="B524" t="s">
        <v>1630</v>
      </c>
      <c r="C524" t="s">
        <v>2524</v>
      </c>
      <c r="D524" t="s">
        <v>2890</v>
      </c>
      <c r="E524" s="31">
        <v>80.869565217391298</v>
      </c>
      <c r="F524" s="31">
        <v>3.477150537634409</v>
      </c>
      <c r="G524" s="31">
        <v>3.1182123655913982</v>
      </c>
      <c r="H524" s="31">
        <v>0.44334677419354845</v>
      </c>
      <c r="I524" s="31">
        <v>0.3422715053763441</v>
      </c>
      <c r="J524" s="31">
        <v>281.19565217391306</v>
      </c>
      <c r="K524" s="31">
        <v>252.16847826086956</v>
      </c>
      <c r="L524" s="31">
        <v>35.853260869565219</v>
      </c>
      <c r="M524" s="31">
        <v>27.679347826086957</v>
      </c>
      <c r="N524" s="31">
        <v>2.6086956521739131</v>
      </c>
      <c r="O524" s="31">
        <v>5.5652173913043477</v>
      </c>
      <c r="P524" s="31">
        <v>73.28532608695653</v>
      </c>
      <c r="Q524" s="31">
        <v>52.432065217391305</v>
      </c>
      <c r="R524" s="31">
        <v>20.853260869565219</v>
      </c>
      <c r="S524" s="31">
        <v>172.05706521739131</v>
      </c>
      <c r="T524" s="31">
        <v>157.60597826086956</v>
      </c>
      <c r="U524" s="31">
        <v>0</v>
      </c>
      <c r="V524" s="31">
        <v>14.451086956521738</v>
      </c>
      <c r="W524" s="31">
        <v>0</v>
      </c>
      <c r="X524" s="31">
        <v>0</v>
      </c>
      <c r="Y524" s="31">
        <v>0</v>
      </c>
      <c r="Z524" s="31">
        <v>0</v>
      </c>
      <c r="AA524" s="31">
        <v>0</v>
      </c>
      <c r="AB524" s="31">
        <v>0</v>
      </c>
      <c r="AC524" s="31">
        <v>0</v>
      </c>
      <c r="AD524" s="31">
        <v>0</v>
      </c>
      <c r="AE524" s="31">
        <v>0</v>
      </c>
      <c r="AF524" t="s">
        <v>432</v>
      </c>
      <c r="AG524" s="32">
        <v>6</v>
      </c>
      <c r="AH524"/>
    </row>
    <row r="525" spans="1:34" x14ac:dyDescent="0.25">
      <c r="A525" t="s">
        <v>3056</v>
      </c>
      <c r="B525" t="s">
        <v>2265</v>
      </c>
      <c r="C525" t="s">
        <v>2481</v>
      </c>
      <c r="D525" t="s">
        <v>2822</v>
      </c>
      <c r="E525" s="31">
        <v>79.282608695652172</v>
      </c>
      <c r="F525" s="31">
        <v>3.7510378393199906</v>
      </c>
      <c r="G525" s="31">
        <v>3.4657430765012349</v>
      </c>
      <c r="H525" s="31">
        <v>0.14890046613655061</v>
      </c>
      <c r="I525" s="31">
        <v>4.1003564573622163E-2</v>
      </c>
      <c r="J525" s="31">
        <v>297.3920652173914</v>
      </c>
      <c r="K525" s="31">
        <v>274.7731521739131</v>
      </c>
      <c r="L525" s="31">
        <v>11.80521739130435</v>
      </c>
      <c r="M525" s="31">
        <v>3.2508695652173918</v>
      </c>
      <c r="N525" s="31">
        <v>5.4402173913043477</v>
      </c>
      <c r="O525" s="31">
        <v>3.1141304347826089</v>
      </c>
      <c r="P525" s="31">
        <v>93.576086956521735</v>
      </c>
      <c r="Q525" s="31">
        <v>79.51152173913043</v>
      </c>
      <c r="R525" s="31">
        <v>14.0645652173913</v>
      </c>
      <c r="S525" s="31">
        <v>192.01076086956527</v>
      </c>
      <c r="T525" s="31">
        <v>91.266086956521789</v>
      </c>
      <c r="U525" s="31">
        <v>75.727500000000006</v>
      </c>
      <c r="V525" s="31">
        <v>25.017173913043482</v>
      </c>
      <c r="W525" s="31">
        <v>0.98913043478260865</v>
      </c>
      <c r="X525" s="31">
        <v>0</v>
      </c>
      <c r="Y525" s="31">
        <v>0.39673913043478259</v>
      </c>
      <c r="Z525" s="31">
        <v>0.59239130434782605</v>
      </c>
      <c r="AA525" s="31">
        <v>0</v>
      </c>
      <c r="AB525" s="31">
        <v>0</v>
      </c>
      <c r="AC525" s="31">
        <v>0</v>
      </c>
      <c r="AD525" s="31">
        <v>0</v>
      </c>
      <c r="AE525" s="31">
        <v>0</v>
      </c>
      <c r="AF525" t="s">
        <v>1085</v>
      </c>
      <c r="AG525" s="32">
        <v>6</v>
      </c>
      <c r="AH525"/>
    </row>
    <row r="526" spans="1:34" x14ac:dyDescent="0.25">
      <c r="A526" t="s">
        <v>3056</v>
      </c>
      <c r="B526" t="s">
        <v>1666</v>
      </c>
      <c r="C526" t="s">
        <v>2677</v>
      </c>
      <c r="D526" t="s">
        <v>2888</v>
      </c>
      <c r="E526" s="31">
        <v>68.478260869565219</v>
      </c>
      <c r="F526" s="31">
        <v>3.0524698412698417</v>
      </c>
      <c r="G526" s="31">
        <v>2.6633031746031754</v>
      </c>
      <c r="H526" s="31">
        <v>0.37201111111111118</v>
      </c>
      <c r="I526" s="31">
        <v>0.19951111111111117</v>
      </c>
      <c r="J526" s="31">
        <v>209.02782608695657</v>
      </c>
      <c r="K526" s="31">
        <v>182.37836956521744</v>
      </c>
      <c r="L526" s="31">
        <v>25.474673913043482</v>
      </c>
      <c r="M526" s="31">
        <v>13.662173913043482</v>
      </c>
      <c r="N526" s="31">
        <v>6.1086956521739131</v>
      </c>
      <c r="O526" s="31">
        <v>5.7038043478260869</v>
      </c>
      <c r="P526" s="31">
        <v>59.153152173913057</v>
      </c>
      <c r="Q526" s="31">
        <v>44.316195652173924</v>
      </c>
      <c r="R526" s="31">
        <v>14.836956521739131</v>
      </c>
      <c r="S526" s="31">
        <v>124.40000000000003</v>
      </c>
      <c r="T526" s="31">
        <v>91.138369565217431</v>
      </c>
      <c r="U526" s="31">
        <v>6.516739130434785</v>
      </c>
      <c r="V526" s="31">
        <v>26.744891304347824</v>
      </c>
      <c r="W526" s="31">
        <v>9.1304347826086953</v>
      </c>
      <c r="X526" s="31">
        <v>0</v>
      </c>
      <c r="Y526" s="31">
        <v>0</v>
      </c>
      <c r="Z526" s="31">
        <v>0</v>
      </c>
      <c r="AA526" s="31">
        <v>5.6086956521739131</v>
      </c>
      <c r="AB526" s="31">
        <v>0</v>
      </c>
      <c r="AC526" s="31">
        <v>3.5217391304347827</v>
      </c>
      <c r="AD526" s="31">
        <v>0</v>
      </c>
      <c r="AE526" s="31">
        <v>0</v>
      </c>
      <c r="AF526" t="s">
        <v>471</v>
      </c>
      <c r="AG526" s="32">
        <v>6</v>
      </c>
      <c r="AH526"/>
    </row>
    <row r="527" spans="1:34" x14ac:dyDescent="0.25">
      <c r="A527" t="s">
        <v>3056</v>
      </c>
      <c r="B527" t="s">
        <v>1752</v>
      </c>
      <c r="C527" t="s">
        <v>2693</v>
      </c>
      <c r="D527" t="s">
        <v>2837</v>
      </c>
      <c r="E527" s="31">
        <v>50.065217391304351</v>
      </c>
      <c r="F527" s="31">
        <v>3.2912613981762915</v>
      </c>
      <c r="G527" s="31">
        <v>2.9389491966999564</v>
      </c>
      <c r="H527" s="31">
        <v>0.93736430742509769</v>
      </c>
      <c r="I527" s="31">
        <v>0.80275727312201473</v>
      </c>
      <c r="J527" s="31">
        <v>164.77771739130435</v>
      </c>
      <c r="K527" s="31">
        <v>147.1391304347826</v>
      </c>
      <c r="L527" s="31">
        <v>46.929347826086961</v>
      </c>
      <c r="M527" s="31">
        <v>40.190217391304351</v>
      </c>
      <c r="N527" s="31">
        <v>1.2608695652173914</v>
      </c>
      <c r="O527" s="31">
        <v>5.4782608695652177</v>
      </c>
      <c r="P527" s="31">
        <v>53.111956521739131</v>
      </c>
      <c r="Q527" s="31">
        <v>42.212499999999999</v>
      </c>
      <c r="R527" s="31">
        <v>10.899456521739131</v>
      </c>
      <c r="S527" s="31">
        <v>64.736413043478265</v>
      </c>
      <c r="T527" s="31">
        <v>64.260869565217391</v>
      </c>
      <c r="U527" s="31">
        <v>2.717391304347826E-2</v>
      </c>
      <c r="V527" s="31">
        <v>0.4483695652173913</v>
      </c>
      <c r="W527" s="31">
        <v>30.777717391304346</v>
      </c>
      <c r="X527" s="31">
        <v>0</v>
      </c>
      <c r="Y527" s="31">
        <v>0</v>
      </c>
      <c r="Z527" s="31">
        <v>0</v>
      </c>
      <c r="AA527" s="31">
        <v>19.905434782608694</v>
      </c>
      <c r="AB527" s="31">
        <v>0</v>
      </c>
      <c r="AC527" s="31">
        <v>10.872282608695652</v>
      </c>
      <c r="AD527" s="31">
        <v>0</v>
      </c>
      <c r="AE527" s="31">
        <v>0</v>
      </c>
      <c r="AF527" t="s">
        <v>562</v>
      </c>
      <c r="AG527" s="32">
        <v>6</v>
      </c>
      <c r="AH527"/>
    </row>
    <row r="528" spans="1:34" x14ac:dyDescent="0.25">
      <c r="A528" t="s">
        <v>3056</v>
      </c>
      <c r="B528" t="s">
        <v>2351</v>
      </c>
      <c r="C528" t="s">
        <v>2482</v>
      </c>
      <c r="D528" t="s">
        <v>3012</v>
      </c>
      <c r="E528" s="31">
        <v>35.065217391304351</v>
      </c>
      <c r="F528" s="31">
        <v>2.921168629882207</v>
      </c>
      <c r="G528" s="31">
        <v>2.4766274023558585</v>
      </c>
      <c r="H528" s="31">
        <v>0.49831370117792922</v>
      </c>
      <c r="I528" s="31">
        <v>0.16448853068815869</v>
      </c>
      <c r="J528" s="31">
        <v>102.43141304347827</v>
      </c>
      <c r="K528" s="31">
        <v>86.843478260869574</v>
      </c>
      <c r="L528" s="31">
        <v>17.473478260869562</v>
      </c>
      <c r="M528" s="31">
        <v>5.7678260869565214</v>
      </c>
      <c r="N528" s="31">
        <v>5.6078260869565222</v>
      </c>
      <c r="O528" s="31">
        <v>6.0978260869565215</v>
      </c>
      <c r="P528" s="31">
        <v>15.177499999999998</v>
      </c>
      <c r="Q528" s="31">
        <v>11.295217391304346</v>
      </c>
      <c r="R528" s="31">
        <v>3.8822826086956512</v>
      </c>
      <c r="S528" s="31">
        <v>69.780434782608708</v>
      </c>
      <c r="T528" s="31">
        <v>60.044891304347836</v>
      </c>
      <c r="U528" s="31">
        <v>0</v>
      </c>
      <c r="V528" s="31">
        <v>9.7355434782608707</v>
      </c>
      <c r="W528" s="31">
        <v>3.4860869565217394</v>
      </c>
      <c r="X528" s="31">
        <v>0</v>
      </c>
      <c r="Y528" s="31">
        <v>0</v>
      </c>
      <c r="Z528" s="31">
        <v>0</v>
      </c>
      <c r="AA528" s="31">
        <v>3.4860869565217394</v>
      </c>
      <c r="AB528" s="31">
        <v>0</v>
      </c>
      <c r="AC528" s="31">
        <v>0</v>
      </c>
      <c r="AD528" s="31">
        <v>0</v>
      </c>
      <c r="AE528" s="31">
        <v>0</v>
      </c>
      <c r="AF528" t="s">
        <v>1171</v>
      </c>
      <c r="AG528" s="32">
        <v>6</v>
      </c>
      <c r="AH528"/>
    </row>
    <row r="529" spans="1:34" x14ac:dyDescent="0.25">
      <c r="A529" t="s">
        <v>3056</v>
      </c>
      <c r="B529" t="s">
        <v>2341</v>
      </c>
      <c r="C529" t="s">
        <v>2405</v>
      </c>
      <c r="D529" t="s">
        <v>2802</v>
      </c>
      <c r="E529" s="31">
        <v>25.228260869565219</v>
      </c>
      <c r="F529" s="31">
        <v>3.4172080999569157</v>
      </c>
      <c r="G529" s="31">
        <v>3.4172080999569157</v>
      </c>
      <c r="H529" s="31">
        <v>0.52715639810426507</v>
      </c>
      <c r="I529" s="31">
        <v>0.52715639810426507</v>
      </c>
      <c r="J529" s="31">
        <v>86.210217391304369</v>
      </c>
      <c r="K529" s="31">
        <v>86.210217391304369</v>
      </c>
      <c r="L529" s="31">
        <v>13.299239130434774</v>
      </c>
      <c r="M529" s="31">
        <v>13.299239130434774</v>
      </c>
      <c r="N529" s="31">
        <v>0</v>
      </c>
      <c r="O529" s="31">
        <v>0</v>
      </c>
      <c r="P529" s="31">
        <v>23.951847826086958</v>
      </c>
      <c r="Q529" s="31">
        <v>23.951847826086958</v>
      </c>
      <c r="R529" s="31">
        <v>0</v>
      </c>
      <c r="S529" s="31">
        <v>48.959130434782637</v>
      </c>
      <c r="T529" s="31">
        <v>48.959130434782637</v>
      </c>
      <c r="U529" s="31">
        <v>0</v>
      </c>
      <c r="V529" s="31">
        <v>0</v>
      </c>
      <c r="W529" s="31">
        <v>0</v>
      </c>
      <c r="X529" s="31">
        <v>0</v>
      </c>
      <c r="Y529" s="31">
        <v>0</v>
      </c>
      <c r="Z529" s="31">
        <v>0</v>
      </c>
      <c r="AA529" s="31">
        <v>0</v>
      </c>
      <c r="AB529" s="31">
        <v>0</v>
      </c>
      <c r="AC529" s="31">
        <v>0</v>
      </c>
      <c r="AD529" s="31">
        <v>0</v>
      </c>
      <c r="AE529" s="31">
        <v>0</v>
      </c>
      <c r="AF529" t="s">
        <v>1161</v>
      </c>
      <c r="AG529" s="32">
        <v>6</v>
      </c>
      <c r="AH529"/>
    </row>
    <row r="530" spans="1:34" x14ac:dyDescent="0.25">
      <c r="A530" t="s">
        <v>3056</v>
      </c>
      <c r="B530" t="s">
        <v>2012</v>
      </c>
      <c r="C530" t="s">
        <v>2375</v>
      </c>
      <c r="D530" t="s">
        <v>2815</v>
      </c>
      <c r="E530" s="31">
        <v>70.978260869565219</v>
      </c>
      <c r="F530" s="31">
        <v>3.5116952526799396</v>
      </c>
      <c r="G530" s="31">
        <v>3.0557978560490056</v>
      </c>
      <c r="H530" s="31">
        <v>0.37893261868300149</v>
      </c>
      <c r="I530" s="31">
        <v>0.28295252679938737</v>
      </c>
      <c r="J530" s="31">
        <v>249.25402173913051</v>
      </c>
      <c r="K530" s="31">
        <v>216.89521739130441</v>
      </c>
      <c r="L530" s="31">
        <v>26.895978260869562</v>
      </c>
      <c r="M530" s="31">
        <v>20.083478260869562</v>
      </c>
      <c r="N530" s="31">
        <v>1.2472826086956521</v>
      </c>
      <c r="O530" s="31">
        <v>5.5652173913043477</v>
      </c>
      <c r="P530" s="31">
        <v>92.343260869565228</v>
      </c>
      <c r="Q530" s="31">
        <v>66.796956521739148</v>
      </c>
      <c r="R530" s="31">
        <v>25.546304347826084</v>
      </c>
      <c r="S530" s="31">
        <v>130.0147826086957</v>
      </c>
      <c r="T530" s="31">
        <v>121.03586956521744</v>
      </c>
      <c r="U530" s="31">
        <v>0</v>
      </c>
      <c r="V530" s="31">
        <v>8.9789130434782596</v>
      </c>
      <c r="W530" s="31">
        <v>16.645869565217389</v>
      </c>
      <c r="X530" s="31">
        <v>0.29760869565217396</v>
      </c>
      <c r="Y530" s="31">
        <v>1.2472826086956521</v>
      </c>
      <c r="Z530" s="31">
        <v>5.5652173913043477</v>
      </c>
      <c r="AA530" s="31">
        <v>0.40119565217391301</v>
      </c>
      <c r="AB530" s="31">
        <v>8.7826086956521738</v>
      </c>
      <c r="AC530" s="31">
        <v>0.35195652173913039</v>
      </c>
      <c r="AD530" s="31">
        <v>0</v>
      </c>
      <c r="AE530" s="31">
        <v>0</v>
      </c>
      <c r="AF530" t="s">
        <v>827</v>
      </c>
      <c r="AG530" s="32">
        <v>6</v>
      </c>
      <c r="AH530"/>
    </row>
    <row r="531" spans="1:34" x14ac:dyDescent="0.25">
      <c r="A531" t="s">
        <v>3056</v>
      </c>
      <c r="B531" t="s">
        <v>1940</v>
      </c>
      <c r="C531" t="s">
        <v>2525</v>
      </c>
      <c r="D531" t="s">
        <v>2857</v>
      </c>
      <c r="E531" s="31">
        <v>120</v>
      </c>
      <c r="F531" s="31">
        <v>3.5002327898550734</v>
      </c>
      <c r="G531" s="31">
        <v>3.2222047101449278</v>
      </c>
      <c r="H531" s="31">
        <v>0.39000452898550714</v>
      </c>
      <c r="I531" s="31">
        <v>0.30449728260869552</v>
      </c>
      <c r="J531" s="31">
        <v>420.02793478260878</v>
      </c>
      <c r="K531" s="31">
        <v>386.66456521739133</v>
      </c>
      <c r="L531" s="31">
        <v>46.800543478260856</v>
      </c>
      <c r="M531" s="31">
        <v>36.539673913043465</v>
      </c>
      <c r="N531" s="31">
        <v>10.260869565217391</v>
      </c>
      <c r="O531" s="31">
        <v>0</v>
      </c>
      <c r="P531" s="31">
        <v>103.31402173913045</v>
      </c>
      <c r="Q531" s="31">
        <v>80.211521739130461</v>
      </c>
      <c r="R531" s="31">
        <v>23.102499999999999</v>
      </c>
      <c r="S531" s="31">
        <v>269.91336956521741</v>
      </c>
      <c r="T531" s="31">
        <v>226.51978260869569</v>
      </c>
      <c r="U531" s="31">
        <v>0</v>
      </c>
      <c r="V531" s="31">
        <v>43.393586956521737</v>
      </c>
      <c r="W531" s="31">
        <v>125.76717391304351</v>
      </c>
      <c r="X531" s="31">
        <v>0</v>
      </c>
      <c r="Y531" s="31">
        <v>5.1304347826086953</v>
      </c>
      <c r="Z531" s="31">
        <v>0</v>
      </c>
      <c r="AA531" s="31">
        <v>14.878586956521739</v>
      </c>
      <c r="AB531" s="31">
        <v>5.5832608695652182</v>
      </c>
      <c r="AC531" s="31">
        <v>95.301739130434811</v>
      </c>
      <c r="AD531" s="31">
        <v>0</v>
      </c>
      <c r="AE531" s="31">
        <v>4.8731521739130432</v>
      </c>
      <c r="AF531" t="s">
        <v>755</v>
      </c>
      <c r="AG531" s="32">
        <v>6</v>
      </c>
      <c r="AH531"/>
    </row>
    <row r="532" spans="1:34" x14ac:dyDescent="0.25">
      <c r="A532" t="s">
        <v>3056</v>
      </c>
      <c r="B532" t="s">
        <v>1207</v>
      </c>
      <c r="C532" t="s">
        <v>2491</v>
      </c>
      <c r="D532" t="s">
        <v>2883</v>
      </c>
      <c r="E532" s="31">
        <v>78.880434782608702</v>
      </c>
      <c r="F532" s="31">
        <v>3.4064558357447972</v>
      </c>
      <c r="G532" s="31">
        <v>3.1111092738046016</v>
      </c>
      <c r="H532" s="31">
        <v>0.22306738321620501</v>
      </c>
      <c r="I532" s="31">
        <v>1.3680584263469752E-2</v>
      </c>
      <c r="J532" s="31">
        <v>268.7027173913043</v>
      </c>
      <c r="K532" s="31">
        <v>245.40565217391298</v>
      </c>
      <c r="L532" s="31">
        <v>17.595652173913042</v>
      </c>
      <c r="M532" s="31">
        <v>1.0791304347826087</v>
      </c>
      <c r="N532" s="31">
        <v>10.777391304347825</v>
      </c>
      <c r="O532" s="31">
        <v>5.7391304347826084</v>
      </c>
      <c r="P532" s="31">
        <v>69.011086956521766</v>
      </c>
      <c r="Q532" s="31">
        <v>62.230543478260891</v>
      </c>
      <c r="R532" s="31">
        <v>6.7805434782608689</v>
      </c>
      <c r="S532" s="31">
        <v>182.09597826086949</v>
      </c>
      <c r="T532" s="31">
        <v>153.9751086956521</v>
      </c>
      <c r="U532" s="31">
        <v>0</v>
      </c>
      <c r="V532" s="31">
        <v>28.12086956521739</v>
      </c>
      <c r="W532" s="31">
        <v>0.71195652173913049</v>
      </c>
      <c r="X532" s="31">
        <v>0</v>
      </c>
      <c r="Y532" s="31">
        <v>0</v>
      </c>
      <c r="Z532" s="31">
        <v>0</v>
      </c>
      <c r="AA532" s="31">
        <v>0</v>
      </c>
      <c r="AB532" s="31">
        <v>0</v>
      </c>
      <c r="AC532" s="31">
        <v>0.71195652173913049</v>
      </c>
      <c r="AD532" s="31">
        <v>0</v>
      </c>
      <c r="AE532" s="31">
        <v>0</v>
      </c>
      <c r="AF532" t="s">
        <v>5</v>
      </c>
      <c r="AG532" s="32">
        <v>6</v>
      </c>
      <c r="AH532"/>
    </row>
    <row r="533" spans="1:34" x14ac:dyDescent="0.25">
      <c r="A533" t="s">
        <v>3056</v>
      </c>
      <c r="B533" t="s">
        <v>1207</v>
      </c>
      <c r="C533" t="s">
        <v>2470</v>
      </c>
      <c r="D533" t="s">
        <v>3001</v>
      </c>
      <c r="E533" s="31">
        <v>21.184782608695652</v>
      </c>
      <c r="F533" s="31">
        <v>7.1758645459209829</v>
      </c>
      <c r="G533" s="31">
        <v>6.5094202154951244</v>
      </c>
      <c r="H533" s="31">
        <v>0.59383786557208829</v>
      </c>
      <c r="I533" s="31">
        <v>0.35529502308876343</v>
      </c>
      <c r="J533" s="31">
        <v>152.01913043478257</v>
      </c>
      <c r="K533" s="31">
        <v>137.90065217391302</v>
      </c>
      <c r="L533" s="31">
        <v>12.580326086956521</v>
      </c>
      <c r="M533" s="31">
        <v>7.5268478260869554</v>
      </c>
      <c r="N533" s="31">
        <v>0</v>
      </c>
      <c r="O533" s="31">
        <v>5.0534782608695652</v>
      </c>
      <c r="P533" s="31">
        <v>63.51510869565216</v>
      </c>
      <c r="Q533" s="31">
        <v>54.450108695652162</v>
      </c>
      <c r="R533" s="31">
        <v>9.0649999999999995</v>
      </c>
      <c r="S533" s="31">
        <v>75.923695652173905</v>
      </c>
      <c r="T533" s="31">
        <v>53.771521739130428</v>
      </c>
      <c r="U533" s="31">
        <v>16.272934782608697</v>
      </c>
      <c r="V533" s="31">
        <v>5.8792391304347822</v>
      </c>
      <c r="W533" s="31">
        <v>6.0880434782608699</v>
      </c>
      <c r="X533" s="31">
        <v>0</v>
      </c>
      <c r="Y533" s="31">
        <v>0</v>
      </c>
      <c r="Z533" s="31">
        <v>0</v>
      </c>
      <c r="AA533" s="31">
        <v>0</v>
      </c>
      <c r="AB533" s="31">
        <v>0</v>
      </c>
      <c r="AC533" s="31">
        <v>6.0880434782608699</v>
      </c>
      <c r="AD533" s="31">
        <v>0</v>
      </c>
      <c r="AE533" s="31">
        <v>0</v>
      </c>
      <c r="AF533" t="s">
        <v>892</v>
      </c>
      <c r="AG533" s="32">
        <v>6</v>
      </c>
      <c r="AH533"/>
    </row>
    <row r="534" spans="1:34" x14ac:dyDescent="0.25">
      <c r="A534" t="s">
        <v>3056</v>
      </c>
      <c r="B534" t="s">
        <v>1951</v>
      </c>
      <c r="C534" t="s">
        <v>2510</v>
      </c>
      <c r="D534" t="s">
        <v>2979</v>
      </c>
      <c r="E534" s="31">
        <v>112.05434782608695</v>
      </c>
      <c r="F534" s="31">
        <v>2.7309021243573572</v>
      </c>
      <c r="G534" s="31">
        <v>2.415173149675041</v>
      </c>
      <c r="H534" s="31">
        <v>0.39807255795906493</v>
      </c>
      <c r="I534" s="31">
        <v>0.28433407702007957</v>
      </c>
      <c r="J534" s="31">
        <v>306.00945652173908</v>
      </c>
      <c r="K534" s="31">
        <v>270.63065217391301</v>
      </c>
      <c r="L534" s="31">
        <v>44.605760869565223</v>
      </c>
      <c r="M534" s="31">
        <v>31.860869565217396</v>
      </c>
      <c r="N534" s="31">
        <v>9.0927173913043493</v>
      </c>
      <c r="O534" s="31">
        <v>3.652173913043478</v>
      </c>
      <c r="P534" s="31">
        <v>117.78684782608696</v>
      </c>
      <c r="Q534" s="31">
        <v>95.152934782608696</v>
      </c>
      <c r="R534" s="31">
        <v>22.633913043478259</v>
      </c>
      <c r="S534" s="31">
        <v>143.61684782608694</v>
      </c>
      <c r="T534" s="31">
        <v>115.17847826086954</v>
      </c>
      <c r="U534" s="31">
        <v>23.989999999999995</v>
      </c>
      <c r="V534" s="31">
        <v>4.4483695652173916</v>
      </c>
      <c r="W534" s="31">
        <v>13.736413043478262</v>
      </c>
      <c r="X534" s="31">
        <v>0.13858695652173914</v>
      </c>
      <c r="Y534" s="31">
        <v>0</v>
      </c>
      <c r="Z534" s="31">
        <v>0</v>
      </c>
      <c r="AA534" s="31">
        <v>5.0786956521739128</v>
      </c>
      <c r="AB534" s="31">
        <v>0</v>
      </c>
      <c r="AC534" s="31">
        <v>8.3865217391304352</v>
      </c>
      <c r="AD534" s="31">
        <v>0</v>
      </c>
      <c r="AE534" s="31">
        <v>0.1326086956521739</v>
      </c>
      <c r="AF534" t="s">
        <v>766</v>
      </c>
      <c r="AG534" s="32">
        <v>6</v>
      </c>
      <c r="AH534"/>
    </row>
    <row r="535" spans="1:34" x14ac:dyDescent="0.25">
      <c r="A535" t="s">
        <v>3056</v>
      </c>
      <c r="B535" t="s">
        <v>1669</v>
      </c>
      <c r="C535" t="s">
        <v>2634</v>
      </c>
      <c r="D535" t="s">
        <v>2962</v>
      </c>
      <c r="E535" s="31">
        <v>53.989130434782609</v>
      </c>
      <c r="F535" s="31">
        <v>4.138322931346889</v>
      </c>
      <c r="G535" s="31">
        <v>3.7739339641634784</v>
      </c>
      <c r="H535" s="31">
        <v>0.41286088182001213</v>
      </c>
      <c r="I535" s="31">
        <v>0.300922085766056</v>
      </c>
      <c r="J535" s="31">
        <v>223.4244565217391</v>
      </c>
      <c r="K535" s="31">
        <v>203.75141304347824</v>
      </c>
      <c r="L535" s="31">
        <v>22.290000000000003</v>
      </c>
      <c r="M535" s="31">
        <v>16.246521739130436</v>
      </c>
      <c r="N535" s="31">
        <v>0.30434782608695654</v>
      </c>
      <c r="O535" s="31">
        <v>5.7391304347826084</v>
      </c>
      <c r="P535" s="31">
        <v>82.55695652173911</v>
      </c>
      <c r="Q535" s="31">
        <v>68.927391304347807</v>
      </c>
      <c r="R535" s="31">
        <v>13.629565217391301</v>
      </c>
      <c r="S535" s="31">
        <v>118.57749999999999</v>
      </c>
      <c r="T535" s="31">
        <v>107.24184782608694</v>
      </c>
      <c r="U535" s="31">
        <v>0</v>
      </c>
      <c r="V535" s="31">
        <v>11.335652173913042</v>
      </c>
      <c r="W535" s="31">
        <v>33.997500000000009</v>
      </c>
      <c r="X535" s="31">
        <v>0.27434782608695657</v>
      </c>
      <c r="Y535" s="31">
        <v>0.30434782608695654</v>
      </c>
      <c r="Z535" s="31">
        <v>5.7391304347826084</v>
      </c>
      <c r="AA535" s="31">
        <v>14.974021739130439</v>
      </c>
      <c r="AB535" s="31">
        <v>0</v>
      </c>
      <c r="AC535" s="31">
        <v>12.705652173913046</v>
      </c>
      <c r="AD535" s="31">
        <v>0</v>
      </c>
      <c r="AE535" s="31">
        <v>0</v>
      </c>
      <c r="AF535" t="s">
        <v>474</v>
      </c>
      <c r="AG535" s="32">
        <v>6</v>
      </c>
      <c r="AH535"/>
    </row>
    <row r="536" spans="1:34" x14ac:dyDescent="0.25">
      <c r="A536" t="s">
        <v>3056</v>
      </c>
      <c r="B536" t="s">
        <v>1784</v>
      </c>
      <c r="C536" t="s">
        <v>2371</v>
      </c>
      <c r="D536" t="s">
        <v>2950</v>
      </c>
      <c r="E536" s="31">
        <v>78.152173913043484</v>
      </c>
      <c r="F536" s="31">
        <v>2.8648344923504867</v>
      </c>
      <c r="G536" s="31">
        <v>2.5539652294853967</v>
      </c>
      <c r="H536" s="31">
        <v>0.35283588317107084</v>
      </c>
      <c r="I536" s="31">
        <v>0.1764937413073713</v>
      </c>
      <c r="J536" s="31">
        <v>223.89304347826089</v>
      </c>
      <c r="K536" s="31">
        <v>199.59793478260875</v>
      </c>
      <c r="L536" s="31">
        <v>27.574891304347823</v>
      </c>
      <c r="M536" s="31">
        <v>13.79336956521739</v>
      </c>
      <c r="N536" s="31">
        <v>8.0423913043478255</v>
      </c>
      <c r="O536" s="31">
        <v>5.7391304347826084</v>
      </c>
      <c r="P536" s="31">
        <v>69.502391304347839</v>
      </c>
      <c r="Q536" s="31">
        <v>58.988804347826097</v>
      </c>
      <c r="R536" s="31">
        <v>10.513586956521738</v>
      </c>
      <c r="S536" s="31">
        <v>126.81576086956525</v>
      </c>
      <c r="T536" s="31">
        <v>63.587391304347847</v>
      </c>
      <c r="U536" s="31">
        <v>38.001630434782612</v>
      </c>
      <c r="V536" s="31">
        <v>25.22673913043479</v>
      </c>
      <c r="W536" s="31">
        <v>2.9815217391304345</v>
      </c>
      <c r="X536" s="31">
        <v>0</v>
      </c>
      <c r="Y536" s="31">
        <v>0</v>
      </c>
      <c r="Z536" s="31">
        <v>0</v>
      </c>
      <c r="AA536" s="31">
        <v>2.9815217391304345</v>
      </c>
      <c r="AB536" s="31">
        <v>0</v>
      </c>
      <c r="AC536" s="31">
        <v>0</v>
      </c>
      <c r="AD536" s="31">
        <v>0</v>
      </c>
      <c r="AE536" s="31">
        <v>0</v>
      </c>
      <c r="AF536" t="s">
        <v>594</v>
      </c>
      <c r="AG536" s="32">
        <v>6</v>
      </c>
      <c r="AH536"/>
    </row>
    <row r="537" spans="1:34" x14ac:dyDescent="0.25">
      <c r="A537" t="s">
        <v>3056</v>
      </c>
      <c r="B537" t="s">
        <v>1983</v>
      </c>
      <c r="C537" t="s">
        <v>2379</v>
      </c>
      <c r="D537" t="s">
        <v>2816</v>
      </c>
      <c r="E537" s="31">
        <v>58.706521739130437</v>
      </c>
      <c r="F537" s="31">
        <v>3.0508628031845957</v>
      </c>
      <c r="G537" s="31">
        <v>2.7600388816885766</v>
      </c>
      <c r="H537" s="31">
        <v>0.36853175337900396</v>
      </c>
      <c r="I537" s="31">
        <v>0.28446028513238297</v>
      </c>
      <c r="J537" s="31">
        <v>179.1055434782609</v>
      </c>
      <c r="K537" s="31">
        <v>162.03228260869568</v>
      </c>
      <c r="L537" s="31">
        <v>21.635217391304352</v>
      </c>
      <c r="M537" s="31">
        <v>16.699673913043483</v>
      </c>
      <c r="N537" s="31">
        <v>2.1358695652173911</v>
      </c>
      <c r="O537" s="31">
        <v>2.799673913043478</v>
      </c>
      <c r="P537" s="31">
        <v>64.531413043478267</v>
      </c>
      <c r="Q537" s="31">
        <v>52.393695652173918</v>
      </c>
      <c r="R537" s="31">
        <v>12.137717391304349</v>
      </c>
      <c r="S537" s="31">
        <v>92.938913043478294</v>
      </c>
      <c r="T537" s="31">
        <v>47.688586956521753</v>
      </c>
      <c r="U537" s="31">
        <v>22.817934782608706</v>
      </c>
      <c r="V537" s="31">
        <v>22.432391304347824</v>
      </c>
      <c r="W537" s="31">
        <v>0</v>
      </c>
      <c r="X537" s="31">
        <v>0</v>
      </c>
      <c r="Y537" s="31">
        <v>0</v>
      </c>
      <c r="Z537" s="31">
        <v>0</v>
      </c>
      <c r="AA537" s="31">
        <v>0</v>
      </c>
      <c r="AB537" s="31">
        <v>0</v>
      </c>
      <c r="AC537" s="31">
        <v>0</v>
      </c>
      <c r="AD537" s="31">
        <v>0</v>
      </c>
      <c r="AE537" s="31">
        <v>0</v>
      </c>
      <c r="AF537" t="s">
        <v>798</v>
      </c>
      <c r="AG537" s="32">
        <v>6</v>
      </c>
      <c r="AH537"/>
    </row>
    <row r="538" spans="1:34" x14ac:dyDescent="0.25">
      <c r="A538" t="s">
        <v>3056</v>
      </c>
      <c r="B538" t="s">
        <v>1965</v>
      </c>
      <c r="C538" t="s">
        <v>2743</v>
      </c>
      <c r="D538" t="s">
        <v>2886</v>
      </c>
      <c r="E538" s="31">
        <v>89.760869565217391</v>
      </c>
      <c r="F538" s="31">
        <v>3.0155194962460641</v>
      </c>
      <c r="G538" s="31">
        <v>2.7318031000242193</v>
      </c>
      <c r="H538" s="31">
        <v>0.5834875272463067</v>
      </c>
      <c r="I538" s="31">
        <v>0.4857895374182612</v>
      </c>
      <c r="J538" s="31">
        <v>270.67565217391302</v>
      </c>
      <c r="K538" s="31">
        <v>245.20902173913046</v>
      </c>
      <c r="L538" s="31">
        <v>52.374347826086968</v>
      </c>
      <c r="M538" s="31">
        <v>43.604891304347838</v>
      </c>
      <c r="N538" s="31">
        <v>3.0303260869565221</v>
      </c>
      <c r="O538" s="31">
        <v>5.7391304347826084</v>
      </c>
      <c r="P538" s="31">
        <v>69.301195652173931</v>
      </c>
      <c r="Q538" s="31">
        <v>52.604021739130452</v>
      </c>
      <c r="R538" s="31">
        <v>16.697173913043478</v>
      </c>
      <c r="S538" s="31">
        <v>149.00010869565216</v>
      </c>
      <c r="T538" s="31">
        <v>133.49793478260867</v>
      </c>
      <c r="U538" s="31">
        <v>1.7261956521739135</v>
      </c>
      <c r="V538" s="31">
        <v>13.775978260869566</v>
      </c>
      <c r="W538" s="31">
        <v>0</v>
      </c>
      <c r="X538" s="31">
        <v>0</v>
      </c>
      <c r="Y538" s="31">
        <v>0</v>
      </c>
      <c r="Z538" s="31">
        <v>0</v>
      </c>
      <c r="AA538" s="31">
        <v>0</v>
      </c>
      <c r="AB538" s="31">
        <v>0</v>
      </c>
      <c r="AC538" s="31">
        <v>0</v>
      </c>
      <c r="AD538" s="31">
        <v>0</v>
      </c>
      <c r="AE538" s="31">
        <v>0</v>
      </c>
      <c r="AF538" t="s">
        <v>780</v>
      </c>
      <c r="AG538" s="32">
        <v>6</v>
      </c>
      <c r="AH538"/>
    </row>
    <row r="539" spans="1:34" x14ac:dyDescent="0.25">
      <c r="A539" t="s">
        <v>3056</v>
      </c>
      <c r="B539" t="s">
        <v>2144</v>
      </c>
      <c r="C539" t="s">
        <v>2476</v>
      </c>
      <c r="D539" t="s">
        <v>2855</v>
      </c>
      <c r="E539" s="31">
        <v>70.989130434782609</v>
      </c>
      <c r="F539" s="31">
        <v>3.152821926198131</v>
      </c>
      <c r="G539" s="31">
        <v>2.8290583371612303</v>
      </c>
      <c r="H539" s="31">
        <v>0.22957893125095696</v>
      </c>
      <c r="I539" s="31">
        <v>6.2606032766804473E-2</v>
      </c>
      <c r="J539" s="31">
        <v>223.81608695652167</v>
      </c>
      <c r="K539" s="31">
        <v>200.83239130434777</v>
      </c>
      <c r="L539" s="31">
        <v>16.297608695652173</v>
      </c>
      <c r="M539" s="31">
        <v>4.4443478260869567</v>
      </c>
      <c r="N539" s="31">
        <v>6.2608695652173916</v>
      </c>
      <c r="O539" s="31">
        <v>5.5923913043478262</v>
      </c>
      <c r="P539" s="31">
        <v>71.429891304347805</v>
      </c>
      <c r="Q539" s="31">
        <v>60.29945652173911</v>
      </c>
      <c r="R539" s="31">
        <v>11.130434782608695</v>
      </c>
      <c r="S539" s="31">
        <v>136.08858695652171</v>
      </c>
      <c r="T539" s="31">
        <v>95.500760869565198</v>
      </c>
      <c r="U539" s="31">
        <v>14.897391304347828</v>
      </c>
      <c r="V539" s="31">
        <v>25.690434782608701</v>
      </c>
      <c r="W539" s="31">
        <v>2.2711956521739132</v>
      </c>
      <c r="X539" s="31">
        <v>0</v>
      </c>
      <c r="Y539" s="31">
        <v>0</v>
      </c>
      <c r="Z539" s="31">
        <v>0</v>
      </c>
      <c r="AA539" s="31">
        <v>2.2711956521739132</v>
      </c>
      <c r="AB539" s="31">
        <v>0</v>
      </c>
      <c r="AC539" s="31">
        <v>0</v>
      </c>
      <c r="AD539" s="31">
        <v>0</v>
      </c>
      <c r="AE539" s="31">
        <v>0</v>
      </c>
      <c r="AF539" t="s">
        <v>963</v>
      </c>
      <c r="AG539" s="32">
        <v>6</v>
      </c>
      <c r="AH539"/>
    </row>
    <row r="540" spans="1:34" x14ac:dyDescent="0.25">
      <c r="A540" t="s">
        <v>3056</v>
      </c>
      <c r="B540" t="s">
        <v>2294</v>
      </c>
      <c r="C540" t="s">
        <v>2625</v>
      </c>
      <c r="D540" t="s">
        <v>2886</v>
      </c>
      <c r="E540" s="31">
        <v>84.152173913043484</v>
      </c>
      <c r="F540" s="31">
        <v>2.8943309222423146</v>
      </c>
      <c r="G540" s="31">
        <v>2.5844497545853788</v>
      </c>
      <c r="H540" s="31">
        <v>0.48264660294497541</v>
      </c>
      <c r="I540" s="31">
        <v>0.33324463962800305</v>
      </c>
      <c r="J540" s="31">
        <v>243.5642391304348</v>
      </c>
      <c r="K540" s="31">
        <v>217.48706521739135</v>
      </c>
      <c r="L540" s="31">
        <v>40.615760869565214</v>
      </c>
      <c r="M540" s="31">
        <v>28.043260869565216</v>
      </c>
      <c r="N540" s="31">
        <v>6.735543478260869</v>
      </c>
      <c r="O540" s="31">
        <v>5.8369565217391308</v>
      </c>
      <c r="P540" s="31">
        <v>99.200000000000045</v>
      </c>
      <c r="Q540" s="31">
        <v>85.69532608695657</v>
      </c>
      <c r="R540" s="31">
        <v>13.504673913043472</v>
      </c>
      <c r="S540" s="31">
        <v>103.74847826086955</v>
      </c>
      <c r="T540" s="31">
        <v>93.309456521739122</v>
      </c>
      <c r="U540" s="31">
        <v>1.6343478260869571</v>
      </c>
      <c r="V540" s="31">
        <v>8.8046739130434784</v>
      </c>
      <c r="W540" s="31">
        <v>2.7472826086956523</v>
      </c>
      <c r="X540" s="31">
        <v>0</v>
      </c>
      <c r="Y540" s="31">
        <v>0</v>
      </c>
      <c r="Z540" s="31">
        <v>0</v>
      </c>
      <c r="AA540" s="31">
        <v>0.17391304347826086</v>
      </c>
      <c r="AB540" s="31">
        <v>0</v>
      </c>
      <c r="AC540" s="31">
        <v>2.5733695652173916</v>
      </c>
      <c r="AD540" s="31">
        <v>0</v>
      </c>
      <c r="AE540" s="31">
        <v>0</v>
      </c>
      <c r="AF540" t="s">
        <v>1114</v>
      </c>
      <c r="AG540" s="32">
        <v>6</v>
      </c>
      <c r="AH540"/>
    </row>
    <row r="541" spans="1:34" x14ac:dyDescent="0.25">
      <c r="A541" t="s">
        <v>3056</v>
      </c>
      <c r="B541" t="s">
        <v>2264</v>
      </c>
      <c r="C541" t="s">
        <v>2502</v>
      </c>
      <c r="D541" t="s">
        <v>2881</v>
      </c>
      <c r="E541" s="31">
        <v>89.923913043478265</v>
      </c>
      <c r="F541" s="31">
        <v>3.0606309682098396</v>
      </c>
      <c r="G541" s="31">
        <v>2.7716547806116285</v>
      </c>
      <c r="H541" s="31">
        <v>0.34791732140698667</v>
      </c>
      <c r="I541" s="31">
        <v>0.21852048833554946</v>
      </c>
      <c r="J541" s="31">
        <v>275.22391304347832</v>
      </c>
      <c r="K541" s="31">
        <v>249.23804347826092</v>
      </c>
      <c r="L541" s="31">
        <v>31.286086956521746</v>
      </c>
      <c r="M541" s="31">
        <v>19.650217391304356</v>
      </c>
      <c r="N541" s="31">
        <v>5.8967391304347823</v>
      </c>
      <c r="O541" s="31">
        <v>5.7391304347826084</v>
      </c>
      <c r="P541" s="31">
        <v>97.63021739130437</v>
      </c>
      <c r="Q541" s="31">
        <v>83.280217391304376</v>
      </c>
      <c r="R541" s="31">
        <v>14.35</v>
      </c>
      <c r="S541" s="31">
        <v>146.30760869565219</v>
      </c>
      <c r="T541" s="31">
        <v>119.93847826086957</v>
      </c>
      <c r="U541" s="31">
        <v>0</v>
      </c>
      <c r="V541" s="31">
        <v>26.369130434782615</v>
      </c>
      <c r="W541" s="31">
        <v>15.041413043478261</v>
      </c>
      <c r="X541" s="31">
        <v>0</v>
      </c>
      <c r="Y541" s="31">
        <v>0</v>
      </c>
      <c r="Z541" s="31">
        <v>0</v>
      </c>
      <c r="AA541" s="31">
        <v>4.9856521739130431</v>
      </c>
      <c r="AB541" s="31">
        <v>0</v>
      </c>
      <c r="AC541" s="31">
        <v>10.055760869565217</v>
      </c>
      <c r="AD541" s="31">
        <v>0</v>
      </c>
      <c r="AE541" s="31">
        <v>0</v>
      </c>
      <c r="AF541" t="s">
        <v>1084</v>
      </c>
      <c r="AG541" s="32">
        <v>6</v>
      </c>
      <c r="AH541"/>
    </row>
    <row r="542" spans="1:34" x14ac:dyDescent="0.25">
      <c r="A542" t="s">
        <v>3056</v>
      </c>
      <c r="B542" t="s">
        <v>2130</v>
      </c>
      <c r="C542" t="s">
        <v>2462</v>
      </c>
      <c r="D542" t="s">
        <v>2905</v>
      </c>
      <c r="E542" s="31">
        <v>89.869565217391298</v>
      </c>
      <c r="F542" s="31">
        <v>2.9265179003386548</v>
      </c>
      <c r="G542" s="31">
        <v>2.7506482825350749</v>
      </c>
      <c r="H542" s="31">
        <v>0.40313618771165943</v>
      </c>
      <c r="I542" s="31">
        <v>0.28048379293662312</v>
      </c>
      <c r="J542" s="31">
        <v>263.00489130434778</v>
      </c>
      <c r="K542" s="31">
        <v>247.19956521739127</v>
      </c>
      <c r="L542" s="31">
        <v>36.229673913043477</v>
      </c>
      <c r="M542" s="31">
        <v>25.206956521739126</v>
      </c>
      <c r="N542" s="31">
        <v>5.3705434782608696</v>
      </c>
      <c r="O542" s="31">
        <v>5.6521739130434785</v>
      </c>
      <c r="P542" s="31">
        <v>63.558804347826083</v>
      </c>
      <c r="Q542" s="31">
        <v>58.776195652173911</v>
      </c>
      <c r="R542" s="31">
        <v>4.7826086956521738</v>
      </c>
      <c r="S542" s="31">
        <v>163.21641304347824</v>
      </c>
      <c r="T542" s="31">
        <v>120.17315217391302</v>
      </c>
      <c r="U542" s="31">
        <v>0</v>
      </c>
      <c r="V542" s="31">
        <v>43.043260869565209</v>
      </c>
      <c r="W542" s="31">
        <v>0</v>
      </c>
      <c r="X542" s="31">
        <v>0</v>
      </c>
      <c r="Y542" s="31">
        <v>0</v>
      </c>
      <c r="Z542" s="31">
        <v>0</v>
      </c>
      <c r="AA542" s="31">
        <v>0</v>
      </c>
      <c r="AB542" s="31">
        <v>0</v>
      </c>
      <c r="AC542" s="31">
        <v>0</v>
      </c>
      <c r="AD542" s="31">
        <v>0</v>
      </c>
      <c r="AE542" s="31">
        <v>0</v>
      </c>
      <c r="AF542" t="s">
        <v>948</v>
      </c>
      <c r="AG542" s="32">
        <v>6</v>
      </c>
      <c r="AH542"/>
    </row>
    <row r="543" spans="1:34" x14ac:dyDescent="0.25">
      <c r="A543" t="s">
        <v>3056</v>
      </c>
      <c r="B543" t="s">
        <v>2195</v>
      </c>
      <c r="C543" t="s">
        <v>2504</v>
      </c>
      <c r="D543" t="s">
        <v>2884</v>
      </c>
      <c r="E543" s="31">
        <v>85.510869565217391</v>
      </c>
      <c r="F543" s="31">
        <v>3.4287886106520915</v>
      </c>
      <c r="G543" s="31">
        <v>3.132106266683615</v>
      </c>
      <c r="H543" s="31">
        <v>0.5077411974068895</v>
      </c>
      <c r="I543" s="31">
        <v>0.39804245582814285</v>
      </c>
      <c r="J543" s="31">
        <v>293.19869565217397</v>
      </c>
      <c r="K543" s="31">
        <v>267.8291304347826</v>
      </c>
      <c r="L543" s="31">
        <v>43.417391304347824</v>
      </c>
      <c r="M543" s="31">
        <v>34.036956521739128</v>
      </c>
      <c r="N543" s="31">
        <v>4.3478260869565215</v>
      </c>
      <c r="O543" s="31">
        <v>5.0326086956521738</v>
      </c>
      <c r="P543" s="31">
        <v>89.225978260869553</v>
      </c>
      <c r="Q543" s="31">
        <v>73.236847826086944</v>
      </c>
      <c r="R543" s="31">
        <v>15.989130434782609</v>
      </c>
      <c r="S543" s="31">
        <v>160.55532608695651</v>
      </c>
      <c r="T543" s="31">
        <v>130.54</v>
      </c>
      <c r="U543" s="31">
        <v>11.315978260869572</v>
      </c>
      <c r="V543" s="31">
        <v>18.69934782608696</v>
      </c>
      <c r="W543" s="31">
        <v>1.0643478260869563</v>
      </c>
      <c r="X543" s="31">
        <v>0</v>
      </c>
      <c r="Y543" s="31">
        <v>0</v>
      </c>
      <c r="Z543" s="31">
        <v>0</v>
      </c>
      <c r="AA543" s="31">
        <v>1.0643478260869563</v>
      </c>
      <c r="AB543" s="31">
        <v>0</v>
      </c>
      <c r="AC543" s="31">
        <v>0</v>
      </c>
      <c r="AD543" s="31">
        <v>0</v>
      </c>
      <c r="AE543" s="31">
        <v>0</v>
      </c>
      <c r="AF543" t="s">
        <v>1014</v>
      </c>
      <c r="AG543" s="32">
        <v>6</v>
      </c>
      <c r="AH543"/>
    </row>
    <row r="544" spans="1:34" x14ac:dyDescent="0.25">
      <c r="A544" t="s">
        <v>3056</v>
      </c>
      <c r="B544" t="s">
        <v>2030</v>
      </c>
      <c r="C544" t="s">
        <v>2466</v>
      </c>
      <c r="D544" t="s">
        <v>2837</v>
      </c>
      <c r="E544" s="31">
        <v>78.510869565217391</v>
      </c>
      <c r="F544" s="31">
        <v>2.5696621902256682</v>
      </c>
      <c r="G544" s="31">
        <v>2.3095195901979788</v>
      </c>
      <c r="H544" s="31">
        <v>0.1936743735290046</v>
      </c>
      <c r="I544" s="31">
        <v>0.10299183164889937</v>
      </c>
      <c r="J544" s="31">
        <v>201.74641304347827</v>
      </c>
      <c r="K544" s="31">
        <v>181.32239130434783</v>
      </c>
      <c r="L544" s="31">
        <v>15.205543478260871</v>
      </c>
      <c r="M544" s="31">
        <v>8.0859782608695667</v>
      </c>
      <c r="N544" s="31">
        <v>1.826086956521739</v>
      </c>
      <c r="O544" s="31">
        <v>5.2934782608695654</v>
      </c>
      <c r="P544" s="31">
        <v>70.05271739130437</v>
      </c>
      <c r="Q544" s="31">
        <v>56.748260869565236</v>
      </c>
      <c r="R544" s="31">
        <v>13.30445652173913</v>
      </c>
      <c r="S544" s="31">
        <v>116.48815217391302</v>
      </c>
      <c r="T544" s="31">
        <v>69.071521739130418</v>
      </c>
      <c r="U544" s="31">
        <v>18.142391304347825</v>
      </c>
      <c r="V544" s="31">
        <v>29.274239130434786</v>
      </c>
      <c r="W544" s="31">
        <v>0</v>
      </c>
      <c r="X544" s="31">
        <v>0</v>
      </c>
      <c r="Y544" s="31">
        <v>0</v>
      </c>
      <c r="Z544" s="31">
        <v>0</v>
      </c>
      <c r="AA544" s="31">
        <v>0</v>
      </c>
      <c r="AB544" s="31">
        <v>0</v>
      </c>
      <c r="AC544" s="31">
        <v>0</v>
      </c>
      <c r="AD544" s="31">
        <v>0</v>
      </c>
      <c r="AE544" s="31">
        <v>0</v>
      </c>
      <c r="AF544" t="s">
        <v>863</v>
      </c>
      <c r="AG544" s="32">
        <v>6</v>
      </c>
      <c r="AH544"/>
    </row>
    <row r="545" spans="1:34" x14ac:dyDescent="0.25">
      <c r="A545" t="s">
        <v>3056</v>
      </c>
      <c r="B545" t="s">
        <v>2030</v>
      </c>
      <c r="C545" t="s">
        <v>2504</v>
      </c>
      <c r="D545" t="s">
        <v>2884</v>
      </c>
      <c r="E545" s="31">
        <v>116.56521739130434</v>
      </c>
      <c r="F545" s="31">
        <v>3.2344022752704213</v>
      </c>
      <c r="G545" s="31">
        <v>2.9701566579634462</v>
      </c>
      <c r="H545" s="31">
        <v>0.35650223797090641</v>
      </c>
      <c r="I545" s="31">
        <v>0.25408336441626261</v>
      </c>
      <c r="J545" s="31">
        <v>377.01880434782606</v>
      </c>
      <c r="K545" s="31">
        <v>346.21695652173906</v>
      </c>
      <c r="L545" s="31">
        <v>41.555760869565219</v>
      </c>
      <c r="M545" s="31">
        <v>29.617282608695657</v>
      </c>
      <c r="N545" s="31">
        <v>6.1993478260869557</v>
      </c>
      <c r="O545" s="31">
        <v>5.7391304347826084</v>
      </c>
      <c r="P545" s="31">
        <v>129.54076086956522</v>
      </c>
      <c r="Q545" s="31">
        <v>110.67739130434784</v>
      </c>
      <c r="R545" s="31">
        <v>18.863369565217393</v>
      </c>
      <c r="S545" s="31">
        <v>205.92228260869558</v>
      </c>
      <c r="T545" s="31">
        <v>141.38869565217385</v>
      </c>
      <c r="U545" s="31">
        <v>37.425978260869549</v>
      </c>
      <c r="V545" s="31">
        <v>27.107608695652161</v>
      </c>
      <c r="W545" s="31">
        <v>29.798043478260869</v>
      </c>
      <c r="X545" s="31">
        <v>1.8875</v>
      </c>
      <c r="Y545" s="31">
        <v>0</v>
      </c>
      <c r="Z545" s="31">
        <v>0</v>
      </c>
      <c r="AA545" s="31">
        <v>4.0457608695652176</v>
      </c>
      <c r="AB545" s="31">
        <v>0</v>
      </c>
      <c r="AC545" s="31">
        <v>23.864782608695652</v>
      </c>
      <c r="AD545" s="31">
        <v>0</v>
      </c>
      <c r="AE545" s="31">
        <v>0</v>
      </c>
      <c r="AF545" t="s">
        <v>845</v>
      </c>
      <c r="AG545" s="32">
        <v>6</v>
      </c>
      <c r="AH545"/>
    </row>
    <row r="546" spans="1:34" x14ac:dyDescent="0.25">
      <c r="A546" t="s">
        <v>3056</v>
      </c>
      <c r="B546" t="s">
        <v>1982</v>
      </c>
      <c r="C546" t="s">
        <v>2588</v>
      </c>
      <c r="D546" t="s">
        <v>2901</v>
      </c>
      <c r="E546" s="31">
        <v>67.891304347826093</v>
      </c>
      <c r="F546" s="31">
        <v>2.9861927633685554</v>
      </c>
      <c r="G546" s="31">
        <v>2.6456276016650659</v>
      </c>
      <c r="H546" s="31">
        <v>0.70495196926032644</v>
      </c>
      <c r="I546" s="31">
        <v>0.54021453730387425</v>
      </c>
      <c r="J546" s="31">
        <v>202.73652173913044</v>
      </c>
      <c r="K546" s="31">
        <v>179.6151086956522</v>
      </c>
      <c r="L546" s="31">
        <v>47.860108695652166</v>
      </c>
      <c r="M546" s="31">
        <v>36.675869565217383</v>
      </c>
      <c r="N546" s="31">
        <v>5.4451086956521735</v>
      </c>
      <c r="O546" s="31">
        <v>5.7391304347826084</v>
      </c>
      <c r="P546" s="31">
        <v>59.057826086956531</v>
      </c>
      <c r="Q546" s="31">
        <v>47.120652173913058</v>
      </c>
      <c r="R546" s="31">
        <v>11.937173913043472</v>
      </c>
      <c r="S546" s="31">
        <v>95.818586956521727</v>
      </c>
      <c r="T546" s="31">
        <v>74.015000000000001</v>
      </c>
      <c r="U546" s="31">
        <v>21.80358695652173</v>
      </c>
      <c r="V546" s="31">
        <v>0</v>
      </c>
      <c r="W546" s="31">
        <v>1.9175</v>
      </c>
      <c r="X546" s="31">
        <v>0.38771739130434785</v>
      </c>
      <c r="Y546" s="31">
        <v>0</v>
      </c>
      <c r="Z546" s="31">
        <v>0</v>
      </c>
      <c r="AA546" s="31">
        <v>1.0177173913043478</v>
      </c>
      <c r="AB546" s="31">
        <v>0</v>
      </c>
      <c r="AC546" s="31">
        <v>0.51206521739130439</v>
      </c>
      <c r="AD546" s="31">
        <v>0</v>
      </c>
      <c r="AE546" s="31">
        <v>0</v>
      </c>
      <c r="AF546" t="s">
        <v>797</v>
      </c>
      <c r="AG546" s="32">
        <v>6</v>
      </c>
      <c r="AH546"/>
    </row>
    <row r="547" spans="1:34" x14ac:dyDescent="0.25">
      <c r="A547" t="s">
        <v>3056</v>
      </c>
      <c r="B547" t="s">
        <v>2281</v>
      </c>
      <c r="C547" t="s">
        <v>2549</v>
      </c>
      <c r="D547" t="s">
        <v>2802</v>
      </c>
      <c r="E547" s="31">
        <v>86.369565217391298</v>
      </c>
      <c r="F547" s="31">
        <v>2.8016297508180221</v>
      </c>
      <c r="G547" s="31">
        <v>2.5151799647621451</v>
      </c>
      <c r="H547" s="31">
        <v>0.15251321419582181</v>
      </c>
      <c r="I547" s="31">
        <v>6.6935565064183231E-2</v>
      </c>
      <c r="J547" s="31">
        <v>241.9755434782609</v>
      </c>
      <c r="K547" s="31">
        <v>217.23500000000004</v>
      </c>
      <c r="L547" s="31">
        <v>13.172499999999999</v>
      </c>
      <c r="M547" s="31">
        <v>5.7811956521739116</v>
      </c>
      <c r="N547" s="31">
        <v>4.1358695652173916</v>
      </c>
      <c r="O547" s="31">
        <v>3.2554347826086958</v>
      </c>
      <c r="P547" s="31">
        <v>93.257282608695647</v>
      </c>
      <c r="Q547" s="31">
        <v>75.908043478260865</v>
      </c>
      <c r="R547" s="31">
        <v>17.349239130434782</v>
      </c>
      <c r="S547" s="31">
        <v>135.54576086956524</v>
      </c>
      <c r="T547" s="31">
        <v>85.407500000000013</v>
      </c>
      <c r="U547" s="31">
        <v>21.20358695652175</v>
      </c>
      <c r="V547" s="31">
        <v>28.93467391304349</v>
      </c>
      <c r="W547" s="31">
        <v>16.788043478260867</v>
      </c>
      <c r="X547" s="31">
        <v>0.13043478260869565</v>
      </c>
      <c r="Y547" s="31">
        <v>0</v>
      </c>
      <c r="Z547" s="31">
        <v>0</v>
      </c>
      <c r="AA547" s="31">
        <v>7.8695652173913047</v>
      </c>
      <c r="AB547" s="31">
        <v>0</v>
      </c>
      <c r="AC547" s="31">
        <v>8.7880434782608692</v>
      </c>
      <c r="AD547" s="31">
        <v>0</v>
      </c>
      <c r="AE547" s="31">
        <v>0</v>
      </c>
      <c r="AF547" t="s">
        <v>1101</v>
      </c>
      <c r="AG547" s="32">
        <v>6</v>
      </c>
      <c r="AH547"/>
    </row>
    <row r="548" spans="1:34" x14ac:dyDescent="0.25">
      <c r="A548" t="s">
        <v>3056</v>
      </c>
      <c r="B548" t="s">
        <v>2289</v>
      </c>
      <c r="C548" t="s">
        <v>2531</v>
      </c>
      <c r="D548" t="s">
        <v>2855</v>
      </c>
      <c r="E548" s="31">
        <v>91.793478260869563</v>
      </c>
      <c r="F548" s="31">
        <v>3.3072753108348145</v>
      </c>
      <c r="G548" s="31">
        <v>2.9386157489638847</v>
      </c>
      <c r="H548" s="31">
        <v>0.47730846654825354</v>
      </c>
      <c r="I548" s="31">
        <v>0.40436589698046194</v>
      </c>
      <c r="J548" s="31">
        <v>303.58630434782617</v>
      </c>
      <c r="K548" s="31">
        <v>269.74576086956529</v>
      </c>
      <c r="L548" s="31">
        <v>43.8138043478261</v>
      </c>
      <c r="M548" s="31">
        <v>37.118152173913053</v>
      </c>
      <c r="N548" s="31">
        <v>0.95652173913043481</v>
      </c>
      <c r="O548" s="31">
        <v>5.7391304347826084</v>
      </c>
      <c r="P548" s="31">
        <v>85.676086956521743</v>
      </c>
      <c r="Q548" s="31">
        <v>58.531195652173913</v>
      </c>
      <c r="R548" s="31">
        <v>27.144891304347826</v>
      </c>
      <c r="S548" s="31">
        <v>174.09641304347829</v>
      </c>
      <c r="T548" s="31">
        <v>134.68043478260873</v>
      </c>
      <c r="U548" s="31">
        <v>2.4078260869565216</v>
      </c>
      <c r="V548" s="31">
        <v>37.008152173913039</v>
      </c>
      <c r="W548" s="31">
        <v>0</v>
      </c>
      <c r="X548" s="31">
        <v>0</v>
      </c>
      <c r="Y548" s="31">
        <v>0</v>
      </c>
      <c r="Z548" s="31">
        <v>0</v>
      </c>
      <c r="AA548" s="31">
        <v>0</v>
      </c>
      <c r="AB548" s="31">
        <v>0</v>
      </c>
      <c r="AC548" s="31">
        <v>0</v>
      </c>
      <c r="AD548" s="31">
        <v>0</v>
      </c>
      <c r="AE548" s="31">
        <v>0</v>
      </c>
      <c r="AF548" t="s">
        <v>1109</v>
      </c>
      <c r="AG548" s="32">
        <v>6</v>
      </c>
      <c r="AH548"/>
    </row>
    <row r="549" spans="1:34" x14ac:dyDescent="0.25">
      <c r="A549" t="s">
        <v>3056</v>
      </c>
      <c r="B549" t="s">
        <v>2160</v>
      </c>
      <c r="C549" t="s">
        <v>2775</v>
      </c>
      <c r="D549" t="s">
        <v>2925</v>
      </c>
      <c r="E549" s="31">
        <v>98.586956521739125</v>
      </c>
      <c r="F549" s="31">
        <v>3.1217993384785001</v>
      </c>
      <c r="G549" s="31">
        <v>2.8131995589856666</v>
      </c>
      <c r="H549" s="31">
        <v>0.55310363836824705</v>
      </c>
      <c r="I549" s="31">
        <v>0.36666482910694603</v>
      </c>
      <c r="J549" s="31">
        <v>307.76869565217385</v>
      </c>
      <c r="K549" s="31">
        <v>277.3447826086956</v>
      </c>
      <c r="L549" s="31">
        <v>54.528804347826089</v>
      </c>
      <c r="M549" s="31">
        <v>36.148369565217394</v>
      </c>
      <c r="N549" s="31">
        <v>13.510869565217391</v>
      </c>
      <c r="O549" s="31">
        <v>4.8695652173913047</v>
      </c>
      <c r="P549" s="31">
        <v>69.752826086956532</v>
      </c>
      <c r="Q549" s="31">
        <v>57.709347826086969</v>
      </c>
      <c r="R549" s="31">
        <v>12.043478260869565</v>
      </c>
      <c r="S549" s="31">
        <v>183.48706521739126</v>
      </c>
      <c r="T549" s="31">
        <v>146.2405434782608</v>
      </c>
      <c r="U549" s="31">
        <v>0.65597826086956512</v>
      </c>
      <c r="V549" s="31">
        <v>36.590543478260876</v>
      </c>
      <c r="W549" s="31">
        <v>1.8631521739130437</v>
      </c>
      <c r="X549" s="31">
        <v>0</v>
      </c>
      <c r="Y549" s="31">
        <v>0</v>
      </c>
      <c r="Z549" s="31">
        <v>0</v>
      </c>
      <c r="AA549" s="31">
        <v>0.62673913043478269</v>
      </c>
      <c r="AB549" s="31">
        <v>0</v>
      </c>
      <c r="AC549" s="31">
        <v>1.236413043478261</v>
      </c>
      <c r="AD549" s="31">
        <v>0</v>
      </c>
      <c r="AE549" s="31">
        <v>0</v>
      </c>
      <c r="AF549" t="s">
        <v>979</v>
      </c>
      <c r="AG549" s="32">
        <v>6</v>
      </c>
      <c r="AH549"/>
    </row>
    <row r="550" spans="1:34" x14ac:dyDescent="0.25">
      <c r="A550" t="s">
        <v>3056</v>
      </c>
      <c r="B550" t="s">
        <v>2124</v>
      </c>
      <c r="C550" t="s">
        <v>2466</v>
      </c>
      <c r="D550" t="s">
        <v>2837</v>
      </c>
      <c r="E550" s="31">
        <v>82.532608695652172</v>
      </c>
      <c r="F550" s="31">
        <v>3.2089687870406958</v>
      </c>
      <c r="G550" s="31">
        <v>2.8885131041748981</v>
      </c>
      <c r="H550" s="31">
        <v>0.36017647833530886</v>
      </c>
      <c r="I550" s="31">
        <v>0.1910773080468853</v>
      </c>
      <c r="J550" s="31">
        <v>264.84456521739133</v>
      </c>
      <c r="K550" s="31">
        <v>238.39652173913046</v>
      </c>
      <c r="L550" s="31">
        <v>29.726304347826087</v>
      </c>
      <c r="M550" s="31">
        <v>15.770108695652175</v>
      </c>
      <c r="N550" s="31">
        <v>8.825760869565217</v>
      </c>
      <c r="O550" s="31">
        <v>5.1304347826086953</v>
      </c>
      <c r="P550" s="31">
        <v>84.503913043478249</v>
      </c>
      <c r="Q550" s="31">
        <v>72.012065217391296</v>
      </c>
      <c r="R550" s="31">
        <v>12.491847826086957</v>
      </c>
      <c r="S550" s="31">
        <v>150.614347826087</v>
      </c>
      <c r="T550" s="31">
        <v>102.39663043478265</v>
      </c>
      <c r="U550" s="31">
        <v>14.597065217391306</v>
      </c>
      <c r="V550" s="31">
        <v>33.620652173913037</v>
      </c>
      <c r="W550" s="31">
        <v>1.0434782608695652</v>
      </c>
      <c r="X550" s="31">
        <v>1.0434782608695652</v>
      </c>
      <c r="Y550" s="31">
        <v>0</v>
      </c>
      <c r="Z550" s="31">
        <v>0</v>
      </c>
      <c r="AA550" s="31">
        <v>0</v>
      </c>
      <c r="AB550" s="31">
        <v>0</v>
      </c>
      <c r="AC550" s="31">
        <v>0</v>
      </c>
      <c r="AD550" s="31">
        <v>0</v>
      </c>
      <c r="AE550" s="31">
        <v>0</v>
      </c>
      <c r="AF550" t="s">
        <v>942</v>
      </c>
      <c r="AG550" s="32">
        <v>6</v>
      </c>
      <c r="AH550"/>
    </row>
    <row r="551" spans="1:34" x14ac:dyDescent="0.25">
      <c r="A551" t="s">
        <v>3056</v>
      </c>
      <c r="B551" t="s">
        <v>1588</v>
      </c>
      <c r="C551" t="s">
        <v>2565</v>
      </c>
      <c r="D551" t="s">
        <v>2923</v>
      </c>
      <c r="E551" s="31">
        <v>43.706521739130437</v>
      </c>
      <c r="F551" s="31">
        <v>3.3425391693608555</v>
      </c>
      <c r="G551" s="31">
        <v>2.8310992290475006</v>
      </c>
      <c r="H551" s="31">
        <v>0.35721213628450632</v>
      </c>
      <c r="I551" s="31">
        <v>0.17821437453369809</v>
      </c>
      <c r="J551" s="31">
        <v>146.09076086956523</v>
      </c>
      <c r="K551" s="31">
        <v>123.7375</v>
      </c>
      <c r="L551" s="31">
        <v>15.612500000000001</v>
      </c>
      <c r="M551" s="31">
        <v>7.7891304347826091</v>
      </c>
      <c r="N551" s="31">
        <v>2.2581521739130435</v>
      </c>
      <c r="O551" s="31">
        <v>5.5652173913043477</v>
      </c>
      <c r="P551" s="31">
        <v>48.66847826086957</v>
      </c>
      <c r="Q551" s="31">
        <v>34.138586956521742</v>
      </c>
      <c r="R551" s="31">
        <v>14.529891304347826</v>
      </c>
      <c r="S551" s="31">
        <v>81.809782608695656</v>
      </c>
      <c r="T551" s="31">
        <v>81.692934782608702</v>
      </c>
      <c r="U551" s="31">
        <v>0.11684782608695653</v>
      </c>
      <c r="V551" s="31">
        <v>0</v>
      </c>
      <c r="W551" s="31">
        <v>0</v>
      </c>
      <c r="X551" s="31">
        <v>0</v>
      </c>
      <c r="Y551" s="31">
        <v>0</v>
      </c>
      <c r="Z551" s="31">
        <v>0</v>
      </c>
      <c r="AA551" s="31">
        <v>0</v>
      </c>
      <c r="AB551" s="31">
        <v>0</v>
      </c>
      <c r="AC551" s="31">
        <v>0</v>
      </c>
      <c r="AD551" s="31">
        <v>0</v>
      </c>
      <c r="AE551" s="31">
        <v>0</v>
      </c>
      <c r="AF551" t="s">
        <v>390</v>
      </c>
      <c r="AG551" s="32">
        <v>6</v>
      </c>
      <c r="AH551"/>
    </row>
    <row r="552" spans="1:34" x14ac:dyDescent="0.25">
      <c r="A552" t="s">
        <v>3056</v>
      </c>
      <c r="B552" t="s">
        <v>2262</v>
      </c>
      <c r="C552" t="s">
        <v>2787</v>
      </c>
      <c r="D552" t="s">
        <v>2921</v>
      </c>
      <c r="E552" s="31">
        <v>83.934782608695656</v>
      </c>
      <c r="F552" s="31">
        <v>3.4004144004144004</v>
      </c>
      <c r="G552" s="31">
        <v>3.1532957782957785</v>
      </c>
      <c r="H552" s="31">
        <v>0.30040792540792544</v>
      </c>
      <c r="I552" s="31">
        <v>0.18382543382543381</v>
      </c>
      <c r="J552" s="31">
        <v>285.41304347826087</v>
      </c>
      <c r="K552" s="31">
        <v>264.67119565217394</v>
      </c>
      <c r="L552" s="31">
        <v>25.21467391304348</v>
      </c>
      <c r="M552" s="31">
        <v>15.429347826086957</v>
      </c>
      <c r="N552" s="31">
        <v>4.1711956521739131</v>
      </c>
      <c r="O552" s="31">
        <v>5.6141304347826084</v>
      </c>
      <c r="P552" s="31">
        <v>98.03532608695653</v>
      </c>
      <c r="Q552" s="31">
        <v>87.078804347826093</v>
      </c>
      <c r="R552" s="31">
        <v>10.956521739130435</v>
      </c>
      <c r="S552" s="31">
        <v>162.16304347826087</v>
      </c>
      <c r="T552" s="31">
        <v>125.38586956521739</v>
      </c>
      <c r="U552" s="31">
        <v>14.565217391304348</v>
      </c>
      <c r="V552" s="31">
        <v>22.211956521739129</v>
      </c>
      <c r="W552" s="31">
        <v>0</v>
      </c>
      <c r="X552" s="31">
        <v>0</v>
      </c>
      <c r="Y552" s="31">
        <v>0</v>
      </c>
      <c r="Z552" s="31">
        <v>0</v>
      </c>
      <c r="AA552" s="31">
        <v>0</v>
      </c>
      <c r="AB552" s="31">
        <v>0</v>
      </c>
      <c r="AC552" s="31">
        <v>0</v>
      </c>
      <c r="AD552" s="31">
        <v>0</v>
      </c>
      <c r="AE552" s="31">
        <v>0</v>
      </c>
      <c r="AF552" t="s">
        <v>1082</v>
      </c>
      <c r="AG552" s="32">
        <v>6</v>
      </c>
      <c r="AH552"/>
    </row>
    <row r="553" spans="1:34" x14ac:dyDescent="0.25">
      <c r="A553" t="s">
        <v>3056</v>
      </c>
      <c r="B553" t="s">
        <v>1686</v>
      </c>
      <c r="C553" t="s">
        <v>2436</v>
      </c>
      <c r="D553" t="s">
        <v>2836</v>
      </c>
      <c r="E553" s="31">
        <v>68.5</v>
      </c>
      <c r="F553" s="31">
        <v>2.8069025706125039</v>
      </c>
      <c r="G553" s="31">
        <v>2.5167565852110441</v>
      </c>
      <c r="H553" s="31">
        <v>0.23090130117423041</v>
      </c>
      <c r="I553" s="31">
        <v>7.4998413202158054E-2</v>
      </c>
      <c r="J553" s="31">
        <v>192.27282608695651</v>
      </c>
      <c r="K553" s="31">
        <v>172.39782608695651</v>
      </c>
      <c r="L553" s="31">
        <v>15.816739130434783</v>
      </c>
      <c r="M553" s="31">
        <v>5.137391304347827</v>
      </c>
      <c r="N553" s="31">
        <v>6.1576086956521738</v>
      </c>
      <c r="O553" s="31">
        <v>4.5217391304347823</v>
      </c>
      <c r="P553" s="31">
        <v>82.043260869565216</v>
      </c>
      <c r="Q553" s="31">
        <v>72.84760869565217</v>
      </c>
      <c r="R553" s="31">
        <v>9.195652173913043</v>
      </c>
      <c r="S553" s="31">
        <v>94.412826086956514</v>
      </c>
      <c r="T553" s="31">
        <v>94.412826086956514</v>
      </c>
      <c r="U553" s="31">
        <v>0</v>
      </c>
      <c r="V553" s="31">
        <v>0</v>
      </c>
      <c r="W553" s="31">
        <v>11.780978260869565</v>
      </c>
      <c r="X553" s="31">
        <v>1.2243478260869565</v>
      </c>
      <c r="Y553" s="31">
        <v>0</v>
      </c>
      <c r="Z553" s="31">
        <v>0</v>
      </c>
      <c r="AA553" s="31">
        <v>6.94</v>
      </c>
      <c r="AB553" s="31">
        <v>0</v>
      </c>
      <c r="AC553" s="31">
        <v>3.6166304347826084</v>
      </c>
      <c r="AD553" s="31">
        <v>0</v>
      </c>
      <c r="AE553" s="31">
        <v>0</v>
      </c>
      <c r="AF553" t="s">
        <v>492</v>
      </c>
      <c r="AG553" s="32">
        <v>6</v>
      </c>
      <c r="AH553"/>
    </row>
    <row r="554" spans="1:34" x14ac:dyDescent="0.25">
      <c r="A554" t="s">
        <v>3056</v>
      </c>
      <c r="B554" t="s">
        <v>1894</v>
      </c>
      <c r="C554" t="s">
        <v>2505</v>
      </c>
      <c r="D554" t="s">
        <v>2886</v>
      </c>
      <c r="E554" s="31">
        <v>62.945652173913047</v>
      </c>
      <c r="F554" s="31">
        <v>3.5377413227421859</v>
      </c>
      <c r="G554" s="31">
        <v>3.2950129511310653</v>
      </c>
      <c r="H554" s="31">
        <v>0.71824209981005005</v>
      </c>
      <c r="I554" s="31">
        <v>0.49030219305819372</v>
      </c>
      <c r="J554" s="31">
        <v>222.6854347826087</v>
      </c>
      <c r="K554" s="31">
        <v>207.40673913043477</v>
      </c>
      <c r="L554" s="31">
        <v>45.210217391304347</v>
      </c>
      <c r="M554" s="31">
        <v>30.862391304347828</v>
      </c>
      <c r="N554" s="31">
        <v>9.0434782608695645</v>
      </c>
      <c r="O554" s="31">
        <v>5.3043478260869561</v>
      </c>
      <c r="P554" s="31">
        <v>69.037282608695662</v>
      </c>
      <c r="Q554" s="31">
        <v>68.10641304347827</v>
      </c>
      <c r="R554" s="31">
        <v>0.93086956521739128</v>
      </c>
      <c r="S554" s="31">
        <v>108.43793478260868</v>
      </c>
      <c r="T554" s="31">
        <v>94.696195652173898</v>
      </c>
      <c r="U554" s="31">
        <v>13.74173913043478</v>
      </c>
      <c r="V554" s="31">
        <v>0</v>
      </c>
      <c r="W554" s="31">
        <v>2.9775</v>
      </c>
      <c r="X554" s="31">
        <v>0</v>
      </c>
      <c r="Y554" s="31">
        <v>0</v>
      </c>
      <c r="Z554" s="31">
        <v>0</v>
      </c>
      <c r="AA554" s="31">
        <v>2.6459782608695654</v>
      </c>
      <c r="AB554" s="31">
        <v>0</v>
      </c>
      <c r="AC554" s="31">
        <v>0.33152173913043476</v>
      </c>
      <c r="AD554" s="31">
        <v>0</v>
      </c>
      <c r="AE554" s="31">
        <v>0</v>
      </c>
      <c r="AF554" t="s">
        <v>707</v>
      </c>
      <c r="AG554" s="32">
        <v>6</v>
      </c>
      <c r="AH554"/>
    </row>
    <row r="555" spans="1:34" x14ac:dyDescent="0.25">
      <c r="A555" t="s">
        <v>3056</v>
      </c>
      <c r="B555" t="s">
        <v>1365</v>
      </c>
      <c r="C555" t="s">
        <v>2563</v>
      </c>
      <c r="D555" t="s">
        <v>2921</v>
      </c>
      <c r="E555" s="31">
        <v>48.152173913043477</v>
      </c>
      <c r="F555" s="31">
        <v>4.2171151241534979</v>
      </c>
      <c r="G555" s="31">
        <v>3.7230428893905185</v>
      </c>
      <c r="H555" s="31">
        <v>0.48723250564334086</v>
      </c>
      <c r="I555" s="31">
        <v>0.24872460496613996</v>
      </c>
      <c r="J555" s="31">
        <v>203.06326086956517</v>
      </c>
      <c r="K555" s="31">
        <v>179.27260869565214</v>
      </c>
      <c r="L555" s="31">
        <v>23.461304347826086</v>
      </c>
      <c r="M555" s="31">
        <v>11.976630434782608</v>
      </c>
      <c r="N555" s="31">
        <v>5.9629347826086949</v>
      </c>
      <c r="O555" s="31">
        <v>5.5217391304347823</v>
      </c>
      <c r="P555" s="31">
        <v>74.521195652173873</v>
      </c>
      <c r="Q555" s="31">
        <v>62.215217391304307</v>
      </c>
      <c r="R555" s="31">
        <v>12.305978260869571</v>
      </c>
      <c r="S555" s="31">
        <v>105.08076086956521</v>
      </c>
      <c r="T555" s="31">
        <v>82.029456521739121</v>
      </c>
      <c r="U555" s="31">
        <v>0</v>
      </c>
      <c r="V555" s="31">
        <v>23.051304347826086</v>
      </c>
      <c r="W555" s="31">
        <v>0</v>
      </c>
      <c r="X555" s="31">
        <v>0</v>
      </c>
      <c r="Y555" s="31">
        <v>0</v>
      </c>
      <c r="Z555" s="31">
        <v>0</v>
      </c>
      <c r="AA555" s="31">
        <v>0</v>
      </c>
      <c r="AB555" s="31">
        <v>0</v>
      </c>
      <c r="AC555" s="31">
        <v>0</v>
      </c>
      <c r="AD555" s="31">
        <v>0</v>
      </c>
      <c r="AE555" s="31">
        <v>0</v>
      </c>
      <c r="AF555" t="s">
        <v>165</v>
      </c>
      <c r="AG555" s="32">
        <v>6</v>
      </c>
      <c r="AH555"/>
    </row>
    <row r="556" spans="1:34" x14ac:dyDescent="0.25">
      <c r="A556" t="s">
        <v>3056</v>
      </c>
      <c r="B556" t="s">
        <v>1373</v>
      </c>
      <c r="C556" t="s">
        <v>2515</v>
      </c>
      <c r="D556" t="s">
        <v>2893</v>
      </c>
      <c r="E556" s="31">
        <v>55.163043478260867</v>
      </c>
      <c r="F556" s="31">
        <v>3.2889812807881764</v>
      </c>
      <c r="G556" s="31">
        <v>2.8981931034482749</v>
      </c>
      <c r="H556" s="31">
        <v>0.3127960591133005</v>
      </c>
      <c r="I556" s="31">
        <v>0.20107192118226602</v>
      </c>
      <c r="J556" s="31">
        <v>181.4302173913043</v>
      </c>
      <c r="K556" s="31">
        <v>159.87315217391298</v>
      </c>
      <c r="L556" s="31">
        <v>17.254782608695653</v>
      </c>
      <c r="M556" s="31">
        <v>11.091739130434783</v>
      </c>
      <c r="N556" s="31">
        <v>0</v>
      </c>
      <c r="O556" s="31">
        <v>6.1630434782608692</v>
      </c>
      <c r="P556" s="31">
        <v>63.218695652173878</v>
      </c>
      <c r="Q556" s="31">
        <v>47.824673913043441</v>
      </c>
      <c r="R556" s="31">
        <v>15.394021739130437</v>
      </c>
      <c r="S556" s="31">
        <v>100.95673913043476</v>
      </c>
      <c r="T556" s="31">
        <v>64.163804347826058</v>
      </c>
      <c r="U556" s="31">
        <v>23.181195652173919</v>
      </c>
      <c r="V556" s="31">
        <v>13.611739130434779</v>
      </c>
      <c r="W556" s="31">
        <v>31.819999999999993</v>
      </c>
      <c r="X556" s="31">
        <v>0</v>
      </c>
      <c r="Y556" s="31">
        <v>0</v>
      </c>
      <c r="Z556" s="31">
        <v>0</v>
      </c>
      <c r="AA556" s="31">
        <v>12.083804347826085</v>
      </c>
      <c r="AB556" s="31">
        <v>0</v>
      </c>
      <c r="AC556" s="31">
        <v>13.478913043478258</v>
      </c>
      <c r="AD556" s="31">
        <v>0</v>
      </c>
      <c r="AE556" s="31">
        <v>6.2572826086956521</v>
      </c>
      <c r="AF556" t="s">
        <v>173</v>
      </c>
      <c r="AG556" s="32">
        <v>6</v>
      </c>
      <c r="AH556"/>
    </row>
    <row r="557" spans="1:34" x14ac:dyDescent="0.25">
      <c r="A557" t="s">
        <v>3056</v>
      </c>
      <c r="B557" t="s">
        <v>1411</v>
      </c>
      <c r="C557" t="s">
        <v>2578</v>
      </c>
      <c r="D557" t="s">
        <v>2853</v>
      </c>
      <c r="E557" s="31">
        <v>31.978260869565219</v>
      </c>
      <c r="F557" s="31">
        <v>2.95136301835486</v>
      </c>
      <c r="G557" s="31">
        <v>2.7357545887151593</v>
      </c>
      <c r="H557" s="31">
        <v>0.40840924541128493</v>
      </c>
      <c r="I557" s="31">
        <v>0.20199524133242694</v>
      </c>
      <c r="J557" s="31">
        <v>94.379456521739115</v>
      </c>
      <c r="K557" s="31">
        <v>87.484673913043466</v>
      </c>
      <c r="L557" s="31">
        <v>13.06021739130435</v>
      </c>
      <c r="M557" s="31">
        <v>6.4594565217391313</v>
      </c>
      <c r="N557" s="31">
        <v>4.5763043478260874</v>
      </c>
      <c r="O557" s="31">
        <v>2.0244565217391304</v>
      </c>
      <c r="P557" s="31">
        <v>23.206413043478257</v>
      </c>
      <c r="Q557" s="31">
        <v>22.912391304347821</v>
      </c>
      <c r="R557" s="31">
        <v>0.29402173913043478</v>
      </c>
      <c r="S557" s="31">
        <v>58.112826086956517</v>
      </c>
      <c r="T557" s="31">
        <v>48.442065217391296</v>
      </c>
      <c r="U557" s="31">
        <v>2.6731521739130435</v>
      </c>
      <c r="V557" s="31">
        <v>6.9976086956521764</v>
      </c>
      <c r="W557" s="31">
        <v>4.0120652173913038</v>
      </c>
      <c r="X557" s="31">
        <v>0</v>
      </c>
      <c r="Y557" s="31">
        <v>0</v>
      </c>
      <c r="Z557" s="31">
        <v>8.4239130434782608E-2</v>
      </c>
      <c r="AA557" s="31">
        <v>2.2511956521739127</v>
      </c>
      <c r="AB557" s="31">
        <v>0</v>
      </c>
      <c r="AC557" s="31">
        <v>1.6766304347826086</v>
      </c>
      <c r="AD557" s="31">
        <v>0</v>
      </c>
      <c r="AE557" s="31">
        <v>0</v>
      </c>
      <c r="AF557" t="s">
        <v>211</v>
      </c>
      <c r="AG557" s="32">
        <v>6</v>
      </c>
      <c r="AH557"/>
    </row>
    <row r="558" spans="1:34" x14ac:dyDescent="0.25">
      <c r="A558" t="s">
        <v>3056</v>
      </c>
      <c r="B558" t="s">
        <v>1844</v>
      </c>
      <c r="C558" t="s">
        <v>2619</v>
      </c>
      <c r="D558" t="s">
        <v>2802</v>
      </c>
      <c r="E558" s="31">
        <v>60.358695652173914</v>
      </c>
      <c r="F558" s="31">
        <v>3.2721213758328838</v>
      </c>
      <c r="G558" s="31">
        <v>2.991732396902576</v>
      </c>
      <c r="H558" s="31">
        <v>0.28493426976409147</v>
      </c>
      <c r="I558" s="31">
        <v>0.1898505312443724</v>
      </c>
      <c r="J558" s="31">
        <v>197.5009782608696</v>
      </c>
      <c r="K558" s="31">
        <v>180.57706521739135</v>
      </c>
      <c r="L558" s="31">
        <v>17.198260869565217</v>
      </c>
      <c r="M558" s="31">
        <v>11.459130434782608</v>
      </c>
      <c r="N558" s="31">
        <v>0</v>
      </c>
      <c r="O558" s="31">
        <v>5.7391304347826084</v>
      </c>
      <c r="P558" s="31">
        <v>69.232065217391323</v>
      </c>
      <c r="Q558" s="31">
        <v>58.047282608695674</v>
      </c>
      <c r="R558" s="31">
        <v>11.184782608695652</v>
      </c>
      <c r="S558" s="31">
        <v>111.07065217391305</v>
      </c>
      <c r="T558" s="31">
        <v>102.51630434782609</v>
      </c>
      <c r="U558" s="31">
        <v>0</v>
      </c>
      <c r="V558" s="31">
        <v>8.554347826086957</v>
      </c>
      <c r="W558" s="31">
        <v>0</v>
      </c>
      <c r="X558" s="31">
        <v>0</v>
      </c>
      <c r="Y558" s="31">
        <v>0</v>
      </c>
      <c r="Z558" s="31">
        <v>0</v>
      </c>
      <c r="AA558" s="31">
        <v>0</v>
      </c>
      <c r="AB558" s="31">
        <v>0</v>
      </c>
      <c r="AC558" s="31">
        <v>0</v>
      </c>
      <c r="AD558" s="31">
        <v>0</v>
      </c>
      <c r="AE558" s="31">
        <v>0</v>
      </c>
      <c r="AF558" t="s">
        <v>656</v>
      </c>
      <c r="AG558" s="32">
        <v>6</v>
      </c>
      <c r="AH558"/>
    </row>
    <row r="559" spans="1:34" x14ac:dyDescent="0.25">
      <c r="A559" t="s">
        <v>3056</v>
      </c>
      <c r="B559" t="s">
        <v>1494</v>
      </c>
      <c r="C559" t="s">
        <v>2617</v>
      </c>
      <c r="D559" t="s">
        <v>2958</v>
      </c>
      <c r="E559" s="31">
        <v>71.75</v>
      </c>
      <c r="F559" s="31">
        <v>3.2025677927586731</v>
      </c>
      <c r="G559" s="31">
        <v>2.8484123617633696</v>
      </c>
      <c r="H559" s="31">
        <v>0.57679745493107115</v>
      </c>
      <c r="I559" s="31">
        <v>0.22354340251477059</v>
      </c>
      <c r="J559" s="31">
        <v>229.7842391304348</v>
      </c>
      <c r="K559" s="31">
        <v>204.37358695652176</v>
      </c>
      <c r="L559" s="31">
        <v>41.385217391304359</v>
      </c>
      <c r="M559" s="31">
        <v>16.03923913043479</v>
      </c>
      <c r="N559" s="31">
        <v>19.612282608695651</v>
      </c>
      <c r="O559" s="31">
        <v>5.7336956521739131</v>
      </c>
      <c r="P559" s="31">
        <v>63.629673913043504</v>
      </c>
      <c r="Q559" s="31">
        <v>63.565000000000026</v>
      </c>
      <c r="R559" s="31">
        <v>6.4673913043478262E-2</v>
      </c>
      <c r="S559" s="31">
        <v>124.76934782608694</v>
      </c>
      <c r="T559" s="31">
        <v>124.33891304347824</v>
      </c>
      <c r="U559" s="31">
        <v>0.43043478260869567</v>
      </c>
      <c r="V559" s="31">
        <v>0</v>
      </c>
      <c r="W559" s="31">
        <v>0</v>
      </c>
      <c r="X559" s="31">
        <v>0</v>
      </c>
      <c r="Y559" s="31">
        <v>0</v>
      </c>
      <c r="Z559" s="31">
        <v>0</v>
      </c>
      <c r="AA559" s="31">
        <v>0</v>
      </c>
      <c r="AB559" s="31">
        <v>0</v>
      </c>
      <c r="AC559" s="31">
        <v>0</v>
      </c>
      <c r="AD559" s="31">
        <v>0</v>
      </c>
      <c r="AE559" s="31">
        <v>0</v>
      </c>
      <c r="AF559" t="s">
        <v>295</v>
      </c>
      <c r="AG559" s="32">
        <v>6</v>
      </c>
      <c r="AH559"/>
    </row>
    <row r="560" spans="1:34" x14ac:dyDescent="0.25">
      <c r="A560" t="s">
        <v>3056</v>
      </c>
      <c r="B560" t="s">
        <v>1479</v>
      </c>
      <c r="C560" t="s">
        <v>2612</v>
      </c>
      <c r="D560" t="s">
        <v>2955</v>
      </c>
      <c r="E560" s="31">
        <v>47.130434782608695</v>
      </c>
      <c r="F560" s="31">
        <v>2.6832080258302589</v>
      </c>
      <c r="G560" s="31">
        <v>2.4281342250922511</v>
      </c>
      <c r="H560" s="31">
        <v>0.17269603321033211</v>
      </c>
      <c r="I560" s="31">
        <v>5.9803966789667894E-2</v>
      </c>
      <c r="J560" s="31">
        <v>126.46076086956523</v>
      </c>
      <c r="K560" s="31">
        <v>114.43902173913044</v>
      </c>
      <c r="L560" s="31">
        <v>8.1392391304347829</v>
      </c>
      <c r="M560" s="31">
        <v>2.818586956521739</v>
      </c>
      <c r="N560" s="31">
        <v>5.3206521739130439</v>
      </c>
      <c r="O560" s="31">
        <v>0</v>
      </c>
      <c r="P560" s="31">
        <v>33.726739130434773</v>
      </c>
      <c r="Q560" s="31">
        <v>27.025652173913034</v>
      </c>
      <c r="R560" s="31">
        <v>6.7010869565217401</v>
      </c>
      <c r="S560" s="31">
        <v>84.594782608695667</v>
      </c>
      <c r="T560" s="31">
        <v>70.029021739130442</v>
      </c>
      <c r="U560" s="31">
        <v>0</v>
      </c>
      <c r="V560" s="31">
        <v>14.565760869565219</v>
      </c>
      <c r="W560" s="31">
        <v>0.54065217391304343</v>
      </c>
      <c r="X560" s="31">
        <v>0</v>
      </c>
      <c r="Y560" s="31">
        <v>0</v>
      </c>
      <c r="Z560" s="31">
        <v>0</v>
      </c>
      <c r="AA560" s="31">
        <v>0.54065217391304343</v>
      </c>
      <c r="AB560" s="31">
        <v>0</v>
      </c>
      <c r="AC560" s="31">
        <v>0</v>
      </c>
      <c r="AD560" s="31">
        <v>0</v>
      </c>
      <c r="AE560" s="31">
        <v>0</v>
      </c>
      <c r="AF560" t="s">
        <v>280</v>
      </c>
      <c r="AG560" s="32">
        <v>6</v>
      </c>
      <c r="AH560"/>
    </row>
    <row r="561" spans="1:34" x14ac:dyDescent="0.25">
      <c r="A561" t="s">
        <v>3056</v>
      </c>
      <c r="B561" t="s">
        <v>1662</v>
      </c>
      <c r="C561" t="s">
        <v>2675</v>
      </c>
      <c r="D561" t="s">
        <v>2831</v>
      </c>
      <c r="E561" s="31">
        <v>15.673913043478262</v>
      </c>
      <c r="F561" s="31">
        <v>3.1836407766990291</v>
      </c>
      <c r="G561" s="31">
        <v>3.1836407766990291</v>
      </c>
      <c r="H561" s="31">
        <v>0.31657420249653262</v>
      </c>
      <c r="I561" s="31">
        <v>0.31657420249653262</v>
      </c>
      <c r="J561" s="31">
        <v>49.900108695652179</v>
      </c>
      <c r="K561" s="31">
        <v>49.900108695652179</v>
      </c>
      <c r="L561" s="31">
        <v>4.9619565217391308</v>
      </c>
      <c r="M561" s="31">
        <v>4.9619565217391308</v>
      </c>
      <c r="N561" s="31">
        <v>0</v>
      </c>
      <c r="O561" s="31">
        <v>0</v>
      </c>
      <c r="P561" s="31">
        <v>20.869782608695651</v>
      </c>
      <c r="Q561" s="31">
        <v>20.869782608695651</v>
      </c>
      <c r="R561" s="31">
        <v>0</v>
      </c>
      <c r="S561" s="31">
        <v>24.068369565217392</v>
      </c>
      <c r="T561" s="31">
        <v>24.068369565217392</v>
      </c>
      <c r="U561" s="31">
        <v>0</v>
      </c>
      <c r="V561" s="31">
        <v>0</v>
      </c>
      <c r="W561" s="31">
        <v>0</v>
      </c>
      <c r="X561" s="31">
        <v>0</v>
      </c>
      <c r="Y561" s="31">
        <v>0</v>
      </c>
      <c r="Z561" s="31">
        <v>0</v>
      </c>
      <c r="AA561" s="31">
        <v>0</v>
      </c>
      <c r="AB561" s="31">
        <v>0</v>
      </c>
      <c r="AC561" s="31">
        <v>0</v>
      </c>
      <c r="AD561" s="31">
        <v>0</v>
      </c>
      <c r="AE561" s="31">
        <v>0</v>
      </c>
      <c r="AF561" t="s">
        <v>466</v>
      </c>
      <c r="AG561" s="32">
        <v>6</v>
      </c>
      <c r="AH561"/>
    </row>
    <row r="562" spans="1:34" x14ac:dyDescent="0.25">
      <c r="A562" t="s">
        <v>3056</v>
      </c>
      <c r="B562" t="s">
        <v>1665</v>
      </c>
      <c r="C562" t="s">
        <v>2489</v>
      </c>
      <c r="D562" t="s">
        <v>2978</v>
      </c>
      <c r="E562" s="31">
        <v>66.75</v>
      </c>
      <c r="F562" s="31">
        <v>3.1681761928024748</v>
      </c>
      <c r="G562" s="31">
        <v>2.8438755902947404</v>
      </c>
      <c r="H562" s="31">
        <v>0.22493242142973466</v>
      </c>
      <c r="I562" s="31">
        <v>0.11613418010096081</v>
      </c>
      <c r="J562" s="31">
        <v>211.47576086956519</v>
      </c>
      <c r="K562" s="31">
        <v>189.82869565217391</v>
      </c>
      <c r="L562" s="31">
        <v>15.014239130434788</v>
      </c>
      <c r="M562" s="31">
        <v>7.7519565217391344</v>
      </c>
      <c r="N562" s="31">
        <v>1.5461956521739131</v>
      </c>
      <c r="O562" s="31">
        <v>5.7160869565217407</v>
      </c>
      <c r="P562" s="31">
        <v>81.922717391304346</v>
      </c>
      <c r="Q562" s="31">
        <v>67.537934782608687</v>
      </c>
      <c r="R562" s="31">
        <v>14.384782608695653</v>
      </c>
      <c r="S562" s="31">
        <v>114.53880434782607</v>
      </c>
      <c r="T562" s="31">
        <v>92.721086956521717</v>
      </c>
      <c r="U562" s="31">
        <v>16.604565217391311</v>
      </c>
      <c r="V562" s="31">
        <v>5.2131521739130431</v>
      </c>
      <c r="W562" s="31">
        <v>0</v>
      </c>
      <c r="X562" s="31">
        <v>0</v>
      </c>
      <c r="Y562" s="31">
        <v>0</v>
      </c>
      <c r="Z562" s="31">
        <v>0</v>
      </c>
      <c r="AA562" s="31">
        <v>0</v>
      </c>
      <c r="AB562" s="31">
        <v>0</v>
      </c>
      <c r="AC562" s="31">
        <v>0</v>
      </c>
      <c r="AD562" s="31">
        <v>0</v>
      </c>
      <c r="AE562" s="31">
        <v>0</v>
      </c>
      <c r="AF562" t="s">
        <v>470</v>
      </c>
      <c r="AG562" s="32">
        <v>6</v>
      </c>
      <c r="AH562"/>
    </row>
    <row r="563" spans="1:34" x14ac:dyDescent="0.25">
      <c r="A563" t="s">
        <v>3056</v>
      </c>
      <c r="B563" t="s">
        <v>2154</v>
      </c>
      <c r="C563" t="s">
        <v>2462</v>
      </c>
      <c r="D563" t="s">
        <v>2905</v>
      </c>
      <c r="E563" s="31">
        <v>32.391304347826086</v>
      </c>
      <c r="F563" s="31">
        <v>4.7856744966442948</v>
      </c>
      <c r="G563" s="31">
        <v>4.4411342281879191</v>
      </c>
      <c r="H563" s="31">
        <v>0.3878221476510067</v>
      </c>
      <c r="I563" s="31">
        <v>0.17362080536912752</v>
      </c>
      <c r="J563" s="31">
        <v>155.01423913043476</v>
      </c>
      <c r="K563" s="31">
        <v>143.8541304347826</v>
      </c>
      <c r="L563" s="31">
        <v>12.562065217391304</v>
      </c>
      <c r="M563" s="31">
        <v>5.6238043478260868</v>
      </c>
      <c r="N563" s="31">
        <v>2.1852173913043478</v>
      </c>
      <c r="O563" s="31">
        <v>4.753043478260869</v>
      </c>
      <c r="P563" s="31">
        <v>53.526195652173904</v>
      </c>
      <c r="Q563" s="31">
        <v>49.304347826086946</v>
      </c>
      <c r="R563" s="31">
        <v>4.2218478260869574</v>
      </c>
      <c r="S563" s="31">
        <v>88.925978260869556</v>
      </c>
      <c r="T563" s="31">
        <v>80.858260869565214</v>
      </c>
      <c r="U563" s="31">
        <v>0</v>
      </c>
      <c r="V563" s="31">
        <v>8.0677173913043436</v>
      </c>
      <c r="W563" s="31">
        <v>6.4934782608695656</v>
      </c>
      <c r="X563" s="31">
        <v>8.4239130434782608E-2</v>
      </c>
      <c r="Y563" s="31">
        <v>0</v>
      </c>
      <c r="Z563" s="31">
        <v>0</v>
      </c>
      <c r="AA563" s="31">
        <v>0.9110869565217391</v>
      </c>
      <c r="AB563" s="31">
        <v>0</v>
      </c>
      <c r="AC563" s="31">
        <v>5.4981521739130441</v>
      </c>
      <c r="AD563" s="31">
        <v>0</v>
      </c>
      <c r="AE563" s="31">
        <v>0</v>
      </c>
      <c r="AF563" t="s">
        <v>973</v>
      </c>
      <c r="AG563" s="32">
        <v>6</v>
      </c>
      <c r="AH563"/>
    </row>
    <row r="564" spans="1:34" x14ac:dyDescent="0.25">
      <c r="A564" t="s">
        <v>3056</v>
      </c>
      <c r="B564" t="s">
        <v>1534</v>
      </c>
      <c r="C564" t="s">
        <v>2628</v>
      </c>
      <c r="D564" t="s">
        <v>2885</v>
      </c>
      <c r="E564" s="31">
        <v>99.967391304347828</v>
      </c>
      <c r="F564" s="31">
        <v>3.3028628900728494</v>
      </c>
      <c r="G564" s="31">
        <v>2.845512667174078</v>
      </c>
      <c r="H564" s="31">
        <v>0.30879634663477218</v>
      </c>
      <c r="I564" s="31">
        <v>0.16388496248776774</v>
      </c>
      <c r="J564" s="31">
        <v>330.17858695652171</v>
      </c>
      <c r="K564" s="31">
        <v>284.45847826086953</v>
      </c>
      <c r="L564" s="31">
        <v>30.869565217391305</v>
      </c>
      <c r="M564" s="31">
        <v>16.383152173913043</v>
      </c>
      <c r="N564" s="31">
        <v>9.3559782608695645</v>
      </c>
      <c r="O564" s="31">
        <v>5.1304347826086953</v>
      </c>
      <c r="P564" s="31">
        <v>89.815217391304344</v>
      </c>
      <c r="Q564" s="31">
        <v>58.581521739130437</v>
      </c>
      <c r="R564" s="31">
        <v>31.233695652173914</v>
      </c>
      <c r="S564" s="31">
        <v>209.49380434782611</v>
      </c>
      <c r="T564" s="31">
        <v>128.52423913043478</v>
      </c>
      <c r="U564" s="31">
        <v>56.68423913043479</v>
      </c>
      <c r="V564" s="31">
        <v>24.285326086956523</v>
      </c>
      <c r="W564" s="31">
        <v>0</v>
      </c>
      <c r="X564" s="31">
        <v>0</v>
      </c>
      <c r="Y564" s="31">
        <v>0</v>
      </c>
      <c r="Z564" s="31">
        <v>0</v>
      </c>
      <c r="AA564" s="31">
        <v>0</v>
      </c>
      <c r="AB564" s="31">
        <v>0</v>
      </c>
      <c r="AC564" s="31">
        <v>0</v>
      </c>
      <c r="AD564" s="31">
        <v>0</v>
      </c>
      <c r="AE564" s="31">
        <v>0</v>
      </c>
      <c r="AF564" t="s">
        <v>336</v>
      </c>
      <c r="AG564" s="32">
        <v>6</v>
      </c>
      <c r="AH564"/>
    </row>
    <row r="565" spans="1:34" x14ac:dyDescent="0.25">
      <c r="A565" t="s">
        <v>3056</v>
      </c>
      <c r="B565" t="s">
        <v>1300</v>
      </c>
      <c r="C565" t="s">
        <v>2526</v>
      </c>
      <c r="D565" t="s">
        <v>2901</v>
      </c>
      <c r="E565" s="31">
        <v>112.97826086956522</v>
      </c>
      <c r="F565" s="31">
        <v>2.886713488551087</v>
      </c>
      <c r="G565" s="31">
        <v>2.6162218587646722</v>
      </c>
      <c r="H565" s="31">
        <v>0.28309120646526842</v>
      </c>
      <c r="I565" s="31">
        <v>0.14567346546084278</v>
      </c>
      <c r="J565" s="31">
        <v>326.13586956521738</v>
      </c>
      <c r="K565" s="31">
        <v>295.57619565217396</v>
      </c>
      <c r="L565" s="31">
        <v>31.983152173913041</v>
      </c>
      <c r="M565" s="31">
        <v>16.457934782608696</v>
      </c>
      <c r="N565" s="31">
        <v>9.3817391304347808</v>
      </c>
      <c r="O565" s="31">
        <v>6.1434782608695642</v>
      </c>
      <c r="P565" s="31">
        <v>100.735</v>
      </c>
      <c r="Q565" s="31">
        <v>85.700543478260869</v>
      </c>
      <c r="R565" s="31">
        <v>15.034456521739129</v>
      </c>
      <c r="S565" s="31">
        <v>193.41771739130436</v>
      </c>
      <c r="T565" s="31">
        <v>170.6821739130435</v>
      </c>
      <c r="U565" s="31">
        <v>0</v>
      </c>
      <c r="V565" s="31">
        <v>22.735543478260862</v>
      </c>
      <c r="W565" s="31">
        <v>0</v>
      </c>
      <c r="X565" s="31">
        <v>0</v>
      </c>
      <c r="Y565" s="31">
        <v>0</v>
      </c>
      <c r="Z565" s="31">
        <v>0</v>
      </c>
      <c r="AA565" s="31">
        <v>0</v>
      </c>
      <c r="AB565" s="31">
        <v>0</v>
      </c>
      <c r="AC565" s="31">
        <v>0</v>
      </c>
      <c r="AD565" s="31">
        <v>0</v>
      </c>
      <c r="AE565" s="31">
        <v>0</v>
      </c>
      <c r="AF565" t="s">
        <v>100</v>
      </c>
      <c r="AG565" s="32">
        <v>6</v>
      </c>
      <c r="AH565"/>
    </row>
    <row r="566" spans="1:34" x14ac:dyDescent="0.25">
      <c r="A566" t="s">
        <v>3056</v>
      </c>
      <c r="B566" t="s">
        <v>2170</v>
      </c>
      <c r="C566" t="s">
        <v>2416</v>
      </c>
      <c r="D566" t="s">
        <v>2822</v>
      </c>
      <c r="E566" s="31">
        <v>85.25</v>
      </c>
      <c r="F566" s="31">
        <v>3.0428994007395125</v>
      </c>
      <c r="G566" s="31">
        <v>2.7618360321305619</v>
      </c>
      <c r="H566" s="31">
        <v>0.39498406222108895</v>
      </c>
      <c r="I566" s="31">
        <v>0.25048833354583711</v>
      </c>
      <c r="J566" s="31">
        <v>259.40717391304344</v>
      </c>
      <c r="K566" s="31">
        <v>235.44652173913039</v>
      </c>
      <c r="L566" s="31">
        <v>33.672391304347833</v>
      </c>
      <c r="M566" s="31">
        <v>21.354130434782611</v>
      </c>
      <c r="N566" s="31">
        <v>6.9921739130434792</v>
      </c>
      <c r="O566" s="31">
        <v>5.3260869565217392</v>
      </c>
      <c r="P566" s="31">
        <v>85.198478260869592</v>
      </c>
      <c r="Q566" s="31">
        <v>73.556086956521767</v>
      </c>
      <c r="R566" s="31">
        <v>11.642391304347825</v>
      </c>
      <c r="S566" s="31">
        <v>140.53630434782602</v>
      </c>
      <c r="T566" s="31">
        <v>136.80532608695646</v>
      </c>
      <c r="U566" s="31">
        <v>0</v>
      </c>
      <c r="V566" s="31">
        <v>3.7309782608695654</v>
      </c>
      <c r="W566" s="31">
        <v>2.1739130434782608E-2</v>
      </c>
      <c r="X566" s="31">
        <v>0</v>
      </c>
      <c r="Y566" s="31">
        <v>0</v>
      </c>
      <c r="Z566" s="31">
        <v>2.1739130434782608E-2</v>
      </c>
      <c r="AA566" s="31">
        <v>0</v>
      </c>
      <c r="AB566" s="31">
        <v>0</v>
      </c>
      <c r="AC566" s="31">
        <v>0</v>
      </c>
      <c r="AD566" s="31">
        <v>0</v>
      </c>
      <c r="AE566" s="31">
        <v>0</v>
      </c>
      <c r="AF566" t="s">
        <v>989</v>
      </c>
      <c r="AG566" s="32">
        <v>6</v>
      </c>
      <c r="AH566"/>
    </row>
    <row r="567" spans="1:34" x14ac:dyDescent="0.25">
      <c r="A567" t="s">
        <v>3056</v>
      </c>
      <c r="B567" t="s">
        <v>1396</v>
      </c>
      <c r="C567" t="s">
        <v>2575</v>
      </c>
      <c r="D567" t="s">
        <v>2927</v>
      </c>
      <c r="E567" s="31">
        <v>66.380434782608702</v>
      </c>
      <c r="F567" s="31">
        <v>2.2641100376616996</v>
      </c>
      <c r="G567" s="31">
        <v>1.8586081545767152</v>
      </c>
      <c r="H567" s="31">
        <v>0.34068773538562303</v>
      </c>
      <c r="I567" s="31">
        <v>0.11114786310790896</v>
      </c>
      <c r="J567" s="31">
        <v>150.29260869565218</v>
      </c>
      <c r="K567" s="31">
        <v>123.37521739130436</v>
      </c>
      <c r="L567" s="31">
        <v>22.615000000000002</v>
      </c>
      <c r="M567" s="31">
        <v>7.3780434782608708</v>
      </c>
      <c r="N567" s="31">
        <v>12.964347826086957</v>
      </c>
      <c r="O567" s="31">
        <v>2.2726086956521736</v>
      </c>
      <c r="P567" s="31">
        <v>49.52076086956523</v>
      </c>
      <c r="Q567" s="31">
        <v>37.840326086956537</v>
      </c>
      <c r="R567" s="31">
        <v>11.680434782608694</v>
      </c>
      <c r="S567" s="31">
        <v>78.156847826086945</v>
      </c>
      <c r="T567" s="31">
        <v>56.262826086956522</v>
      </c>
      <c r="U567" s="31">
        <v>8.9382608695652142</v>
      </c>
      <c r="V567" s="31">
        <v>12.955760869565212</v>
      </c>
      <c r="W567" s="31">
        <v>0</v>
      </c>
      <c r="X567" s="31">
        <v>0</v>
      </c>
      <c r="Y567" s="31">
        <v>0</v>
      </c>
      <c r="Z567" s="31">
        <v>0</v>
      </c>
      <c r="AA567" s="31">
        <v>0</v>
      </c>
      <c r="AB567" s="31">
        <v>0</v>
      </c>
      <c r="AC567" s="31">
        <v>0</v>
      </c>
      <c r="AD567" s="31">
        <v>0</v>
      </c>
      <c r="AE567" s="31">
        <v>0</v>
      </c>
      <c r="AF567" t="s">
        <v>196</v>
      </c>
      <c r="AG567" s="32">
        <v>6</v>
      </c>
      <c r="AH567"/>
    </row>
    <row r="568" spans="1:34" x14ac:dyDescent="0.25">
      <c r="A568" t="s">
        <v>3056</v>
      </c>
      <c r="B568" t="s">
        <v>1394</v>
      </c>
      <c r="C568" t="s">
        <v>2575</v>
      </c>
      <c r="D568" t="s">
        <v>2927</v>
      </c>
      <c r="E568" s="31">
        <v>69.184782608695656</v>
      </c>
      <c r="F568" s="31">
        <v>3.30036449332286</v>
      </c>
      <c r="G568" s="31">
        <v>3.1247509819324435</v>
      </c>
      <c r="H568" s="31">
        <v>0.14598114689709346</v>
      </c>
      <c r="I568" s="31">
        <v>5.0238805970149257E-2</v>
      </c>
      <c r="J568" s="31">
        <v>228.33500000000006</v>
      </c>
      <c r="K568" s="31">
        <v>216.18521739130441</v>
      </c>
      <c r="L568" s="31">
        <v>10.099673913043478</v>
      </c>
      <c r="M568" s="31">
        <v>3.4757608695652178</v>
      </c>
      <c r="N568" s="31">
        <v>2.5760869565217392</v>
      </c>
      <c r="O568" s="31">
        <v>4.0478260869565217</v>
      </c>
      <c r="P568" s="31">
        <v>70.125760869565227</v>
      </c>
      <c r="Q568" s="31">
        <v>64.599891304347835</v>
      </c>
      <c r="R568" s="31">
        <v>5.5258695652173913</v>
      </c>
      <c r="S568" s="31">
        <v>148.10956521739138</v>
      </c>
      <c r="T568" s="31">
        <v>124.14771739130443</v>
      </c>
      <c r="U568" s="31">
        <v>6.2208695652173907</v>
      </c>
      <c r="V568" s="31">
        <v>17.740978260869557</v>
      </c>
      <c r="W568" s="31">
        <v>46.084130434782601</v>
      </c>
      <c r="X568" s="31">
        <v>0</v>
      </c>
      <c r="Y568" s="31">
        <v>0</v>
      </c>
      <c r="Z568" s="31">
        <v>2.7543478260869567</v>
      </c>
      <c r="AA568" s="31">
        <v>22.428043478260872</v>
      </c>
      <c r="AB568" s="31">
        <v>0</v>
      </c>
      <c r="AC568" s="31">
        <v>20.814782608695644</v>
      </c>
      <c r="AD568" s="31">
        <v>0</v>
      </c>
      <c r="AE568" s="31">
        <v>8.6956521739130432E-2</v>
      </c>
      <c r="AF568" t="s">
        <v>194</v>
      </c>
      <c r="AG568" s="32">
        <v>6</v>
      </c>
      <c r="AH568"/>
    </row>
    <row r="569" spans="1:34" x14ac:dyDescent="0.25">
      <c r="A569" t="s">
        <v>3056</v>
      </c>
      <c r="B569" t="s">
        <v>2177</v>
      </c>
      <c r="C569" t="s">
        <v>2450</v>
      </c>
      <c r="D569" t="s">
        <v>2865</v>
      </c>
      <c r="E569" s="31">
        <v>45.369565217391305</v>
      </c>
      <c r="F569" s="31">
        <v>2.4498682319118354</v>
      </c>
      <c r="G569" s="31">
        <v>2.3233708672735984</v>
      </c>
      <c r="H569" s="31">
        <v>0.25676808816482988</v>
      </c>
      <c r="I569" s="31">
        <v>0.13027072352659319</v>
      </c>
      <c r="J569" s="31">
        <v>111.14945652173914</v>
      </c>
      <c r="K569" s="31">
        <v>105.41032608695653</v>
      </c>
      <c r="L569" s="31">
        <v>11.649456521739129</v>
      </c>
      <c r="M569" s="31">
        <v>5.9103260869565215</v>
      </c>
      <c r="N569" s="31">
        <v>0</v>
      </c>
      <c r="O569" s="31">
        <v>5.7391304347826084</v>
      </c>
      <c r="P569" s="31">
        <v>27.883152173913043</v>
      </c>
      <c r="Q569" s="31">
        <v>27.883152173913043</v>
      </c>
      <c r="R569" s="31">
        <v>0</v>
      </c>
      <c r="S569" s="31">
        <v>71.616847826086968</v>
      </c>
      <c r="T569" s="31">
        <v>61.081521739130437</v>
      </c>
      <c r="U569" s="31">
        <v>0.58152173913043481</v>
      </c>
      <c r="V569" s="31">
        <v>9.9538043478260878</v>
      </c>
      <c r="W569" s="31">
        <v>0</v>
      </c>
      <c r="X569" s="31">
        <v>0</v>
      </c>
      <c r="Y569" s="31">
        <v>0</v>
      </c>
      <c r="Z569" s="31">
        <v>0</v>
      </c>
      <c r="AA569" s="31">
        <v>0</v>
      </c>
      <c r="AB569" s="31">
        <v>0</v>
      </c>
      <c r="AC569" s="31">
        <v>0</v>
      </c>
      <c r="AD569" s="31">
        <v>0</v>
      </c>
      <c r="AE569" s="31">
        <v>0</v>
      </c>
      <c r="AF569" t="s">
        <v>996</v>
      </c>
      <c r="AG569" s="32">
        <v>6</v>
      </c>
      <c r="AH569"/>
    </row>
    <row r="570" spans="1:34" x14ac:dyDescent="0.25">
      <c r="A570" t="s">
        <v>3056</v>
      </c>
      <c r="B570" t="s">
        <v>1368</v>
      </c>
      <c r="C570" t="s">
        <v>2565</v>
      </c>
      <c r="D570" t="s">
        <v>2923</v>
      </c>
      <c r="E570" s="31">
        <v>54.543478260869563</v>
      </c>
      <c r="F570" s="31">
        <v>2.5849800717417297</v>
      </c>
      <c r="G570" s="31">
        <v>2.2258509366281389</v>
      </c>
      <c r="H570" s="31">
        <v>0.34424073335990441</v>
      </c>
      <c r="I570" s="31">
        <v>0.21167795934635317</v>
      </c>
      <c r="J570" s="31">
        <v>140.99380434782609</v>
      </c>
      <c r="K570" s="31">
        <v>121.40565217391304</v>
      </c>
      <c r="L570" s="31">
        <v>18.776086956521741</v>
      </c>
      <c r="M570" s="31">
        <v>11.545652173913044</v>
      </c>
      <c r="N570" s="31">
        <v>0.73586956521739133</v>
      </c>
      <c r="O570" s="31">
        <v>6.4945652173913047</v>
      </c>
      <c r="P570" s="31">
        <v>45.279673913043474</v>
      </c>
      <c r="Q570" s="31">
        <v>32.921956521739126</v>
      </c>
      <c r="R570" s="31">
        <v>12.357717391304346</v>
      </c>
      <c r="S570" s="31">
        <v>76.938043478260866</v>
      </c>
      <c r="T570" s="31">
        <v>76.938043478260866</v>
      </c>
      <c r="U570" s="31">
        <v>0</v>
      </c>
      <c r="V570" s="31">
        <v>0</v>
      </c>
      <c r="W570" s="31">
        <v>1.8266304347826083</v>
      </c>
      <c r="X570" s="31">
        <v>0</v>
      </c>
      <c r="Y570" s="31">
        <v>0</v>
      </c>
      <c r="Z570" s="31">
        <v>0</v>
      </c>
      <c r="AA570" s="31">
        <v>0.39228260869565224</v>
      </c>
      <c r="AB570" s="31">
        <v>0</v>
      </c>
      <c r="AC570" s="31">
        <v>1.4343478260869562</v>
      </c>
      <c r="AD570" s="31">
        <v>0</v>
      </c>
      <c r="AE570" s="31">
        <v>0</v>
      </c>
      <c r="AF570" t="s">
        <v>168</v>
      </c>
      <c r="AG570" s="32">
        <v>6</v>
      </c>
      <c r="AH570"/>
    </row>
    <row r="571" spans="1:34" x14ac:dyDescent="0.25">
      <c r="A571" t="s">
        <v>3056</v>
      </c>
      <c r="B571" t="s">
        <v>2325</v>
      </c>
      <c r="C571" t="s">
        <v>2792</v>
      </c>
      <c r="D571" t="s">
        <v>2928</v>
      </c>
      <c r="E571" s="31">
        <v>43.5</v>
      </c>
      <c r="F571" s="31">
        <v>2.7910394802598701</v>
      </c>
      <c r="G571" s="31">
        <v>2.6631034482758622</v>
      </c>
      <c r="H571" s="31">
        <v>0.36602948525737117</v>
      </c>
      <c r="I571" s="31">
        <v>0.23809345327336318</v>
      </c>
      <c r="J571" s="31">
        <v>121.41021739130434</v>
      </c>
      <c r="K571" s="31">
        <v>115.845</v>
      </c>
      <c r="L571" s="31">
        <v>15.922282608695646</v>
      </c>
      <c r="M571" s="31">
        <v>10.357065217391298</v>
      </c>
      <c r="N571" s="31">
        <v>0</v>
      </c>
      <c r="O571" s="31">
        <v>5.5652173913043477</v>
      </c>
      <c r="P571" s="31">
        <v>30.07532608695653</v>
      </c>
      <c r="Q571" s="31">
        <v>30.07532608695653</v>
      </c>
      <c r="R571" s="31">
        <v>0</v>
      </c>
      <c r="S571" s="31">
        <v>75.412608695652168</v>
      </c>
      <c r="T571" s="31">
        <v>70.275434782608684</v>
      </c>
      <c r="U571" s="31">
        <v>0</v>
      </c>
      <c r="V571" s="31">
        <v>5.1371739130434779</v>
      </c>
      <c r="W571" s="31">
        <v>0</v>
      </c>
      <c r="X571" s="31">
        <v>0</v>
      </c>
      <c r="Y571" s="31">
        <v>0</v>
      </c>
      <c r="Z571" s="31">
        <v>0</v>
      </c>
      <c r="AA571" s="31">
        <v>0</v>
      </c>
      <c r="AB571" s="31">
        <v>0</v>
      </c>
      <c r="AC571" s="31">
        <v>0</v>
      </c>
      <c r="AD571" s="31">
        <v>0</v>
      </c>
      <c r="AE571" s="31">
        <v>0</v>
      </c>
      <c r="AF571" t="s">
        <v>1145</v>
      </c>
      <c r="AG571" s="32">
        <v>6</v>
      </c>
      <c r="AH571"/>
    </row>
    <row r="572" spans="1:34" x14ac:dyDescent="0.25">
      <c r="A572" t="s">
        <v>3056</v>
      </c>
      <c r="B572" t="s">
        <v>1956</v>
      </c>
      <c r="C572" t="s">
        <v>2458</v>
      </c>
      <c r="D572" t="s">
        <v>2869</v>
      </c>
      <c r="E572" s="31">
        <v>63.739130434782609</v>
      </c>
      <c r="F572" s="31">
        <v>4.5212551159618002</v>
      </c>
      <c r="G572" s="31">
        <v>4.105416098226466</v>
      </c>
      <c r="H572" s="31">
        <v>0.37281548431105049</v>
      </c>
      <c r="I572" s="31">
        <v>0.13270634379263302</v>
      </c>
      <c r="J572" s="31">
        <v>288.18086956521734</v>
      </c>
      <c r="K572" s="31">
        <v>261.67565217391302</v>
      </c>
      <c r="L572" s="31">
        <v>23.762934782608696</v>
      </c>
      <c r="M572" s="31">
        <v>8.4585869565217386</v>
      </c>
      <c r="N572" s="31">
        <v>9.8260869565217384</v>
      </c>
      <c r="O572" s="31">
        <v>5.4782608695652177</v>
      </c>
      <c r="P572" s="31">
        <v>98.400326086956497</v>
      </c>
      <c r="Q572" s="31">
        <v>87.199456521739108</v>
      </c>
      <c r="R572" s="31">
        <v>11.200869565217392</v>
      </c>
      <c r="S572" s="31">
        <v>166.01760869565214</v>
      </c>
      <c r="T572" s="31">
        <v>166.01760869565214</v>
      </c>
      <c r="U572" s="31">
        <v>0</v>
      </c>
      <c r="V572" s="31">
        <v>0</v>
      </c>
      <c r="W572" s="31">
        <v>8.2473913043478255</v>
      </c>
      <c r="X572" s="31">
        <v>3.8651086956521739</v>
      </c>
      <c r="Y572" s="31">
        <v>0</v>
      </c>
      <c r="Z572" s="31">
        <v>0</v>
      </c>
      <c r="AA572" s="31">
        <v>2.195652173913043</v>
      </c>
      <c r="AB572" s="31">
        <v>0</v>
      </c>
      <c r="AC572" s="31">
        <v>2.1866304347826087</v>
      </c>
      <c r="AD572" s="31">
        <v>0</v>
      </c>
      <c r="AE572" s="31">
        <v>0</v>
      </c>
      <c r="AF572" t="s">
        <v>771</v>
      </c>
      <c r="AG572" s="32">
        <v>6</v>
      </c>
      <c r="AH572"/>
    </row>
    <row r="573" spans="1:34" x14ac:dyDescent="0.25">
      <c r="A573" t="s">
        <v>3056</v>
      </c>
      <c r="B573" t="s">
        <v>2226</v>
      </c>
      <c r="C573" t="s">
        <v>2473</v>
      </c>
      <c r="D573" t="s">
        <v>2909</v>
      </c>
      <c r="E573" s="31">
        <v>116.34782608695652</v>
      </c>
      <c r="F573" s="31">
        <v>3.2275551195814649</v>
      </c>
      <c r="G573" s="31">
        <v>3.0287742899850523</v>
      </c>
      <c r="H573" s="31">
        <v>0.19345571748878923</v>
      </c>
      <c r="I573" s="31">
        <v>0.1452027279521674</v>
      </c>
      <c r="J573" s="31">
        <v>375.51902173913044</v>
      </c>
      <c r="K573" s="31">
        <v>352.39130434782606</v>
      </c>
      <c r="L573" s="31">
        <v>22.508152173913043</v>
      </c>
      <c r="M573" s="31">
        <v>16.894021739130434</v>
      </c>
      <c r="N573" s="31">
        <v>0</v>
      </c>
      <c r="O573" s="31">
        <v>5.6141304347826084</v>
      </c>
      <c r="P573" s="31">
        <v>117.48641304347825</v>
      </c>
      <c r="Q573" s="31">
        <v>99.972826086956516</v>
      </c>
      <c r="R573" s="31">
        <v>17.513586956521738</v>
      </c>
      <c r="S573" s="31">
        <v>235.52445652173913</v>
      </c>
      <c r="T573" s="31">
        <v>171.5</v>
      </c>
      <c r="U573" s="31">
        <v>29.991847826086957</v>
      </c>
      <c r="V573" s="31">
        <v>34.032608695652172</v>
      </c>
      <c r="W573" s="31">
        <v>0</v>
      </c>
      <c r="X573" s="31">
        <v>0</v>
      </c>
      <c r="Y573" s="31">
        <v>0</v>
      </c>
      <c r="Z573" s="31">
        <v>0</v>
      </c>
      <c r="AA573" s="31">
        <v>0</v>
      </c>
      <c r="AB573" s="31">
        <v>0</v>
      </c>
      <c r="AC573" s="31">
        <v>0</v>
      </c>
      <c r="AD573" s="31">
        <v>0</v>
      </c>
      <c r="AE573" s="31">
        <v>0</v>
      </c>
      <c r="AF573" t="s">
        <v>1046</v>
      </c>
      <c r="AG573" s="32">
        <v>6</v>
      </c>
      <c r="AH573"/>
    </row>
    <row r="574" spans="1:34" x14ac:dyDescent="0.25">
      <c r="A574" t="s">
        <v>3056</v>
      </c>
      <c r="B574" t="s">
        <v>1815</v>
      </c>
      <c r="C574" t="s">
        <v>2445</v>
      </c>
      <c r="D574" t="s">
        <v>2803</v>
      </c>
      <c r="E574" s="31">
        <v>65.597826086956516</v>
      </c>
      <c r="F574" s="31">
        <v>2.501184755592377</v>
      </c>
      <c r="G574" s="31">
        <v>2.2474482187241089</v>
      </c>
      <c r="H574" s="31">
        <v>0.12083181441590722</v>
      </c>
      <c r="I574" s="31">
        <v>2.7363711681855845E-2</v>
      </c>
      <c r="J574" s="31">
        <v>164.07228260869559</v>
      </c>
      <c r="K574" s="31">
        <v>147.4277173913043</v>
      </c>
      <c r="L574" s="31">
        <v>7.9263043478260871</v>
      </c>
      <c r="M574" s="31">
        <v>1.7950000000000002</v>
      </c>
      <c r="N574" s="31">
        <v>4.3695652173913047</v>
      </c>
      <c r="O574" s="31">
        <v>1.7617391304347827</v>
      </c>
      <c r="P574" s="31">
        <v>62.370434782608669</v>
      </c>
      <c r="Q574" s="31">
        <v>51.857173913043454</v>
      </c>
      <c r="R574" s="31">
        <v>10.513260869565219</v>
      </c>
      <c r="S574" s="31">
        <v>93.775543478260829</v>
      </c>
      <c r="T574" s="31">
        <v>59.784456521739095</v>
      </c>
      <c r="U574" s="31">
        <v>8.5874999999999986</v>
      </c>
      <c r="V574" s="31">
        <v>25.403586956521732</v>
      </c>
      <c r="W574" s="31">
        <v>0</v>
      </c>
      <c r="X574" s="31">
        <v>0</v>
      </c>
      <c r="Y574" s="31">
        <v>0</v>
      </c>
      <c r="Z574" s="31">
        <v>0</v>
      </c>
      <c r="AA574" s="31">
        <v>0</v>
      </c>
      <c r="AB574" s="31">
        <v>0</v>
      </c>
      <c r="AC574" s="31">
        <v>0</v>
      </c>
      <c r="AD574" s="31">
        <v>0</v>
      </c>
      <c r="AE574" s="31">
        <v>0</v>
      </c>
      <c r="AF574" t="s">
        <v>626</v>
      </c>
      <c r="AG574" s="32">
        <v>6</v>
      </c>
      <c r="AH574"/>
    </row>
    <row r="575" spans="1:34" x14ac:dyDescent="0.25">
      <c r="A575" t="s">
        <v>3056</v>
      </c>
      <c r="B575" t="s">
        <v>1978</v>
      </c>
      <c r="C575" t="s">
        <v>2450</v>
      </c>
      <c r="D575" t="s">
        <v>2865</v>
      </c>
      <c r="E575" s="31">
        <v>81.010869565217391</v>
      </c>
      <c r="F575" s="31">
        <v>2.7769354622299747</v>
      </c>
      <c r="G575" s="31">
        <v>2.5318663625385751</v>
      </c>
      <c r="H575" s="31">
        <v>0.14074869180195893</v>
      </c>
      <c r="I575" s="31">
        <v>7.5271702670065749E-2</v>
      </c>
      <c r="J575" s="31">
        <v>224.96195652173913</v>
      </c>
      <c r="K575" s="31">
        <v>205.10869565217391</v>
      </c>
      <c r="L575" s="31">
        <v>11.402173913043477</v>
      </c>
      <c r="M575" s="31">
        <v>6.0978260869565215</v>
      </c>
      <c r="N575" s="31">
        <v>0</v>
      </c>
      <c r="O575" s="31">
        <v>5.3043478260869561</v>
      </c>
      <c r="P575" s="31">
        <v>64.736413043478265</v>
      </c>
      <c r="Q575" s="31">
        <v>50.1875</v>
      </c>
      <c r="R575" s="31">
        <v>14.548913043478262</v>
      </c>
      <c r="S575" s="31">
        <v>148.82336956521738</v>
      </c>
      <c r="T575" s="31">
        <v>56.986413043478258</v>
      </c>
      <c r="U575" s="31">
        <v>61.652173913043477</v>
      </c>
      <c r="V575" s="31">
        <v>30.184782608695652</v>
      </c>
      <c r="W575" s="31">
        <v>0</v>
      </c>
      <c r="X575" s="31">
        <v>0</v>
      </c>
      <c r="Y575" s="31">
        <v>0</v>
      </c>
      <c r="Z575" s="31">
        <v>0</v>
      </c>
      <c r="AA575" s="31">
        <v>0</v>
      </c>
      <c r="AB575" s="31">
        <v>0</v>
      </c>
      <c r="AC575" s="31">
        <v>0</v>
      </c>
      <c r="AD575" s="31">
        <v>0</v>
      </c>
      <c r="AE575" s="31">
        <v>0</v>
      </c>
      <c r="AF575" t="s">
        <v>793</v>
      </c>
      <c r="AG575" s="32">
        <v>6</v>
      </c>
      <c r="AH575"/>
    </row>
    <row r="576" spans="1:34" x14ac:dyDescent="0.25">
      <c r="A576" t="s">
        <v>3056</v>
      </c>
      <c r="B576" t="s">
        <v>1243</v>
      </c>
      <c r="C576" t="s">
        <v>2519</v>
      </c>
      <c r="D576" t="s">
        <v>2797</v>
      </c>
      <c r="E576" s="31">
        <v>79.445652173913047</v>
      </c>
      <c r="F576" s="31">
        <v>2.7248214530031469</v>
      </c>
      <c r="G576" s="31">
        <v>2.3429976741004248</v>
      </c>
      <c r="H576" s="31">
        <v>0.24192912847174711</v>
      </c>
      <c r="I576" s="31">
        <v>0.1498850731974278</v>
      </c>
      <c r="J576" s="31">
        <v>216.47521739130437</v>
      </c>
      <c r="K576" s="31">
        <v>186.14097826086962</v>
      </c>
      <c r="L576" s="31">
        <v>19.220217391304345</v>
      </c>
      <c r="M576" s="31">
        <v>11.907717391304347</v>
      </c>
      <c r="N576" s="31">
        <v>1.7472826086956521</v>
      </c>
      <c r="O576" s="31">
        <v>5.5652173913043477</v>
      </c>
      <c r="P576" s="31">
        <v>101.87217391304351</v>
      </c>
      <c r="Q576" s="31">
        <v>78.85043478260873</v>
      </c>
      <c r="R576" s="31">
        <v>23.021739130434781</v>
      </c>
      <c r="S576" s="31">
        <v>95.382826086956527</v>
      </c>
      <c r="T576" s="31">
        <v>89.389673913043481</v>
      </c>
      <c r="U576" s="31">
        <v>0</v>
      </c>
      <c r="V576" s="31">
        <v>5.9931521739130424</v>
      </c>
      <c r="W576" s="31">
        <v>0</v>
      </c>
      <c r="X576" s="31">
        <v>0</v>
      </c>
      <c r="Y576" s="31">
        <v>0</v>
      </c>
      <c r="Z576" s="31">
        <v>0</v>
      </c>
      <c r="AA576" s="31">
        <v>0</v>
      </c>
      <c r="AB576" s="31">
        <v>0</v>
      </c>
      <c r="AC576" s="31">
        <v>0</v>
      </c>
      <c r="AD576" s="31">
        <v>0</v>
      </c>
      <c r="AE576" s="31">
        <v>0</v>
      </c>
      <c r="AF576" t="s">
        <v>41</v>
      </c>
      <c r="AG576" s="32">
        <v>6</v>
      </c>
      <c r="AH576"/>
    </row>
    <row r="577" spans="1:34" x14ac:dyDescent="0.25">
      <c r="A577" t="s">
        <v>3056</v>
      </c>
      <c r="B577" t="s">
        <v>1554</v>
      </c>
      <c r="C577" t="s">
        <v>2440</v>
      </c>
      <c r="D577" t="s">
        <v>2809</v>
      </c>
      <c r="E577" s="31">
        <v>67.271739130434781</v>
      </c>
      <c r="F577" s="31">
        <v>4.4387914041040553</v>
      </c>
      <c r="G577" s="31">
        <v>3.6923816448537732</v>
      </c>
      <c r="H577" s="31">
        <v>0.72351914687348517</v>
      </c>
      <c r="I577" s="31">
        <v>7.8742931006624675E-2</v>
      </c>
      <c r="J577" s="31">
        <v>298.60521739130434</v>
      </c>
      <c r="K577" s="31">
        <v>248.39293478260871</v>
      </c>
      <c r="L577" s="31">
        <v>48.672391304347819</v>
      </c>
      <c r="M577" s="31">
        <v>5.297173913043479</v>
      </c>
      <c r="N577" s="31">
        <v>35.829891304347811</v>
      </c>
      <c r="O577" s="31">
        <v>7.5453260869565302</v>
      </c>
      <c r="P577" s="31">
        <v>70.798369565217399</v>
      </c>
      <c r="Q577" s="31">
        <v>63.961304347826093</v>
      </c>
      <c r="R577" s="31">
        <v>6.8370652173913031</v>
      </c>
      <c r="S577" s="31">
        <v>179.13445652173914</v>
      </c>
      <c r="T577" s="31">
        <v>163.07260869565218</v>
      </c>
      <c r="U577" s="31">
        <v>0</v>
      </c>
      <c r="V577" s="31">
        <v>16.061847826086954</v>
      </c>
      <c r="W577" s="31">
        <v>16.298695652173912</v>
      </c>
      <c r="X577" s="31">
        <v>1.181304347826087</v>
      </c>
      <c r="Y577" s="31">
        <v>12.889347826086956</v>
      </c>
      <c r="Z577" s="31">
        <v>0</v>
      </c>
      <c r="AA577" s="31">
        <v>0</v>
      </c>
      <c r="AB577" s="31">
        <v>0</v>
      </c>
      <c r="AC577" s="31">
        <v>2.2280434782608696</v>
      </c>
      <c r="AD577" s="31">
        <v>0</v>
      </c>
      <c r="AE577" s="31">
        <v>0</v>
      </c>
      <c r="AF577" t="s">
        <v>356</v>
      </c>
      <c r="AG577" s="32">
        <v>6</v>
      </c>
      <c r="AH577"/>
    </row>
    <row r="578" spans="1:34" x14ac:dyDescent="0.25">
      <c r="A578" t="s">
        <v>3056</v>
      </c>
      <c r="B578" t="s">
        <v>1952</v>
      </c>
      <c r="C578" t="s">
        <v>2436</v>
      </c>
      <c r="D578" t="s">
        <v>2836</v>
      </c>
      <c r="E578" s="31">
        <v>66.043478260869563</v>
      </c>
      <c r="F578" s="31">
        <v>3.5429328505595787</v>
      </c>
      <c r="G578" s="31">
        <v>3.2259562211981567</v>
      </c>
      <c r="H578" s="31">
        <v>0.17234858459512839</v>
      </c>
      <c r="I578" s="31">
        <v>9.9932521395655047E-2</v>
      </c>
      <c r="J578" s="31">
        <v>233.98760869565217</v>
      </c>
      <c r="K578" s="31">
        <v>213.05336956521739</v>
      </c>
      <c r="L578" s="31">
        <v>11.3825</v>
      </c>
      <c r="M578" s="31">
        <v>6.5998913043478264</v>
      </c>
      <c r="N578" s="31">
        <v>0</v>
      </c>
      <c r="O578" s="31">
        <v>4.7826086956521738</v>
      </c>
      <c r="P578" s="31">
        <v>64.624347826086961</v>
      </c>
      <c r="Q578" s="31">
        <v>48.472717391304343</v>
      </c>
      <c r="R578" s="31">
        <v>16.151630434782611</v>
      </c>
      <c r="S578" s="31">
        <v>157.98076086956522</v>
      </c>
      <c r="T578" s="31">
        <v>127.34402173913045</v>
      </c>
      <c r="U578" s="31">
        <v>0</v>
      </c>
      <c r="V578" s="31">
        <v>30.636739130434766</v>
      </c>
      <c r="W578" s="31">
        <v>0</v>
      </c>
      <c r="X578" s="31">
        <v>0</v>
      </c>
      <c r="Y578" s="31">
        <v>0</v>
      </c>
      <c r="Z578" s="31">
        <v>0</v>
      </c>
      <c r="AA578" s="31">
        <v>0</v>
      </c>
      <c r="AB578" s="31">
        <v>0</v>
      </c>
      <c r="AC578" s="31">
        <v>0</v>
      </c>
      <c r="AD578" s="31">
        <v>0</v>
      </c>
      <c r="AE578" s="31">
        <v>0</v>
      </c>
      <c r="AF578" t="s">
        <v>767</v>
      </c>
      <c r="AG578" s="32">
        <v>6</v>
      </c>
      <c r="AH578"/>
    </row>
    <row r="579" spans="1:34" x14ac:dyDescent="0.25">
      <c r="A579" t="s">
        <v>3056</v>
      </c>
      <c r="B579" t="s">
        <v>1794</v>
      </c>
      <c r="C579" t="s">
        <v>2396</v>
      </c>
      <c r="D579" t="s">
        <v>2886</v>
      </c>
      <c r="E579" s="31">
        <v>85.163043478260875</v>
      </c>
      <c r="F579" s="31">
        <v>2.8028423739629864</v>
      </c>
      <c r="G579" s="31">
        <v>2.5866330567964262</v>
      </c>
      <c r="H579" s="31">
        <v>0.24134524569240579</v>
      </c>
      <c r="I579" s="31">
        <v>0.16706317804722393</v>
      </c>
      <c r="J579" s="31">
        <v>238.69858695652175</v>
      </c>
      <c r="K579" s="31">
        <v>220.28554347826088</v>
      </c>
      <c r="L579" s="31">
        <v>20.553695652173907</v>
      </c>
      <c r="M579" s="31">
        <v>14.227608695652169</v>
      </c>
      <c r="N579" s="31">
        <v>0.22826086956521738</v>
      </c>
      <c r="O579" s="31">
        <v>6.0978260869565215</v>
      </c>
      <c r="P579" s="31">
        <v>92.941304347826105</v>
      </c>
      <c r="Q579" s="31">
        <v>80.854347826086965</v>
      </c>
      <c r="R579" s="31">
        <v>12.086956521739133</v>
      </c>
      <c r="S579" s="31">
        <v>125.20358695652173</v>
      </c>
      <c r="T579" s="31">
        <v>90.383043478260873</v>
      </c>
      <c r="U579" s="31">
        <v>2.636304347826087</v>
      </c>
      <c r="V579" s="31">
        <v>32.184239130434776</v>
      </c>
      <c r="W579" s="31">
        <v>0</v>
      </c>
      <c r="X579" s="31">
        <v>0</v>
      </c>
      <c r="Y579" s="31">
        <v>0</v>
      </c>
      <c r="Z579" s="31">
        <v>0</v>
      </c>
      <c r="AA579" s="31">
        <v>0</v>
      </c>
      <c r="AB579" s="31">
        <v>0</v>
      </c>
      <c r="AC579" s="31">
        <v>0</v>
      </c>
      <c r="AD579" s="31">
        <v>0</v>
      </c>
      <c r="AE579" s="31">
        <v>0</v>
      </c>
      <c r="AF579" t="s">
        <v>605</v>
      </c>
      <c r="AG579" s="32">
        <v>6</v>
      </c>
      <c r="AH579"/>
    </row>
    <row r="580" spans="1:34" x14ac:dyDescent="0.25">
      <c r="A580" t="s">
        <v>3056</v>
      </c>
      <c r="B580" t="s">
        <v>1883</v>
      </c>
      <c r="C580" t="s">
        <v>2725</v>
      </c>
      <c r="D580" t="s">
        <v>2905</v>
      </c>
      <c r="E580" s="31">
        <v>81.217391304347828</v>
      </c>
      <c r="F580" s="31">
        <v>4.0772202890792286</v>
      </c>
      <c r="G580" s="31">
        <v>3.7892117237687368</v>
      </c>
      <c r="H580" s="31">
        <v>0.25722698072805139</v>
      </c>
      <c r="I580" s="31">
        <v>0.16943254817987152</v>
      </c>
      <c r="J580" s="31">
        <v>331.14119565217391</v>
      </c>
      <c r="K580" s="31">
        <v>307.74989130434784</v>
      </c>
      <c r="L580" s="31">
        <v>20.891304347826086</v>
      </c>
      <c r="M580" s="31">
        <v>13.760869565217391</v>
      </c>
      <c r="N580" s="31">
        <v>4.6956521739130439</v>
      </c>
      <c r="O580" s="31">
        <v>2.4347826086956523</v>
      </c>
      <c r="P580" s="31">
        <v>94.184782608695656</v>
      </c>
      <c r="Q580" s="31">
        <v>77.923913043478265</v>
      </c>
      <c r="R580" s="31">
        <v>16.260869565217391</v>
      </c>
      <c r="S580" s="31">
        <v>216.06510869565216</v>
      </c>
      <c r="T580" s="31">
        <v>160.10315217391303</v>
      </c>
      <c r="U580" s="31">
        <v>0</v>
      </c>
      <c r="V580" s="31">
        <v>55.961956521739133</v>
      </c>
      <c r="W580" s="31">
        <v>0</v>
      </c>
      <c r="X580" s="31">
        <v>0</v>
      </c>
      <c r="Y580" s="31">
        <v>0</v>
      </c>
      <c r="Z580" s="31">
        <v>0</v>
      </c>
      <c r="AA580" s="31">
        <v>0</v>
      </c>
      <c r="AB580" s="31">
        <v>0</v>
      </c>
      <c r="AC580" s="31">
        <v>0</v>
      </c>
      <c r="AD580" s="31">
        <v>0</v>
      </c>
      <c r="AE580" s="31">
        <v>0</v>
      </c>
      <c r="AF580" t="s">
        <v>696</v>
      </c>
      <c r="AG580" s="32">
        <v>6</v>
      </c>
      <c r="AH580"/>
    </row>
    <row r="581" spans="1:34" x14ac:dyDescent="0.25">
      <c r="A581" t="s">
        <v>3056</v>
      </c>
      <c r="B581" t="s">
        <v>1786</v>
      </c>
      <c r="C581" t="s">
        <v>2505</v>
      </c>
      <c r="D581" t="s">
        <v>2886</v>
      </c>
      <c r="E581" s="31">
        <v>104.04347826086956</v>
      </c>
      <c r="F581" s="31">
        <v>2.5350135812787293</v>
      </c>
      <c r="G581" s="31">
        <v>2.29441287087338</v>
      </c>
      <c r="H581" s="31">
        <v>0.34596218136230683</v>
      </c>
      <c r="I581" s="31">
        <v>0.30882260760551622</v>
      </c>
      <c r="J581" s="31">
        <v>263.75163043478256</v>
      </c>
      <c r="K581" s="31">
        <v>238.71869565217384</v>
      </c>
      <c r="L581" s="31">
        <v>35.995108695652185</v>
      </c>
      <c r="M581" s="31">
        <v>32.130978260869576</v>
      </c>
      <c r="N581" s="31">
        <v>2.2989130434782608</v>
      </c>
      <c r="O581" s="31">
        <v>1.5652173913043479</v>
      </c>
      <c r="P581" s="31">
        <v>99.622282608695613</v>
      </c>
      <c r="Q581" s="31">
        <v>78.453478260869531</v>
      </c>
      <c r="R581" s="31">
        <v>21.168804347826079</v>
      </c>
      <c r="S581" s="31">
        <v>128.13423913043476</v>
      </c>
      <c r="T581" s="31">
        <v>78.739673913043447</v>
      </c>
      <c r="U581" s="31">
        <v>25.517826086956529</v>
      </c>
      <c r="V581" s="31">
        <v>23.876739130434775</v>
      </c>
      <c r="W581" s="31">
        <v>0</v>
      </c>
      <c r="X581" s="31">
        <v>0</v>
      </c>
      <c r="Y581" s="31">
        <v>0</v>
      </c>
      <c r="Z581" s="31">
        <v>0</v>
      </c>
      <c r="AA581" s="31">
        <v>0</v>
      </c>
      <c r="AB581" s="31">
        <v>0</v>
      </c>
      <c r="AC581" s="31">
        <v>0</v>
      </c>
      <c r="AD581" s="31">
        <v>0</v>
      </c>
      <c r="AE581" s="31">
        <v>0</v>
      </c>
      <c r="AF581" t="s">
        <v>596</v>
      </c>
      <c r="AG581" s="32">
        <v>6</v>
      </c>
      <c r="AH581"/>
    </row>
    <row r="582" spans="1:34" x14ac:dyDescent="0.25">
      <c r="A582" t="s">
        <v>3056</v>
      </c>
      <c r="B582" t="s">
        <v>1288</v>
      </c>
      <c r="C582" t="s">
        <v>2380</v>
      </c>
      <c r="D582" t="s">
        <v>2850</v>
      </c>
      <c r="E582" s="31">
        <v>90.608695652173907</v>
      </c>
      <c r="F582" s="31">
        <v>4.9942094529750483</v>
      </c>
      <c r="G582" s="31">
        <v>4.9269109884836855</v>
      </c>
      <c r="H582" s="31">
        <v>0.53310940499040316</v>
      </c>
      <c r="I582" s="31">
        <v>0.46581094049904037</v>
      </c>
      <c r="J582" s="31">
        <v>452.51880434782612</v>
      </c>
      <c r="K582" s="31">
        <v>446.42097826086956</v>
      </c>
      <c r="L582" s="31">
        <v>48.304347826086961</v>
      </c>
      <c r="M582" s="31">
        <v>42.206521739130437</v>
      </c>
      <c r="N582" s="31">
        <v>0</v>
      </c>
      <c r="O582" s="31">
        <v>6.0978260869565215</v>
      </c>
      <c r="P582" s="31">
        <v>132.7608695652174</v>
      </c>
      <c r="Q582" s="31">
        <v>132.7608695652174</v>
      </c>
      <c r="R582" s="31">
        <v>0</v>
      </c>
      <c r="S582" s="31">
        <v>271.45358695652175</v>
      </c>
      <c r="T582" s="31">
        <v>154.0486956521739</v>
      </c>
      <c r="U582" s="31">
        <v>63.592391304347828</v>
      </c>
      <c r="V582" s="31">
        <v>53.8125</v>
      </c>
      <c r="W582" s="31">
        <v>0</v>
      </c>
      <c r="X582" s="31">
        <v>0</v>
      </c>
      <c r="Y582" s="31">
        <v>0</v>
      </c>
      <c r="Z582" s="31">
        <v>0</v>
      </c>
      <c r="AA582" s="31">
        <v>0</v>
      </c>
      <c r="AB582" s="31">
        <v>0</v>
      </c>
      <c r="AC582" s="31">
        <v>0</v>
      </c>
      <c r="AD582" s="31">
        <v>0</v>
      </c>
      <c r="AE582" s="31">
        <v>0</v>
      </c>
      <c r="AF582" t="s">
        <v>88</v>
      </c>
      <c r="AG582" s="32">
        <v>6</v>
      </c>
      <c r="AH582"/>
    </row>
    <row r="583" spans="1:34" x14ac:dyDescent="0.25">
      <c r="A583" t="s">
        <v>3056</v>
      </c>
      <c r="B583" t="s">
        <v>1371</v>
      </c>
      <c r="C583" t="s">
        <v>2380</v>
      </c>
      <c r="D583" t="s">
        <v>2850</v>
      </c>
      <c r="E583" s="31">
        <v>51.652173913043477</v>
      </c>
      <c r="F583" s="31">
        <v>4.2792887205387204</v>
      </c>
      <c r="G583" s="31">
        <v>4.0431776094276088</v>
      </c>
      <c r="H583" s="31">
        <v>0.29984638047138046</v>
      </c>
      <c r="I583" s="31">
        <v>0.18179082491582491</v>
      </c>
      <c r="J583" s="31">
        <v>221.0345652173913</v>
      </c>
      <c r="K583" s="31">
        <v>208.83891304347824</v>
      </c>
      <c r="L583" s="31">
        <v>15.487717391304347</v>
      </c>
      <c r="M583" s="31">
        <v>9.3898913043478256</v>
      </c>
      <c r="N583" s="31">
        <v>0</v>
      </c>
      <c r="O583" s="31">
        <v>6.0978260869565215</v>
      </c>
      <c r="P583" s="31">
        <v>76.666630434782604</v>
      </c>
      <c r="Q583" s="31">
        <v>70.568804347826088</v>
      </c>
      <c r="R583" s="31">
        <v>6.0978260869565215</v>
      </c>
      <c r="S583" s="31">
        <v>128.88021739130434</v>
      </c>
      <c r="T583" s="31">
        <v>118.10847826086956</v>
      </c>
      <c r="U583" s="31">
        <v>0</v>
      </c>
      <c r="V583" s="31">
        <v>10.771739130434783</v>
      </c>
      <c r="W583" s="31">
        <v>0</v>
      </c>
      <c r="X583" s="31">
        <v>0</v>
      </c>
      <c r="Y583" s="31">
        <v>0</v>
      </c>
      <c r="Z583" s="31">
        <v>0</v>
      </c>
      <c r="AA583" s="31">
        <v>0</v>
      </c>
      <c r="AB583" s="31">
        <v>0</v>
      </c>
      <c r="AC583" s="31">
        <v>0</v>
      </c>
      <c r="AD583" s="31">
        <v>0</v>
      </c>
      <c r="AE583" s="31">
        <v>0</v>
      </c>
      <c r="AF583" t="s">
        <v>171</v>
      </c>
      <c r="AG583" s="32">
        <v>6</v>
      </c>
      <c r="AH583"/>
    </row>
    <row r="584" spans="1:34" x14ac:dyDescent="0.25">
      <c r="A584" t="s">
        <v>3056</v>
      </c>
      <c r="B584" t="s">
        <v>2092</v>
      </c>
      <c r="C584" t="s">
        <v>2545</v>
      </c>
      <c r="D584" t="s">
        <v>2837</v>
      </c>
      <c r="E584" s="31">
        <v>77.336956521739125</v>
      </c>
      <c r="F584" s="31">
        <v>3.5175586788475055</v>
      </c>
      <c r="G584" s="31">
        <v>3.2219030217849616</v>
      </c>
      <c r="H584" s="31">
        <v>0.57529023190442741</v>
      </c>
      <c r="I584" s="31">
        <v>0.41197048489107529</v>
      </c>
      <c r="J584" s="31">
        <v>272.03728260869565</v>
      </c>
      <c r="K584" s="31">
        <v>249.17217391304348</v>
      </c>
      <c r="L584" s="31">
        <v>44.491195652173921</v>
      </c>
      <c r="M584" s="31">
        <v>31.860543478260876</v>
      </c>
      <c r="N584" s="31">
        <v>7.7610869565217389</v>
      </c>
      <c r="O584" s="31">
        <v>4.8695652173913047</v>
      </c>
      <c r="P584" s="31">
        <v>68.457717391304357</v>
      </c>
      <c r="Q584" s="31">
        <v>58.22326086956523</v>
      </c>
      <c r="R584" s="31">
        <v>10.234456521739132</v>
      </c>
      <c r="S584" s="31">
        <v>159.08836956521739</v>
      </c>
      <c r="T584" s="31">
        <v>120.60945652173913</v>
      </c>
      <c r="U584" s="31">
        <v>6.5621739130434786</v>
      </c>
      <c r="V584" s="31">
        <v>31.916739130434784</v>
      </c>
      <c r="W584" s="31">
        <v>0</v>
      </c>
      <c r="X584" s="31">
        <v>0</v>
      </c>
      <c r="Y584" s="31">
        <v>0</v>
      </c>
      <c r="Z584" s="31">
        <v>0</v>
      </c>
      <c r="AA584" s="31">
        <v>0</v>
      </c>
      <c r="AB584" s="31">
        <v>0</v>
      </c>
      <c r="AC584" s="31">
        <v>0</v>
      </c>
      <c r="AD584" s="31">
        <v>0</v>
      </c>
      <c r="AE584" s="31">
        <v>0</v>
      </c>
      <c r="AF584" t="s">
        <v>910</v>
      </c>
      <c r="AG584" s="32">
        <v>6</v>
      </c>
      <c r="AH584"/>
    </row>
    <row r="585" spans="1:34" x14ac:dyDescent="0.25">
      <c r="A585" t="s">
        <v>3056</v>
      </c>
      <c r="B585" t="s">
        <v>2261</v>
      </c>
      <c r="C585" t="s">
        <v>2786</v>
      </c>
      <c r="D585" t="s">
        <v>3009</v>
      </c>
      <c r="E585" s="31">
        <v>31.652173913043477</v>
      </c>
      <c r="F585" s="31">
        <v>3.5662774725274731</v>
      </c>
      <c r="G585" s="31">
        <v>3.2296531593406597</v>
      </c>
      <c r="H585" s="31">
        <v>0.43801510989010989</v>
      </c>
      <c r="I585" s="31">
        <v>0.27592719780219777</v>
      </c>
      <c r="J585" s="31">
        <v>112.8804347826087</v>
      </c>
      <c r="K585" s="31">
        <v>102.22554347826087</v>
      </c>
      <c r="L585" s="31">
        <v>13.864130434782608</v>
      </c>
      <c r="M585" s="31">
        <v>8.7336956521739122</v>
      </c>
      <c r="N585" s="31">
        <v>0</v>
      </c>
      <c r="O585" s="31">
        <v>5.1304347826086953</v>
      </c>
      <c r="P585" s="31">
        <v>39.467391304347828</v>
      </c>
      <c r="Q585" s="31">
        <v>33.942934782608695</v>
      </c>
      <c r="R585" s="31">
        <v>5.5244565217391308</v>
      </c>
      <c r="S585" s="31">
        <v>59.548913043478265</v>
      </c>
      <c r="T585" s="31">
        <v>54.404891304347828</v>
      </c>
      <c r="U585" s="31">
        <v>5.1440217391304346</v>
      </c>
      <c r="V585" s="31">
        <v>0</v>
      </c>
      <c r="W585" s="31">
        <v>0</v>
      </c>
      <c r="X585" s="31">
        <v>0</v>
      </c>
      <c r="Y585" s="31">
        <v>0</v>
      </c>
      <c r="Z585" s="31">
        <v>0</v>
      </c>
      <c r="AA585" s="31">
        <v>0</v>
      </c>
      <c r="AB585" s="31">
        <v>0</v>
      </c>
      <c r="AC585" s="31">
        <v>0</v>
      </c>
      <c r="AD585" s="31">
        <v>0</v>
      </c>
      <c r="AE585" s="31">
        <v>0</v>
      </c>
      <c r="AF585" t="s">
        <v>1081</v>
      </c>
      <c r="AG585" s="32">
        <v>6</v>
      </c>
      <c r="AH585"/>
    </row>
    <row r="586" spans="1:34" x14ac:dyDescent="0.25">
      <c r="A586" t="s">
        <v>3056</v>
      </c>
      <c r="B586" t="s">
        <v>1287</v>
      </c>
      <c r="C586" t="s">
        <v>2459</v>
      </c>
      <c r="D586" t="s">
        <v>2904</v>
      </c>
      <c r="E586" s="31">
        <v>78.173913043478265</v>
      </c>
      <c r="F586" s="31">
        <v>1.3907105116796441</v>
      </c>
      <c r="G586" s="31">
        <v>1.3199999999999998</v>
      </c>
      <c r="H586" s="31">
        <v>8.9359010011123452E-2</v>
      </c>
      <c r="I586" s="31">
        <v>7.6956340378197985E-2</v>
      </c>
      <c r="J586" s="31">
        <v>108.71728260869565</v>
      </c>
      <c r="K586" s="31">
        <v>103.1895652173913</v>
      </c>
      <c r="L586" s="31">
        <v>6.985543478260869</v>
      </c>
      <c r="M586" s="31">
        <v>6.0159782608695647</v>
      </c>
      <c r="N586" s="31">
        <v>1.3043478260869565E-2</v>
      </c>
      <c r="O586" s="31">
        <v>0.95652173913043481</v>
      </c>
      <c r="P586" s="31">
        <v>31.600543478260871</v>
      </c>
      <c r="Q586" s="31">
        <v>27.042391304347827</v>
      </c>
      <c r="R586" s="31">
        <v>4.5581521739130437</v>
      </c>
      <c r="S586" s="31">
        <v>70.131195652173915</v>
      </c>
      <c r="T586" s="31">
        <v>40.122826086956522</v>
      </c>
      <c r="U586" s="31">
        <v>14.979021739130435</v>
      </c>
      <c r="V586" s="31">
        <v>15.02934782608696</v>
      </c>
      <c r="W586" s="31">
        <v>6.5217391304347824E-2</v>
      </c>
      <c r="X586" s="31">
        <v>6.5217391304347824E-2</v>
      </c>
      <c r="Y586" s="31">
        <v>0</v>
      </c>
      <c r="Z586" s="31">
        <v>0</v>
      </c>
      <c r="AA586" s="31">
        <v>0</v>
      </c>
      <c r="AB586" s="31">
        <v>0</v>
      </c>
      <c r="AC586" s="31">
        <v>0</v>
      </c>
      <c r="AD586" s="31">
        <v>0</v>
      </c>
      <c r="AE586" s="31">
        <v>0</v>
      </c>
      <c r="AF586" t="s">
        <v>87</v>
      </c>
      <c r="AG586" s="32">
        <v>6</v>
      </c>
      <c r="AH586"/>
    </row>
    <row r="587" spans="1:34" x14ac:dyDescent="0.25">
      <c r="A587" t="s">
        <v>3056</v>
      </c>
      <c r="B587" t="s">
        <v>1868</v>
      </c>
      <c r="C587" t="s">
        <v>2459</v>
      </c>
      <c r="D587" t="s">
        <v>2904</v>
      </c>
      <c r="E587" s="31">
        <v>48.282608695652172</v>
      </c>
      <c r="F587" s="31">
        <v>3.4842931112111661</v>
      </c>
      <c r="G587" s="31">
        <v>3.1431089599279605</v>
      </c>
      <c r="H587" s="31">
        <v>0.26255740657361548</v>
      </c>
      <c r="I587" s="31">
        <v>0.14754840162089147</v>
      </c>
      <c r="J587" s="31">
        <v>168.23076086956522</v>
      </c>
      <c r="K587" s="31">
        <v>151.75749999999999</v>
      </c>
      <c r="L587" s="31">
        <v>12.676956521739129</v>
      </c>
      <c r="M587" s="31">
        <v>7.1240217391304341</v>
      </c>
      <c r="N587" s="31">
        <v>0.47282608695652173</v>
      </c>
      <c r="O587" s="31">
        <v>5.0801086956521742</v>
      </c>
      <c r="P587" s="31">
        <v>58.199347826086935</v>
      </c>
      <c r="Q587" s="31">
        <v>47.279021739130414</v>
      </c>
      <c r="R587" s="31">
        <v>10.920326086956523</v>
      </c>
      <c r="S587" s="31">
        <v>97.354456521739138</v>
      </c>
      <c r="T587" s="31">
        <v>76.933043478260856</v>
      </c>
      <c r="U587" s="31">
        <v>0.43478260869565216</v>
      </c>
      <c r="V587" s="31">
        <v>19.986630434782619</v>
      </c>
      <c r="W587" s="31">
        <v>2.8092391304347828</v>
      </c>
      <c r="X587" s="31">
        <v>0</v>
      </c>
      <c r="Y587" s="31">
        <v>0.47282608695652173</v>
      </c>
      <c r="Z587" s="31">
        <v>0</v>
      </c>
      <c r="AA587" s="31">
        <v>0</v>
      </c>
      <c r="AB587" s="31">
        <v>1.9021739130434783</v>
      </c>
      <c r="AC587" s="31">
        <v>0.43423913043478263</v>
      </c>
      <c r="AD587" s="31">
        <v>0</v>
      </c>
      <c r="AE587" s="31">
        <v>0</v>
      </c>
      <c r="AF587" t="s">
        <v>680</v>
      </c>
      <c r="AG587" s="32">
        <v>6</v>
      </c>
      <c r="AH587"/>
    </row>
    <row r="588" spans="1:34" x14ac:dyDescent="0.25">
      <c r="A588" t="s">
        <v>3056</v>
      </c>
      <c r="B588" t="s">
        <v>2050</v>
      </c>
      <c r="C588" t="s">
        <v>2457</v>
      </c>
      <c r="D588" t="s">
        <v>2886</v>
      </c>
      <c r="E588" s="31">
        <v>89.434782608695656</v>
      </c>
      <c r="F588" s="31">
        <v>3.6501932425862904</v>
      </c>
      <c r="G588" s="31">
        <v>3.4625413223140495</v>
      </c>
      <c r="H588" s="31">
        <v>0.46373845405930958</v>
      </c>
      <c r="I588" s="31">
        <v>0.3772046669907631</v>
      </c>
      <c r="J588" s="31">
        <v>326.45423913043476</v>
      </c>
      <c r="K588" s="31">
        <v>309.67163043478263</v>
      </c>
      <c r="L588" s="31">
        <v>41.474347826086948</v>
      </c>
      <c r="M588" s="31">
        <v>33.735217391304339</v>
      </c>
      <c r="N588" s="31">
        <v>3.2173913043478262</v>
      </c>
      <c r="O588" s="31">
        <v>4.5217391304347823</v>
      </c>
      <c r="P588" s="31">
        <v>108.77695652173912</v>
      </c>
      <c r="Q588" s="31">
        <v>99.73347826086956</v>
      </c>
      <c r="R588" s="31">
        <v>9.0434782608695645</v>
      </c>
      <c r="S588" s="31">
        <v>176.20293478260871</v>
      </c>
      <c r="T588" s="31">
        <v>133.87152173913043</v>
      </c>
      <c r="U588" s="31">
        <v>0</v>
      </c>
      <c r="V588" s="31">
        <v>42.331413043478271</v>
      </c>
      <c r="W588" s="31">
        <v>0</v>
      </c>
      <c r="X588" s="31">
        <v>0</v>
      </c>
      <c r="Y588" s="31">
        <v>0</v>
      </c>
      <c r="Z588" s="31">
        <v>0</v>
      </c>
      <c r="AA588" s="31">
        <v>0</v>
      </c>
      <c r="AB588" s="31">
        <v>0</v>
      </c>
      <c r="AC588" s="31">
        <v>0</v>
      </c>
      <c r="AD588" s="31">
        <v>0</v>
      </c>
      <c r="AE588" s="31">
        <v>0</v>
      </c>
      <c r="AF588" t="s">
        <v>867</v>
      </c>
      <c r="AG588" s="32">
        <v>6</v>
      </c>
      <c r="AH588"/>
    </row>
    <row r="589" spans="1:34" x14ac:dyDescent="0.25">
      <c r="A589" t="s">
        <v>3056</v>
      </c>
      <c r="B589" t="s">
        <v>2044</v>
      </c>
      <c r="C589" t="s">
        <v>2687</v>
      </c>
      <c r="D589" t="s">
        <v>2981</v>
      </c>
      <c r="E589" s="31">
        <v>66</v>
      </c>
      <c r="F589" s="31">
        <v>3.1740233860342557</v>
      </c>
      <c r="G589" s="31">
        <v>2.9013685770750981</v>
      </c>
      <c r="H589" s="31">
        <v>0.30569664031620558</v>
      </c>
      <c r="I589" s="31">
        <v>0.13814888010540186</v>
      </c>
      <c r="J589" s="31">
        <v>209.48554347826087</v>
      </c>
      <c r="K589" s="31">
        <v>191.49032608695649</v>
      </c>
      <c r="L589" s="31">
        <v>20.175978260869567</v>
      </c>
      <c r="M589" s="31">
        <v>9.1178260869565229</v>
      </c>
      <c r="N589" s="31">
        <v>5.641521739130436</v>
      </c>
      <c r="O589" s="31">
        <v>5.4166304347826086</v>
      </c>
      <c r="P589" s="31">
        <v>60.658260869565225</v>
      </c>
      <c r="Q589" s="31">
        <v>53.721195652173918</v>
      </c>
      <c r="R589" s="31">
        <v>6.9370652173913037</v>
      </c>
      <c r="S589" s="31">
        <v>128.65130434782606</v>
      </c>
      <c r="T589" s="31">
        <v>108.53445652173912</v>
      </c>
      <c r="U589" s="31">
        <v>0</v>
      </c>
      <c r="V589" s="31">
        <v>20.11684782608695</v>
      </c>
      <c r="W589" s="31">
        <v>0</v>
      </c>
      <c r="X589" s="31">
        <v>0</v>
      </c>
      <c r="Y589" s="31">
        <v>0</v>
      </c>
      <c r="Z589" s="31">
        <v>0</v>
      </c>
      <c r="AA589" s="31">
        <v>0</v>
      </c>
      <c r="AB589" s="31">
        <v>0</v>
      </c>
      <c r="AC589" s="31">
        <v>0</v>
      </c>
      <c r="AD589" s="31">
        <v>0</v>
      </c>
      <c r="AE589" s="31">
        <v>0</v>
      </c>
      <c r="AF589" t="s">
        <v>860</v>
      </c>
      <c r="AG589" s="32">
        <v>6</v>
      </c>
      <c r="AH589"/>
    </row>
    <row r="590" spans="1:34" x14ac:dyDescent="0.25">
      <c r="A590" t="s">
        <v>3056</v>
      </c>
      <c r="B590" t="s">
        <v>1251</v>
      </c>
      <c r="C590" t="s">
        <v>2524</v>
      </c>
      <c r="D590" t="s">
        <v>2890</v>
      </c>
      <c r="E590" s="31">
        <v>71.771739130434781</v>
      </c>
      <c r="F590" s="31">
        <v>3.1664849310919276</v>
      </c>
      <c r="G590" s="31">
        <v>2.8411328184158715</v>
      </c>
      <c r="H590" s="31">
        <v>0.22924428290171128</v>
      </c>
      <c r="I590" s="31">
        <v>0.15170377101317581</v>
      </c>
      <c r="J590" s="31">
        <v>227.2641304347826</v>
      </c>
      <c r="K590" s="31">
        <v>203.91304347826087</v>
      </c>
      <c r="L590" s="31">
        <v>16.453260869565213</v>
      </c>
      <c r="M590" s="31">
        <v>10.888043478260867</v>
      </c>
      <c r="N590" s="31">
        <v>0</v>
      </c>
      <c r="O590" s="31">
        <v>5.5652173913043477</v>
      </c>
      <c r="P590" s="31">
        <v>87.904347826086976</v>
      </c>
      <c r="Q590" s="31">
        <v>70.11847826086958</v>
      </c>
      <c r="R590" s="31">
        <v>17.7858695652174</v>
      </c>
      <c r="S590" s="31">
        <v>122.90652173913043</v>
      </c>
      <c r="T590" s="31">
        <v>122.90652173913043</v>
      </c>
      <c r="U590" s="31">
        <v>0</v>
      </c>
      <c r="V590" s="31">
        <v>0</v>
      </c>
      <c r="W590" s="31">
        <v>0</v>
      </c>
      <c r="X590" s="31">
        <v>0</v>
      </c>
      <c r="Y590" s="31">
        <v>0</v>
      </c>
      <c r="Z590" s="31">
        <v>0</v>
      </c>
      <c r="AA590" s="31">
        <v>0</v>
      </c>
      <c r="AB590" s="31">
        <v>0</v>
      </c>
      <c r="AC590" s="31">
        <v>0</v>
      </c>
      <c r="AD590" s="31">
        <v>0</v>
      </c>
      <c r="AE590" s="31">
        <v>0</v>
      </c>
      <c r="AF590" t="s">
        <v>49</v>
      </c>
      <c r="AG590" s="32">
        <v>6</v>
      </c>
      <c r="AH590"/>
    </row>
    <row r="591" spans="1:34" x14ac:dyDescent="0.25">
      <c r="A591" t="s">
        <v>3056</v>
      </c>
      <c r="B591" t="s">
        <v>1976</v>
      </c>
      <c r="C591" t="s">
        <v>2747</v>
      </c>
      <c r="D591" t="s">
        <v>2890</v>
      </c>
      <c r="E591" s="31">
        <v>67.369565217391298</v>
      </c>
      <c r="F591" s="31">
        <v>3.6843917392707324</v>
      </c>
      <c r="G591" s="31">
        <v>3.4650838980316236</v>
      </c>
      <c r="H591" s="31">
        <v>0.38635043562439503</v>
      </c>
      <c r="I591" s="31">
        <v>0.25469506292352379</v>
      </c>
      <c r="J591" s="31">
        <v>248.21586956521736</v>
      </c>
      <c r="K591" s="31">
        <v>233.44119565217392</v>
      </c>
      <c r="L591" s="31">
        <v>26.028260869565219</v>
      </c>
      <c r="M591" s="31">
        <v>17.158695652173915</v>
      </c>
      <c r="N591" s="31">
        <v>6</v>
      </c>
      <c r="O591" s="31">
        <v>2.8695652173913042</v>
      </c>
      <c r="P591" s="31">
        <v>103.50380434782613</v>
      </c>
      <c r="Q591" s="31">
        <v>97.598695652173959</v>
      </c>
      <c r="R591" s="31">
        <v>5.9051086956521734</v>
      </c>
      <c r="S591" s="31">
        <v>118.68380434782604</v>
      </c>
      <c r="T591" s="31">
        <v>94.643152173913009</v>
      </c>
      <c r="U591" s="31">
        <v>24.040652173913035</v>
      </c>
      <c r="V591" s="31">
        <v>0</v>
      </c>
      <c r="W591" s="31">
        <v>0</v>
      </c>
      <c r="X591" s="31">
        <v>0</v>
      </c>
      <c r="Y591" s="31">
        <v>0</v>
      </c>
      <c r="Z591" s="31">
        <v>0</v>
      </c>
      <c r="AA591" s="31">
        <v>0</v>
      </c>
      <c r="AB591" s="31">
        <v>0</v>
      </c>
      <c r="AC591" s="31">
        <v>0</v>
      </c>
      <c r="AD591" s="31">
        <v>0</v>
      </c>
      <c r="AE591" s="31">
        <v>0</v>
      </c>
      <c r="AF591" t="s">
        <v>791</v>
      </c>
      <c r="AG591" s="32">
        <v>6</v>
      </c>
      <c r="AH591"/>
    </row>
    <row r="592" spans="1:34" x14ac:dyDescent="0.25">
      <c r="A592" t="s">
        <v>3056</v>
      </c>
      <c r="B592" t="s">
        <v>1427</v>
      </c>
      <c r="C592" t="s">
        <v>2583</v>
      </c>
      <c r="D592" t="s">
        <v>2934</v>
      </c>
      <c r="E592" s="31">
        <v>19.413043478260871</v>
      </c>
      <c r="F592" s="31">
        <v>4.9952127659574472</v>
      </c>
      <c r="G592" s="31">
        <v>4.726455767077268</v>
      </c>
      <c r="H592" s="31">
        <v>0.82454087346024652</v>
      </c>
      <c r="I592" s="31">
        <v>0.55578387458006728</v>
      </c>
      <c r="J592" s="31">
        <v>96.972282608695664</v>
      </c>
      <c r="K592" s="31">
        <v>91.754891304347836</v>
      </c>
      <c r="L592" s="31">
        <v>16.006847826086961</v>
      </c>
      <c r="M592" s="31">
        <v>10.789456521739133</v>
      </c>
      <c r="N592" s="31">
        <v>0</v>
      </c>
      <c r="O592" s="31">
        <v>5.2173913043478262</v>
      </c>
      <c r="P592" s="31">
        <v>21.436195652173911</v>
      </c>
      <c r="Q592" s="31">
        <v>21.436195652173911</v>
      </c>
      <c r="R592" s="31">
        <v>0</v>
      </c>
      <c r="S592" s="31">
        <v>59.529239130434789</v>
      </c>
      <c r="T592" s="31">
        <v>47.592717391304348</v>
      </c>
      <c r="U592" s="31">
        <v>8.5788043478260896</v>
      </c>
      <c r="V592" s="31">
        <v>3.3577173913043477</v>
      </c>
      <c r="W592" s="31">
        <v>0</v>
      </c>
      <c r="X592" s="31">
        <v>0</v>
      </c>
      <c r="Y592" s="31">
        <v>0</v>
      </c>
      <c r="Z592" s="31">
        <v>0</v>
      </c>
      <c r="AA592" s="31">
        <v>0</v>
      </c>
      <c r="AB592" s="31">
        <v>0</v>
      </c>
      <c r="AC592" s="31">
        <v>0</v>
      </c>
      <c r="AD592" s="31">
        <v>0</v>
      </c>
      <c r="AE592" s="31">
        <v>0</v>
      </c>
      <c r="AF592" t="s">
        <v>227</v>
      </c>
      <c r="AG592" s="32">
        <v>6</v>
      </c>
      <c r="AH592"/>
    </row>
    <row r="593" spans="1:34" x14ac:dyDescent="0.25">
      <c r="A593" t="s">
        <v>3056</v>
      </c>
      <c r="B593" t="s">
        <v>1529</v>
      </c>
      <c r="C593" t="s">
        <v>2504</v>
      </c>
      <c r="D593" t="s">
        <v>2884</v>
      </c>
      <c r="E593" s="31">
        <v>40.847826086956523</v>
      </c>
      <c r="F593" s="31">
        <v>3.453166577967004</v>
      </c>
      <c r="G593" s="31">
        <v>3.2232570516232038</v>
      </c>
      <c r="H593" s="31">
        <v>0.39608834486428951</v>
      </c>
      <c r="I593" s="31">
        <v>0.25984566258648217</v>
      </c>
      <c r="J593" s="31">
        <v>141.05434782608697</v>
      </c>
      <c r="K593" s="31">
        <v>131.66304347826087</v>
      </c>
      <c r="L593" s="31">
        <v>16.179347826086957</v>
      </c>
      <c r="M593" s="31">
        <v>10.614130434782609</v>
      </c>
      <c r="N593" s="31">
        <v>0</v>
      </c>
      <c r="O593" s="31">
        <v>5.5652173913043477</v>
      </c>
      <c r="P593" s="31">
        <v>40.122282608695656</v>
      </c>
      <c r="Q593" s="31">
        <v>36.296195652173914</v>
      </c>
      <c r="R593" s="31">
        <v>3.8260869565217392</v>
      </c>
      <c r="S593" s="31">
        <v>84.752717391304344</v>
      </c>
      <c r="T593" s="31">
        <v>70.480978260869563</v>
      </c>
      <c r="U593" s="31">
        <v>2.1005434782608696</v>
      </c>
      <c r="V593" s="31">
        <v>12.171195652173912</v>
      </c>
      <c r="W593" s="31">
        <v>0</v>
      </c>
      <c r="X593" s="31">
        <v>0</v>
      </c>
      <c r="Y593" s="31">
        <v>0</v>
      </c>
      <c r="Z593" s="31">
        <v>0</v>
      </c>
      <c r="AA593" s="31">
        <v>0</v>
      </c>
      <c r="AB593" s="31">
        <v>0</v>
      </c>
      <c r="AC593" s="31">
        <v>0</v>
      </c>
      <c r="AD593" s="31">
        <v>0</v>
      </c>
      <c r="AE593" s="31">
        <v>0</v>
      </c>
      <c r="AF593" t="s">
        <v>331</v>
      </c>
      <c r="AG593" s="32">
        <v>6</v>
      </c>
      <c r="AH593"/>
    </row>
    <row r="594" spans="1:34" x14ac:dyDescent="0.25">
      <c r="A594" t="s">
        <v>3056</v>
      </c>
      <c r="B594" t="s">
        <v>1445</v>
      </c>
      <c r="C594" t="s">
        <v>2596</v>
      </c>
      <c r="D594" t="s">
        <v>2921</v>
      </c>
      <c r="E594" s="31">
        <v>59.858695652173914</v>
      </c>
      <c r="F594" s="31">
        <v>3.8412765571091345</v>
      </c>
      <c r="G594" s="31">
        <v>3.4878736153985841</v>
      </c>
      <c r="H594" s="31">
        <v>0.51096241147630284</v>
      </c>
      <c r="I594" s="31">
        <v>0.33874704921009624</v>
      </c>
      <c r="J594" s="31">
        <v>229.93380434782614</v>
      </c>
      <c r="K594" s="31">
        <v>208.77956521739134</v>
      </c>
      <c r="L594" s="31">
        <v>30.585543478260867</v>
      </c>
      <c r="M594" s="31">
        <v>20.27695652173913</v>
      </c>
      <c r="N594" s="31">
        <v>4.2433695652173897</v>
      </c>
      <c r="O594" s="31">
        <v>6.0652173913043477</v>
      </c>
      <c r="P594" s="31">
        <v>66.025000000000006</v>
      </c>
      <c r="Q594" s="31">
        <v>55.179347826086968</v>
      </c>
      <c r="R594" s="31">
        <v>10.845652173913045</v>
      </c>
      <c r="S594" s="31">
        <v>133.32326086956522</v>
      </c>
      <c r="T594" s="31">
        <v>90.937282608695668</v>
      </c>
      <c r="U594" s="31">
        <v>17.461413043478263</v>
      </c>
      <c r="V594" s="31">
        <v>24.924565217391304</v>
      </c>
      <c r="W594" s="31">
        <v>1.2658695652173915</v>
      </c>
      <c r="X594" s="31">
        <v>1.0973913043478263</v>
      </c>
      <c r="Y594" s="31">
        <v>0</v>
      </c>
      <c r="Z594" s="31">
        <v>0</v>
      </c>
      <c r="AA594" s="31">
        <v>0</v>
      </c>
      <c r="AB594" s="31">
        <v>0</v>
      </c>
      <c r="AC594" s="31">
        <v>0.16847826086956522</v>
      </c>
      <c r="AD594" s="31">
        <v>0</v>
      </c>
      <c r="AE594" s="31">
        <v>0</v>
      </c>
      <c r="AF594" t="s">
        <v>244</v>
      </c>
      <c r="AG594" s="32">
        <v>6</v>
      </c>
      <c r="AH594"/>
    </row>
    <row r="595" spans="1:34" x14ac:dyDescent="0.25">
      <c r="A595" t="s">
        <v>3056</v>
      </c>
      <c r="B595" t="s">
        <v>1922</v>
      </c>
      <c r="C595" t="s">
        <v>2735</v>
      </c>
      <c r="D595" t="s">
        <v>2858</v>
      </c>
      <c r="E595" s="31">
        <v>30.271739130434781</v>
      </c>
      <c r="F595" s="31">
        <v>2.9259210053859968</v>
      </c>
      <c r="G595" s="31">
        <v>2.1871777378815085</v>
      </c>
      <c r="H595" s="31">
        <v>0.3179281867145422</v>
      </c>
      <c r="I595" s="31">
        <v>0.1155044883303411</v>
      </c>
      <c r="J595" s="31">
        <v>88.572717391304352</v>
      </c>
      <c r="K595" s="31">
        <v>66.209673913043488</v>
      </c>
      <c r="L595" s="31">
        <v>9.6242391304347823</v>
      </c>
      <c r="M595" s="31">
        <v>3.4965217391304342</v>
      </c>
      <c r="N595" s="31">
        <v>1.2581521739130435</v>
      </c>
      <c r="O595" s="31">
        <v>4.8695652173913047</v>
      </c>
      <c r="P595" s="31">
        <v>51.336630434782613</v>
      </c>
      <c r="Q595" s="31">
        <v>35.101304347826087</v>
      </c>
      <c r="R595" s="31">
        <v>16.235326086956526</v>
      </c>
      <c r="S595" s="31">
        <v>27.611847826086969</v>
      </c>
      <c r="T595" s="31">
        <v>27.204239130434793</v>
      </c>
      <c r="U595" s="31">
        <v>0</v>
      </c>
      <c r="V595" s="31">
        <v>0.40760869565217389</v>
      </c>
      <c r="W595" s="31">
        <v>3.1368478260869566</v>
      </c>
      <c r="X595" s="31">
        <v>0.71195652173913049</v>
      </c>
      <c r="Y595" s="31">
        <v>0</v>
      </c>
      <c r="Z595" s="31">
        <v>0</v>
      </c>
      <c r="AA595" s="31">
        <v>1.5353260869565217</v>
      </c>
      <c r="AB595" s="31">
        <v>0</v>
      </c>
      <c r="AC595" s="31">
        <v>0.48195652173913039</v>
      </c>
      <c r="AD595" s="31">
        <v>0</v>
      </c>
      <c r="AE595" s="31">
        <v>0.40760869565217389</v>
      </c>
      <c r="AF595" t="s">
        <v>737</v>
      </c>
      <c r="AG595" s="32">
        <v>6</v>
      </c>
      <c r="AH595"/>
    </row>
    <row r="596" spans="1:34" x14ac:dyDescent="0.25">
      <c r="A596" t="s">
        <v>3056</v>
      </c>
      <c r="B596" t="s">
        <v>1967</v>
      </c>
      <c r="C596" t="s">
        <v>2542</v>
      </c>
      <c r="D596" t="s">
        <v>2910</v>
      </c>
      <c r="E596" s="31">
        <v>42.565217391304351</v>
      </c>
      <c r="F596" s="31">
        <v>3.2650663942798763</v>
      </c>
      <c r="G596" s="31">
        <v>2.9927860061287026</v>
      </c>
      <c r="H596" s="31">
        <v>0.41943309499489273</v>
      </c>
      <c r="I596" s="31">
        <v>0.30522216547497444</v>
      </c>
      <c r="J596" s="31">
        <v>138.97826086956519</v>
      </c>
      <c r="K596" s="31">
        <v>127.38858695652173</v>
      </c>
      <c r="L596" s="31">
        <v>17.853260869565219</v>
      </c>
      <c r="M596" s="31">
        <v>12.991847826086957</v>
      </c>
      <c r="N596" s="31">
        <v>0</v>
      </c>
      <c r="O596" s="31">
        <v>4.8614130434782608</v>
      </c>
      <c r="P596" s="31">
        <v>49.597826086956523</v>
      </c>
      <c r="Q596" s="31">
        <v>42.869565217391305</v>
      </c>
      <c r="R596" s="31">
        <v>6.7282608695652177</v>
      </c>
      <c r="S596" s="31">
        <v>71.52717391304347</v>
      </c>
      <c r="T596" s="31">
        <v>60.663043478260867</v>
      </c>
      <c r="U596" s="31">
        <v>0</v>
      </c>
      <c r="V596" s="31">
        <v>10.864130434782609</v>
      </c>
      <c r="W596" s="31">
        <v>0</v>
      </c>
      <c r="X596" s="31">
        <v>0</v>
      </c>
      <c r="Y596" s="31">
        <v>0</v>
      </c>
      <c r="Z596" s="31">
        <v>0</v>
      </c>
      <c r="AA596" s="31">
        <v>0</v>
      </c>
      <c r="AB596" s="31">
        <v>0</v>
      </c>
      <c r="AC596" s="31">
        <v>0</v>
      </c>
      <c r="AD596" s="31">
        <v>0</v>
      </c>
      <c r="AE596" s="31">
        <v>0</v>
      </c>
      <c r="AF596" t="s">
        <v>782</v>
      </c>
      <c r="AG596" s="32">
        <v>6</v>
      </c>
      <c r="AH596"/>
    </row>
    <row r="597" spans="1:34" x14ac:dyDescent="0.25">
      <c r="A597" t="s">
        <v>3056</v>
      </c>
      <c r="B597" t="s">
        <v>2172</v>
      </c>
      <c r="C597" t="s">
        <v>2464</v>
      </c>
      <c r="D597" t="s">
        <v>2853</v>
      </c>
      <c r="E597" s="31">
        <v>24.956521739130434</v>
      </c>
      <c r="F597" s="31">
        <v>3.9369904181184672</v>
      </c>
      <c r="G597" s="31">
        <v>3.2574390243902438</v>
      </c>
      <c r="H597" s="31">
        <v>0.68989547038327537</v>
      </c>
      <c r="I597" s="31">
        <v>0.39721254355400698</v>
      </c>
      <c r="J597" s="31">
        <v>98.253586956521744</v>
      </c>
      <c r="K597" s="31">
        <v>81.294347826086948</v>
      </c>
      <c r="L597" s="31">
        <v>17.217391304347828</v>
      </c>
      <c r="M597" s="31">
        <v>9.9130434782608692</v>
      </c>
      <c r="N597" s="31">
        <v>1.6521739130434783</v>
      </c>
      <c r="O597" s="31">
        <v>5.6521739130434785</v>
      </c>
      <c r="P597" s="31">
        <v>21.685000000000002</v>
      </c>
      <c r="Q597" s="31">
        <v>12.030108695652174</v>
      </c>
      <c r="R597" s="31">
        <v>9.6548913043478262</v>
      </c>
      <c r="S597" s="31">
        <v>59.351195652173907</v>
      </c>
      <c r="T597" s="31">
        <v>44.887499999999996</v>
      </c>
      <c r="U597" s="31">
        <v>7.6983695652173916</v>
      </c>
      <c r="V597" s="31">
        <v>6.7653260869565228</v>
      </c>
      <c r="W597" s="31">
        <v>2.6739130434782608</v>
      </c>
      <c r="X597" s="31">
        <v>1.0217391304347827</v>
      </c>
      <c r="Y597" s="31">
        <v>1.6521739130434783</v>
      </c>
      <c r="Z597" s="31">
        <v>0</v>
      </c>
      <c r="AA597" s="31">
        <v>0</v>
      </c>
      <c r="AB597" s="31">
        <v>0</v>
      </c>
      <c r="AC597" s="31">
        <v>0</v>
      </c>
      <c r="AD597" s="31">
        <v>0</v>
      </c>
      <c r="AE597" s="31">
        <v>0</v>
      </c>
      <c r="AF597" t="s">
        <v>991</v>
      </c>
      <c r="AG597" s="32">
        <v>6</v>
      </c>
      <c r="AH597"/>
    </row>
    <row r="598" spans="1:34" x14ac:dyDescent="0.25">
      <c r="A598" t="s">
        <v>3056</v>
      </c>
      <c r="B598" t="s">
        <v>1199</v>
      </c>
      <c r="C598" t="s">
        <v>2624</v>
      </c>
      <c r="D598" t="s">
        <v>2863</v>
      </c>
      <c r="E598" s="31">
        <v>44.619565217391305</v>
      </c>
      <c r="F598" s="31">
        <v>3.3399123020706463</v>
      </c>
      <c r="G598" s="31">
        <v>2.9950937880633379</v>
      </c>
      <c r="H598" s="31">
        <v>0.30894275274056032</v>
      </c>
      <c r="I598" s="31">
        <v>0.19201218026796596</v>
      </c>
      <c r="J598" s="31">
        <v>149.02543478260873</v>
      </c>
      <c r="K598" s="31">
        <v>133.63978260869567</v>
      </c>
      <c r="L598" s="31">
        <v>13.784891304347829</v>
      </c>
      <c r="M598" s="31">
        <v>8.5675000000000026</v>
      </c>
      <c r="N598" s="31">
        <v>0</v>
      </c>
      <c r="O598" s="31">
        <v>5.2173913043478262</v>
      </c>
      <c r="P598" s="31">
        <v>41.98065217391305</v>
      </c>
      <c r="Q598" s="31">
        <v>31.812391304347834</v>
      </c>
      <c r="R598" s="31">
        <v>10.168260869565218</v>
      </c>
      <c r="S598" s="31">
        <v>93.259891304347832</v>
      </c>
      <c r="T598" s="31">
        <v>82.146521739130435</v>
      </c>
      <c r="U598" s="31">
        <v>0</v>
      </c>
      <c r="V598" s="31">
        <v>11.113369565217392</v>
      </c>
      <c r="W598" s="31">
        <v>52.038152173913041</v>
      </c>
      <c r="X598" s="31">
        <v>1.5903260869565217</v>
      </c>
      <c r="Y598" s="31">
        <v>0</v>
      </c>
      <c r="Z598" s="31">
        <v>0</v>
      </c>
      <c r="AA598" s="31">
        <v>5.2450000000000001</v>
      </c>
      <c r="AB598" s="31">
        <v>0</v>
      </c>
      <c r="AC598" s="31">
        <v>45.20282608695652</v>
      </c>
      <c r="AD598" s="31">
        <v>0</v>
      </c>
      <c r="AE598" s="31">
        <v>0</v>
      </c>
      <c r="AF598" t="s">
        <v>321</v>
      </c>
      <c r="AG598" s="32">
        <v>6</v>
      </c>
      <c r="AH598"/>
    </row>
    <row r="599" spans="1:34" x14ac:dyDescent="0.25">
      <c r="A599" t="s">
        <v>3056</v>
      </c>
      <c r="B599" t="s">
        <v>1923</v>
      </c>
      <c r="C599" t="s">
        <v>2736</v>
      </c>
      <c r="D599" t="s">
        <v>2875</v>
      </c>
      <c r="E599" s="31">
        <v>80.467391304347828</v>
      </c>
      <c r="F599" s="31">
        <v>3.2214305011481832</v>
      </c>
      <c r="G599" s="31">
        <v>2.8779548831554775</v>
      </c>
      <c r="H599" s="31">
        <v>0.2698230447116034</v>
      </c>
      <c r="I599" s="31">
        <v>0.12863028501958665</v>
      </c>
      <c r="J599" s="31">
        <v>259.22010869565219</v>
      </c>
      <c r="K599" s="31">
        <v>231.58152173913044</v>
      </c>
      <c r="L599" s="31">
        <v>21.711956521739129</v>
      </c>
      <c r="M599" s="31">
        <v>10.350543478260869</v>
      </c>
      <c r="N599" s="31">
        <v>9.4021739130434785</v>
      </c>
      <c r="O599" s="31">
        <v>1.9592391304347827</v>
      </c>
      <c r="P599" s="31">
        <v>85.361413043478251</v>
      </c>
      <c r="Q599" s="31">
        <v>69.084239130434781</v>
      </c>
      <c r="R599" s="31">
        <v>16.277173913043477</v>
      </c>
      <c r="S599" s="31">
        <v>152.14673913043478</v>
      </c>
      <c r="T599" s="31">
        <v>89.4375</v>
      </c>
      <c r="U599" s="31">
        <v>33.301630434782609</v>
      </c>
      <c r="V599" s="31">
        <v>29.407608695652176</v>
      </c>
      <c r="W599" s="31">
        <v>0</v>
      </c>
      <c r="X599" s="31">
        <v>0</v>
      </c>
      <c r="Y599" s="31">
        <v>0</v>
      </c>
      <c r="Z599" s="31">
        <v>0</v>
      </c>
      <c r="AA599" s="31">
        <v>0</v>
      </c>
      <c r="AB599" s="31">
        <v>0</v>
      </c>
      <c r="AC599" s="31">
        <v>0</v>
      </c>
      <c r="AD599" s="31">
        <v>0</v>
      </c>
      <c r="AE599" s="31">
        <v>0</v>
      </c>
      <c r="AF599" t="s">
        <v>738</v>
      </c>
      <c r="AG599" s="32">
        <v>6</v>
      </c>
      <c r="AH599"/>
    </row>
    <row r="600" spans="1:34" x14ac:dyDescent="0.25">
      <c r="A600" t="s">
        <v>3056</v>
      </c>
      <c r="B600" t="s">
        <v>2148</v>
      </c>
      <c r="C600" t="s">
        <v>2466</v>
      </c>
      <c r="D600" t="s">
        <v>2837</v>
      </c>
      <c r="E600" s="31">
        <v>114.09782608695652</v>
      </c>
      <c r="F600" s="31">
        <v>3.6262027245879782</v>
      </c>
      <c r="G600" s="31">
        <v>3.2415452033914458</v>
      </c>
      <c r="H600" s="31">
        <v>0.46456130322949418</v>
      </c>
      <c r="I600" s="31">
        <v>0.34185957892731256</v>
      </c>
      <c r="J600" s="31">
        <v>413.741847826087</v>
      </c>
      <c r="K600" s="31">
        <v>369.85326086956525</v>
      </c>
      <c r="L600" s="31">
        <v>53.005434782608695</v>
      </c>
      <c r="M600" s="31">
        <v>39.005434782608695</v>
      </c>
      <c r="N600" s="31">
        <v>6.6956521739130439</v>
      </c>
      <c r="O600" s="31">
        <v>7.3043478260869561</v>
      </c>
      <c r="P600" s="31">
        <v>83.926630434782609</v>
      </c>
      <c r="Q600" s="31">
        <v>54.038043478260867</v>
      </c>
      <c r="R600" s="31">
        <v>29.888586956521738</v>
      </c>
      <c r="S600" s="31">
        <v>276.80978260869568</v>
      </c>
      <c r="T600" s="31">
        <v>190.99728260869566</v>
      </c>
      <c r="U600" s="31">
        <v>55.013586956521742</v>
      </c>
      <c r="V600" s="31">
        <v>30.798913043478262</v>
      </c>
      <c r="W600" s="31">
        <v>0</v>
      </c>
      <c r="X600" s="31">
        <v>0</v>
      </c>
      <c r="Y600" s="31">
        <v>0</v>
      </c>
      <c r="Z600" s="31">
        <v>0</v>
      </c>
      <c r="AA600" s="31">
        <v>0</v>
      </c>
      <c r="AB600" s="31">
        <v>0</v>
      </c>
      <c r="AC600" s="31">
        <v>0</v>
      </c>
      <c r="AD600" s="31">
        <v>0</v>
      </c>
      <c r="AE600" s="31">
        <v>0</v>
      </c>
      <c r="AF600" t="s">
        <v>967</v>
      </c>
      <c r="AG600" s="32">
        <v>6</v>
      </c>
      <c r="AH600"/>
    </row>
    <row r="601" spans="1:34" x14ac:dyDescent="0.25">
      <c r="A601" t="s">
        <v>3056</v>
      </c>
      <c r="B601" t="s">
        <v>1436</v>
      </c>
      <c r="C601" t="s">
        <v>2400</v>
      </c>
      <c r="D601" t="s">
        <v>2938</v>
      </c>
      <c r="E601" s="31">
        <v>26.521739130434781</v>
      </c>
      <c r="F601" s="31">
        <v>5.1099057377049171</v>
      </c>
      <c r="G601" s="31">
        <v>4.55580737704918</v>
      </c>
      <c r="H601" s="31">
        <v>0.95768852459016407</v>
      </c>
      <c r="I601" s="31">
        <v>0.40359016393442626</v>
      </c>
      <c r="J601" s="31">
        <v>135.52358695652171</v>
      </c>
      <c r="K601" s="31">
        <v>120.82793478260869</v>
      </c>
      <c r="L601" s="31">
        <v>25.399565217391306</v>
      </c>
      <c r="M601" s="31">
        <v>10.703913043478261</v>
      </c>
      <c r="N601" s="31">
        <v>9.4782608695652169</v>
      </c>
      <c r="O601" s="31">
        <v>5.2173913043478262</v>
      </c>
      <c r="P601" s="31">
        <v>30.747608695652186</v>
      </c>
      <c r="Q601" s="31">
        <v>30.747608695652186</v>
      </c>
      <c r="R601" s="31">
        <v>0</v>
      </c>
      <c r="S601" s="31">
        <v>79.376413043478252</v>
      </c>
      <c r="T601" s="31">
        <v>74.201847826086947</v>
      </c>
      <c r="U601" s="31">
        <v>0</v>
      </c>
      <c r="V601" s="31">
        <v>5.1745652173913026</v>
      </c>
      <c r="W601" s="31">
        <v>0</v>
      </c>
      <c r="X601" s="31">
        <v>0</v>
      </c>
      <c r="Y601" s="31">
        <v>0</v>
      </c>
      <c r="Z601" s="31">
        <v>0</v>
      </c>
      <c r="AA601" s="31">
        <v>0</v>
      </c>
      <c r="AB601" s="31">
        <v>0</v>
      </c>
      <c r="AC601" s="31">
        <v>0</v>
      </c>
      <c r="AD601" s="31">
        <v>0</v>
      </c>
      <c r="AE601" s="31">
        <v>0</v>
      </c>
      <c r="AF601" t="s">
        <v>236</v>
      </c>
      <c r="AG601" s="32">
        <v>6</v>
      </c>
      <c r="AH601"/>
    </row>
    <row r="602" spans="1:34" x14ac:dyDescent="0.25">
      <c r="A602" t="s">
        <v>3056</v>
      </c>
      <c r="B602" t="s">
        <v>1270</v>
      </c>
      <c r="C602" t="s">
        <v>2504</v>
      </c>
      <c r="D602" t="s">
        <v>2884</v>
      </c>
      <c r="E602" s="31">
        <v>83.739130434782609</v>
      </c>
      <c r="F602" s="31">
        <v>2.8329958463136031</v>
      </c>
      <c r="G602" s="31">
        <v>2.5220534787123574</v>
      </c>
      <c r="H602" s="31">
        <v>0.27594106957424713</v>
      </c>
      <c r="I602" s="31">
        <v>0.15710669781931461</v>
      </c>
      <c r="J602" s="31">
        <v>237.23260869565217</v>
      </c>
      <c r="K602" s="31">
        <v>211.19456521739133</v>
      </c>
      <c r="L602" s="31">
        <v>23.107065217391302</v>
      </c>
      <c r="M602" s="31">
        <v>13.155978260869563</v>
      </c>
      <c r="N602" s="31">
        <v>9.9510869565217384</v>
      </c>
      <c r="O602" s="31">
        <v>0</v>
      </c>
      <c r="P602" s="31">
        <v>85.872500000000002</v>
      </c>
      <c r="Q602" s="31">
        <v>69.785543478260877</v>
      </c>
      <c r="R602" s="31">
        <v>16.086956521739129</v>
      </c>
      <c r="S602" s="31">
        <v>128.25304347826088</v>
      </c>
      <c r="T602" s="31">
        <v>115.27478260869566</v>
      </c>
      <c r="U602" s="31">
        <v>7.7880434782608692</v>
      </c>
      <c r="V602" s="31">
        <v>5.1902173913043477</v>
      </c>
      <c r="W602" s="31">
        <v>0</v>
      </c>
      <c r="X602" s="31">
        <v>0</v>
      </c>
      <c r="Y602" s="31">
        <v>0</v>
      </c>
      <c r="Z602" s="31">
        <v>0</v>
      </c>
      <c r="AA602" s="31">
        <v>0</v>
      </c>
      <c r="AB602" s="31">
        <v>0</v>
      </c>
      <c r="AC602" s="31">
        <v>0</v>
      </c>
      <c r="AD602" s="31">
        <v>0</v>
      </c>
      <c r="AE602" s="31">
        <v>0</v>
      </c>
      <c r="AF602" t="s">
        <v>68</v>
      </c>
      <c r="AG602" s="32">
        <v>6</v>
      </c>
      <c r="AH602"/>
    </row>
    <row r="603" spans="1:34" x14ac:dyDescent="0.25">
      <c r="A603" t="s">
        <v>3056</v>
      </c>
      <c r="B603" t="s">
        <v>1432</v>
      </c>
      <c r="C603" t="s">
        <v>2587</v>
      </c>
      <c r="D603" t="s">
        <v>2873</v>
      </c>
      <c r="E603" s="31">
        <v>29.793478260869566</v>
      </c>
      <c r="F603" s="31">
        <v>5.1599343305363012</v>
      </c>
      <c r="G603" s="31">
        <v>4.7454870485224365</v>
      </c>
      <c r="H603" s="31">
        <v>0.74945640277271064</v>
      </c>
      <c r="I603" s="31">
        <v>0.33500912075884709</v>
      </c>
      <c r="J603" s="31">
        <v>153.73239130434786</v>
      </c>
      <c r="K603" s="31">
        <v>141.3845652173913</v>
      </c>
      <c r="L603" s="31">
        <v>22.328913043478259</v>
      </c>
      <c r="M603" s="31">
        <v>9.9810869565217377</v>
      </c>
      <c r="N603" s="31">
        <v>6.1739130434782608</v>
      </c>
      <c r="O603" s="31">
        <v>6.1739130434782608</v>
      </c>
      <c r="P603" s="31">
        <v>44.002282608695658</v>
      </c>
      <c r="Q603" s="31">
        <v>44.002282608695658</v>
      </c>
      <c r="R603" s="31">
        <v>0</v>
      </c>
      <c r="S603" s="31">
        <v>87.401195652173925</v>
      </c>
      <c r="T603" s="31">
        <v>73.930434782608714</v>
      </c>
      <c r="U603" s="31">
        <v>0</v>
      </c>
      <c r="V603" s="31">
        <v>13.470760869565211</v>
      </c>
      <c r="W603" s="31">
        <v>0.40217391304347827</v>
      </c>
      <c r="X603" s="31">
        <v>0</v>
      </c>
      <c r="Y603" s="31">
        <v>0</v>
      </c>
      <c r="Z603" s="31">
        <v>0</v>
      </c>
      <c r="AA603" s="31">
        <v>0.40217391304347827</v>
      </c>
      <c r="AB603" s="31">
        <v>0</v>
      </c>
      <c r="AC603" s="31">
        <v>0</v>
      </c>
      <c r="AD603" s="31">
        <v>0</v>
      </c>
      <c r="AE603" s="31">
        <v>0</v>
      </c>
      <c r="AF603" t="s">
        <v>232</v>
      </c>
      <c r="AG603" s="32">
        <v>6</v>
      </c>
      <c r="AH603"/>
    </row>
    <row r="604" spans="1:34" x14ac:dyDescent="0.25">
      <c r="A604" t="s">
        <v>3056</v>
      </c>
      <c r="B604" t="s">
        <v>1920</v>
      </c>
      <c r="C604" t="s">
        <v>2475</v>
      </c>
      <c r="D604" t="s">
        <v>2829</v>
      </c>
      <c r="E604" s="31">
        <v>29.271739130434781</v>
      </c>
      <c r="F604" s="31">
        <v>2.6983178611214256</v>
      </c>
      <c r="G604" s="31">
        <v>1.9729038247307833</v>
      </c>
      <c r="H604" s="31">
        <v>0.57411065725956179</v>
      </c>
      <c r="I604" s="31">
        <v>0.34954697363535087</v>
      </c>
      <c r="J604" s="31">
        <v>78.984456521739119</v>
      </c>
      <c r="K604" s="31">
        <v>57.750326086956512</v>
      </c>
      <c r="L604" s="31">
        <v>16.805217391304346</v>
      </c>
      <c r="M604" s="31">
        <v>10.231847826086955</v>
      </c>
      <c r="N604" s="31">
        <v>0.59782608695652173</v>
      </c>
      <c r="O604" s="31">
        <v>5.9755434782608692</v>
      </c>
      <c r="P604" s="31">
        <v>32.589565217391296</v>
      </c>
      <c r="Q604" s="31">
        <v>17.928804347826084</v>
      </c>
      <c r="R604" s="31">
        <v>14.660760869565214</v>
      </c>
      <c r="S604" s="31">
        <v>29.589673913043473</v>
      </c>
      <c r="T604" s="31">
        <v>29.589673913043473</v>
      </c>
      <c r="U604" s="31">
        <v>0</v>
      </c>
      <c r="V604" s="31">
        <v>0</v>
      </c>
      <c r="W604" s="31">
        <v>0.74554347826086964</v>
      </c>
      <c r="X604" s="31">
        <v>0.74554347826086964</v>
      </c>
      <c r="Y604" s="31">
        <v>0</v>
      </c>
      <c r="Z604" s="31">
        <v>0</v>
      </c>
      <c r="AA604" s="31">
        <v>0</v>
      </c>
      <c r="AB604" s="31">
        <v>0</v>
      </c>
      <c r="AC604" s="31">
        <v>0</v>
      </c>
      <c r="AD604" s="31">
        <v>0</v>
      </c>
      <c r="AE604" s="31">
        <v>0</v>
      </c>
      <c r="AF604" t="s">
        <v>734</v>
      </c>
      <c r="AG604" s="32">
        <v>6</v>
      </c>
      <c r="AH604"/>
    </row>
    <row r="605" spans="1:34" x14ac:dyDescent="0.25">
      <c r="A605" t="s">
        <v>3056</v>
      </c>
      <c r="B605" t="s">
        <v>1959</v>
      </c>
      <c r="C605" t="s">
        <v>2742</v>
      </c>
      <c r="D605" t="s">
        <v>2847</v>
      </c>
      <c r="E605" s="31">
        <v>29.891304347826086</v>
      </c>
      <c r="F605" s="31">
        <v>3.9862072727272739</v>
      </c>
      <c r="G605" s="31">
        <v>3.4350581818181829</v>
      </c>
      <c r="H605" s="31">
        <v>0.43333454545454542</v>
      </c>
      <c r="I605" s="31">
        <v>0.2241781818181818</v>
      </c>
      <c r="J605" s="31">
        <v>119.15293478260872</v>
      </c>
      <c r="K605" s="31">
        <v>102.67836956521742</v>
      </c>
      <c r="L605" s="31">
        <v>12.952934782608693</v>
      </c>
      <c r="M605" s="31">
        <v>6.7009782608695643</v>
      </c>
      <c r="N605" s="31">
        <v>0.26282608695652171</v>
      </c>
      <c r="O605" s="31">
        <v>5.9891304347826084</v>
      </c>
      <c r="P605" s="31">
        <v>29.335978260869567</v>
      </c>
      <c r="Q605" s="31">
        <v>19.113369565217393</v>
      </c>
      <c r="R605" s="31">
        <v>10.222608695652173</v>
      </c>
      <c r="S605" s="31">
        <v>76.864021739130465</v>
      </c>
      <c r="T605" s="31">
        <v>45.184130434782631</v>
      </c>
      <c r="U605" s="31">
        <v>19.983804347826091</v>
      </c>
      <c r="V605" s="31">
        <v>11.696086956521739</v>
      </c>
      <c r="W605" s="31">
        <v>16.565543478260871</v>
      </c>
      <c r="X605" s="31">
        <v>0</v>
      </c>
      <c r="Y605" s="31">
        <v>0</v>
      </c>
      <c r="Z605" s="31">
        <v>0</v>
      </c>
      <c r="AA605" s="31">
        <v>0.64673913043478259</v>
      </c>
      <c r="AB605" s="31">
        <v>0</v>
      </c>
      <c r="AC605" s="31">
        <v>15.085434782608697</v>
      </c>
      <c r="AD605" s="31">
        <v>0</v>
      </c>
      <c r="AE605" s="31">
        <v>0.83336956521739136</v>
      </c>
      <c r="AF605" t="s">
        <v>774</v>
      </c>
      <c r="AG605" s="32">
        <v>6</v>
      </c>
      <c r="AH605"/>
    </row>
    <row r="606" spans="1:34" x14ac:dyDescent="0.25">
      <c r="A606" t="s">
        <v>3056</v>
      </c>
      <c r="B606" t="s">
        <v>1526</v>
      </c>
      <c r="C606" t="s">
        <v>2504</v>
      </c>
      <c r="D606" t="s">
        <v>2884</v>
      </c>
      <c r="E606" s="31">
        <v>82.75</v>
      </c>
      <c r="F606" s="31">
        <v>4.4885761197950869</v>
      </c>
      <c r="G606" s="31">
        <v>4.2473111782477337</v>
      </c>
      <c r="H606" s="31">
        <v>0.34721791672139757</v>
      </c>
      <c r="I606" s="31">
        <v>0.20105346118481543</v>
      </c>
      <c r="J606" s="31">
        <v>371.42967391304347</v>
      </c>
      <c r="K606" s="31">
        <v>351.46499999999997</v>
      </c>
      <c r="L606" s="31">
        <v>28.732282608695648</v>
      </c>
      <c r="M606" s="31">
        <v>16.637173913043476</v>
      </c>
      <c r="N606" s="31">
        <v>6.9646739130434785</v>
      </c>
      <c r="O606" s="31">
        <v>5.1304347826086953</v>
      </c>
      <c r="P606" s="31">
        <v>139.33391304347828</v>
      </c>
      <c r="Q606" s="31">
        <v>131.46434782608696</v>
      </c>
      <c r="R606" s="31">
        <v>7.8695652173913047</v>
      </c>
      <c r="S606" s="31">
        <v>203.36347826086956</v>
      </c>
      <c r="T606" s="31">
        <v>158.64891304347825</v>
      </c>
      <c r="U606" s="31">
        <v>23.450543478260869</v>
      </c>
      <c r="V606" s="31">
        <v>21.264021739130438</v>
      </c>
      <c r="W606" s="31">
        <v>19.67608695652174</v>
      </c>
      <c r="X606" s="31">
        <v>0</v>
      </c>
      <c r="Y606" s="31">
        <v>0</v>
      </c>
      <c r="Z606" s="31">
        <v>0</v>
      </c>
      <c r="AA606" s="31">
        <v>0</v>
      </c>
      <c r="AB606" s="31">
        <v>0</v>
      </c>
      <c r="AC606" s="31">
        <v>19.67608695652174</v>
      </c>
      <c r="AD606" s="31">
        <v>0</v>
      </c>
      <c r="AE606" s="31">
        <v>0</v>
      </c>
      <c r="AF606" t="s">
        <v>328</v>
      </c>
      <c r="AG606" s="32">
        <v>6</v>
      </c>
      <c r="AH606"/>
    </row>
    <row r="607" spans="1:34" x14ac:dyDescent="0.25">
      <c r="A607" t="s">
        <v>3056</v>
      </c>
      <c r="B607" t="s">
        <v>1214</v>
      </c>
      <c r="C607" t="s">
        <v>2504</v>
      </c>
      <c r="D607" t="s">
        <v>2884</v>
      </c>
      <c r="E607" s="31">
        <v>38.380434782608695</v>
      </c>
      <c r="F607" s="31">
        <v>4.406188048711412</v>
      </c>
      <c r="G607" s="31">
        <v>4.2815774568111005</v>
      </c>
      <c r="H607" s="31">
        <v>0.22132540356839422</v>
      </c>
      <c r="I607" s="31">
        <v>0.10124610591900311</v>
      </c>
      <c r="J607" s="31">
        <v>169.11141304347822</v>
      </c>
      <c r="K607" s="31">
        <v>164.32880434782604</v>
      </c>
      <c r="L607" s="31">
        <v>8.4945652173913047</v>
      </c>
      <c r="M607" s="31">
        <v>3.8858695652173911</v>
      </c>
      <c r="N607" s="31">
        <v>0.17391304347826086</v>
      </c>
      <c r="O607" s="31">
        <v>4.4347826086956523</v>
      </c>
      <c r="P607" s="31">
        <v>71.543478260869563</v>
      </c>
      <c r="Q607" s="31">
        <v>71.369565217391298</v>
      </c>
      <c r="R607" s="31">
        <v>0.17391304347826086</v>
      </c>
      <c r="S607" s="31">
        <v>89.073369565217391</v>
      </c>
      <c r="T607" s="31">
        <v>70.222826086956516</v>
      </c>
      <c r="U607" s="31">
        <v>10.385869565217391</v>
      </c>
      <c r="V607" s="31">
        <v>8.4646739130434785</v>
      </c>
      <c r="W607" s="31">
        <v>0</v>
      </c>
      <c r="X607" s="31">
        <v>0</v>
      </c>
      <c r="Y607" s="31">
        <v>0</v>
      </c>
      <c r="Z607" s="31">
        <v>0</v>
      </c>
      <c r="AA607" s="31">
        <v>0</v>
      </c>
      <c r="AB607" s="31">
        <v>0</v>
      </c>
      <c r="AC607" s="31">
        <v>0</v>
      </c>
      <c r="AD607" s="31">
        <v>0</v>
      </c>
      <c r="AE607" s="31">
        <v>0</v>
      </c>
      <c r="AF607" t="s">
        <v>12</v>
      </c>
      <c r="AG607" s="32">
        <v>6</v>
      </c>
      <c r="AH607"/>
    </row>
    <row r="608" spans="1:34" x14ac:dyDescent="0.25">
      <c r="A608" t="s">
        <v>3056</v>
      </c>
      <c r="B608" t="s">
        <v>1215</v>
      </c>
      <c r="C608" t="s">
        <v>2506</v>
      </c>
      <c r="D608" t="s">
        <v>2887</v>
      </c>
      <c r="E608" s="31">
        <v>111.04347826086956</v>
      </c>
      <c r="F608" s="31">
        <v>3.9224500783085356</v>
      </c>
      <c r="G608" s="31">
        <v>3.5998189115113552</v>
      </c>
      <c r="H608" s="31">
        <v>0.40972494126859832</v>
      </c>
      <c r="I608" s="31">
        <v>0.31340544244322632</v>
      </c>
      <c r="J608" s="31">
        <v>435.5625</v>
      </c>
      <c r="K608" s="31">
        <v>399.73641304347831</v>
      </c>
      <c r="L608" s="31">
        <v>45.497282608695656</v>
      </c>
      <c r="M608" s="31">
        <v>34.801630434782609</v>
      </c>
      <c r="N608" s="31">
        <v>5.4782608695652177</v>
      </c>
      <c r="O608" s="31">
        <v>5.2173913043478262</v>
      </c>
      <c r="P608" s="31">
        <v>122.90489130434781</v>
      </c>
      <c r="Q608" s="31">
        <v>97.774456521739125</v>
      </c>
      <c r="R608" s="31">
        <v>25.130434782608695</v>
      </c>
      <c r="S608" s="31">
        <v>267.16032608695656</v>
      </c>
      <c r="T608" s="31">
        <v>152.04347826086956</v>
      </c>
      <c r="U608" s="31">
        <v>74.027173913043484</v>
      </c>
      <c r="V608" s="31">
        <v>41.089673913043477</v>
      </c>
      <c r="W608" s="31">
        <v>0</v>
      </c>
      <c r="X608" s="31">
        <v>0</v>
      </c>
      <c r="Y608" s="31">
        <v>0</v>
      </c>
      <c r="Z608" s="31">
        <v>0</v>
      </c>
      <c r="AA608" s="31">
        <v>0</v>
      </c>
      <c r="AB608" s="31">
        <v>0</v>
      </c>
      <c r="AC608" s="31">
        <v>0</v>
      </c>
      <c r="AD608" s="31">
        <v>0</v>
      </c>
      <c r="AE608" s="31">
        <v>0</v>
      </c>
      <c r="AF608" t="s">
        <v>13</v>
      </c>
      <c r="AG608" s="32">
        <v>6</v>
      </c>
      <c r="AH608"/>
    </row>
    <row r="609" spans="1:34" x14ac:dyDescent="0.25">
      <c r="A609" t="s">
        <v>3056</v>
      </c>
      <c r="B609" t="s">
        <v>1795</v>
      </c>
      <c r="C609" t="s">
        <v>2700</v>
      </c>
      <c r="D609" t="s">
        <v>2987</v>
      </c>
      <c r="E609" s="31">
        <v>37.032608695652172</v>
      </c>
      <c r="F609" s="31">
        <v>3.9490226005283247</v>
      </c>
      <c r="G609" s="31">
        <v>3.6857528617552098</v>
      </c>
      <c r="H609" s="31">
        <v>0.53220722042852942</v>
      </c>
      <c r="I609" s="31">
        <v>0.36314939829762249</v>
      </c>
      <c r="J609" s="31">
        <v>146.24260869565219</v>
      </c>
      <c r="K609" s="31">
        <v>136.49304347826086</v>
      </c>
      <c r="L609" s="31">
        <v>19.709021739130431</v>
      </c>
      <c r="M609" s="31">
        <v>13.448369565217389</v>
      </c>
      <c r="N609" s="31">
        <v>1.3041304347826084</v>
      </c>
      <c r="O609" s="31">
        <v>4.9565217391304346</v>
      </c>
      <c r="P609" s="31">
        <v>25.420543478260868</v>
      </c>
      <c r="Q609" s="31">
        <v>21.931630434782605</v>
      </c>
      <c r="R609" s="31">
        <v>3.4889130434782611</v>
      </c>
      <c r="S609" s="31">
        <v>101.11304347826086</v>
      </c>
      <c r="T609" s="31">
        <v>77.969239130434786</v>
      </c>
      <c r="U609" s="31">
        <v>13.444347826086956</v>
      </c>
      <c r="V609" s="31">
        <v>9.6994565217391298</v>
      </c>
      <c r="W609" s="31">
        <v>0</v>
      </c>
      <c r="X609" s="31">
        <v>0</v>
      </c>
      <c r="Y609" s="31">
        <v>0</v>
      </c>
      <c r="Z609" s="31">
        <v>0</v>
      </c>
      <c r="AA609" s="31">
        <v>0</v>
      </c>
      <c r="AB609" s="31">
        <v>0</v>
      </c>
      <c r="AC609" s="31">
        <v>0</v>
      </c>
      <c r="AD609" s="31">
        <v>0</v>
      </c>
      <c r="AE609" s="31">
        <v>0</v>
      </c>
      <c r="AF609" t="s">
        <v>606</v>
      </c>
      <c r="AG609" s="32">
        <v>6</v>
      </c>
      <c r="AH609"/>
    </row>
    <row r="610" spans="1:34" x14ac:dyDescent="0.25">
      <c r="A610" t="s">
        <v>3056</v>
      </c>
      <c r="B610" t="s">
        <v>1987</v>
      </c>
      <c r="C610" t="s">
        <v>2748</v>
      </c>
      <c r="D610" t="s">
        <v>2827</v>
      </c>
      <c r="E610" s="31">
        <v>29.543478260869566</v>
      </c>
      <c r="F610" s="31">
        <v>4.3032597498160401</v>
      </c>
      <c r="G610" s="31">
        <v>3.9078955114054437</v>
      </c>
      <c r="H610" s="31">
        <v>0.54125827814569538</v>
      </c>
      <c r="I610" s="31">
        <v>0.34699779249448126</v>
      </c>
      <c r="J610" s="31">
        <v>127.13326086956518</v>
      </c>
      <c r="K610" s="31">
        <v>115.45282608695648</v>
      </c>
      <c r="L610" s="31">
        <v>15.990652173913045</v>
      </c>
      <c r="M610" s="31">
        <v>10.251521739130435</v>
      </c>
      <c r="N610" s="31">
        <v>0</v>
      </c>
      <c r="O610" s="31">
        <v>5.7391304347826084</v>
      </c>
      <c r="P610" s="31">
        <v>42.01847826086955</v>
      </c>
      <c r="Q610" s="31">
        <v>36.07717391304346</v>
      </c>
      <c r="R610" s="31">
        <v>5.9413043478260876</v>
      </c>
      <c r="S610" s="31">
        <v>69.1241304347826</v>
      </c>
      <c r="T610" s="31">
        <v>39.620108695652156</v>
      </c>
      <c r="U610" s="31">
        <v>29.50402173913044</v>
      </c>
      <c r="V610" s="31">
        <v>0</v>
      </c>
      <c r="W610" s="31">
        <v>8.0509782608695666</v>
      </c>
      <c r="X610" s="31">
        <v>0</v>
      </c>
      <c r="Y610" s="31">
        <v>0</v>
      </c>
      <c r="Z610" s="31">
        <v>0</v>
      </c>
      <c r="AA610" s="31">
        <v>5.3680434782608701</v>
      </c>
      <c r="AB610" s="31">
        <v>0.12228260869565218</v>
      </c>
      <c r="AC610" s="31">
        <v>2.5606521739130437</v>
      </c>
      <c r="AD610" s="31">
        <v>0</v>
      </c>
      <c r="AE610" s="31">
        <v>0</v>
      </c>
      <c r="AF610" t="s">
        <v>802</v>
      </c>
      <c r="AG610" s="32">
        <v>6</v>
      </c>
      <c r="AH610"/>
    </row>
    <row r="611" spans="1:34" x14ac:dyDescent="0.25">
      <c r="A611" t="s">
        <v>3056</v>
      </c>
      <c r="B611" t="s">
        <v>1727</v>
      </c>
      <c r="C611" t="s">
        <v>2443</v>
      </c>
      <c r="D611" t="s">
        <v>2827</v>
      </c>
      <c r="E611" s="31">
        <v>66.369565217391298</v>
      </c>
      <c r="F611" s="31">
        <v>3.389634785456928</v>
      </c>
      <c r="G611" s="31">
        <v>3.1061726170979367</v>
      </c>
      <c r="H611" s="31">
        <v>0.51865542089747785</v>
      </c>
      <c r="I611" s="31">
        <v>0.33869636423190308</v>
      </c>
      <c r="J611" s="31">
        <v>224.96858695652173</v>
      </c>
      <c r="K611" s="31">
        <v>206.15532608695651</v>
      </c>
      <c r="L611" s="31">
        <v>34.422934782608692</v>
      </c>
      <c r="M611" s="31">
        <v>22.479130434782608</v>
      </c>
      <c r="N611" s="31">
        <v>10.722826086956522</v>
      </c>
      <c r="O611" s="31">
        <v>1.2209782608695652</v>
      </c>
      <c r="P611" s="31">
        <v>67.925434782608676</v>
      </c>
      <c r="Q611" s="31">
        <v>61.055978260869551</v>
      </c>
      <c r="R611" s="31">
        <v>6.8694565217391306</v>
      </c>
      <c r="S611" s="31">
        <v>122.62021739130434</v>
      </c>
      <c r="T611" s="31">
        <v>86.281304347826094</v>
      </c>
      <c r="U611" s="31">
        <v>13.520869565217387</v>
      </c>
      <c r="V611" s="31">
        <v>22.818043478260861</v>
      </c>
      <c r="W611" s="31">
        <v>5.9518478260869569</v>
      </c>
      <c r="X611" s="31">
        <v>1.0900000000000001</v>
      </c>
      <c r="Y611" s="31">
        <v>0</v>
      </c>
      <c r="Z611" s="31">
        <v>0</v>
      </c>
      <c r="AA611" s="31">
        <v>2.3331521739130436</v>
      </c>
      <c r="AB611" s="31">
        <v>0</v>
      </c>
      <c r="AC611" s="31">
        <v>2.528695652173913</v>
      </c>
      <c r="AD611" s="31">
        <v>0</v>
      </c>
      <c r="AE611" s="31">
        <v>0</v>
      </c>
      <c r="AF611" t="s">
        <v>535</v>
      </c>
      <c r="AG611" s="32">
        <v>6</v>
      </c>
      <c r="AH611"/>
    </row>
    <row r="612" spans="1:34" x14ac:dyDescent="0.25">
      <c r="A612" t="s">
        <v>3056</v>
      </c>
      <c r="B612" t="s">
        <v>1439</v>
      </c>
      <c r="C612" t="s">
        <v>2590</v>
      </c>
      <c r="D612" t="s">
        <v>2940</v>
      </c>
      <c r="E612" s="31">
        <v>39.304347826086953</v>
      </c>
      <c r="F612" s="31">
        <v>4.8698561946902652</v>
      </c>
      <c r="G612" s="31">
        <v>4.7263163716814152</v>
      </c>
      <c r="H612" s="31">
        <v>0.30313053097345138</v>
      </c>
      <c r="I612" s="31">
        <v>0.15959070796460184</v>
      </c>
      <c r="J612" s="31">
        <v>191.40652173913043</v>
      </c>
      <c r="K612" s="31">
        <v>185.76478260869561</v>
      </c>
      <c r="L612" s="31">
        <v>11.914347826086958</v>
      </c>
      <c r="M612" s="31">
        <v>6.2726086956521758</v>
      </c>
      <c r="N612" s="31">
        <v>5.6417391304347824</v>
      </c>
      <c r="O612" s="31">
        <v>0</v>
      </c>
      <c r="P612" s="31">
        <v>44.094782608695652</v>
      </c>
      <c r="Q612" s="31">
        <v>44.094782608695652</v>
      </c>
      <c r="R612" s="31">
        <v>0</v>
      </c>
      <c r="S612" s="31">
        <v>135.39739130434782</v>
      </c>
      <c r="T612" s="31">
        <v>56.393478260869585</v>
      </c>
      <c r="U612" s="31">
        <v>79.003913043478221</v>
      </c>
      <c r="V612" s="31">
        <v>0</v>
      </c>
      <c r="W612" s="31">
        <v>0</v>
      </c>
      <c r="X612" s="31">
        <v>0</v>
      </c>
      <c r="Y612" s="31">
        <v>0</v>
      </c>
      <c r="Z612" s="31">
        <v>0</v>
      </c>
      <c r="AA612" s="31">
        <v>0</v>
      </c>
      <c r="AB612" s="31">
        <v>0</v>
      </c>
      <c r="AC612" s="31">
        <v>0</v>
      </c>
      <c r="AD612" s="31">
        <v>0</v>
      </c>
      <c r="AE612" s="31">
        <v>0</v>
      </c>
      <c r="AF612" t="s">
        <v>239</v>
      </c>
      <c r="AG612" s="32">
        <v>6</v>
      </c>
      <c r="AH612"/>
    </row>
    <row r="613" spans="1:34" x14ac:dyDescent="0.25">
      <c r="A613" t="s">
        <v>3056</v>
      </c>
      <c r="B613" t="s">
        <v>1213</v>
      </c>
      <c r="C613" t="s">
        <v>2504</v>
      </c>
      <c r="D613" t="s">
        <v>2884</v>
      </c>
      <c r="E613" s="31">
        <v>96.717391304347828</v>
      </c>
      <c r="F613" s="31">
        <v>2.0722151045178694</v>
      </c>
      <c r="G613" s="31">
        <v>1.9242616318273771</v>
      </c>
      <c r="H613" s="31">
        <v>0.27655540570914811</v>
      </c>
      <c r="I613" s="31">
        <v>0.26216115981119353</v>
      </c>
      <c r="J613" s="31">
        <v>200.41923913043482</v>
      </c>
      <c r="K613" s="31">
        <v>186.10956521739132</v>
      </c>
      <c r="L613" s="31">
        <v>26.747717391304349</v>
      </c>
      <c r="M613" s="31">
        <v>25.35554347826087</v>
      </c>
      <c r="N613" s="31">
        <v>0.47913043478260869</v>
      </c>
      <c r="O613" s="31">
        <v>0.91304347826086951</v>
      </c>
      <c r="P613" s="31">
        <v>60.676086956521743</v>
      </c>
      <c r="Q613" s="31">
        <v>47.758586956521746</v>
      </c>
      <c r="R613" s="31">
        <v>12.917499999999999</v>
      </c>
      <c r="S613" s="31">
        <v>112.9954347826087</v>
      </c>
      <c r="T613" s="31">
        <v>71.953804347826093</v>
      </c>
      <c r="U613" s="31">
        <v>24.041195652173919</v>
      </c>
      <c r="V613" s="31">
        <v>17.000434782608696</v>
      </c>
      <c r="W613" s="31">
        <v>0</v>
      </c>
      <c r="X613" s="31">
        <v>0</v>
      </c>
      <c r="Y613" s="31">
        <v>0</v>
      </c>
      <c r="Z613" s="31">
        <v>0</v>
      </c>
      <c r="AA613" s="31">
        <v>0</v>
      </c>
      <c r="AB613" s="31">
        <v>0</v>
      </c>
      <c r="AC613" s="31">
        <v>0</v>
      </c>
      <c r="AD613" s="31">
        <v>0</v>
      </c>
      <c r="AE613" s="31">
        <v>0</v>
      </c>
      <c r="AF613" t="s">
        <v>11</v>
      </c>
      <c r="AG613" s="32">
        <v>6</v>
      </c>
      <c r="AH613"/>
    </row>
    <row r="614" spans="1:34" x14ac:dyDescent="0.25">
      <c r="A614" t="s">
        <v>3056</v>
      </c>
      <c r="B614" t="s">
        <v>1461</v>
      </c>
      <c r="C614" t="s">
        <v>2477</v>
      </c>
      <c r="D614" t="s">
        <v>2802</v>
      </c>
      <c r="E614" s="31">
        <v>78.119565217391298</v>
      </c>
      <c r="F614" s="31">
        <v>2.9775706136079041</v>
      </c>
      <c r="G614" s="31">
        <v>2.7211353833310152</v>
      </c>
      <c r="H614" s="31">
        <v>0.17416168081257824</v>
      </c>
      <c r="I614" s="31">
        <v>7.9866425490468906E-2</v>
      </c>
      <c r="J614" s="31">
        <v>232.60652173913047</v>
      </c>
      <c r="K614" s="31">
        <v>212.57391304347831</v>
      </c>
      <c r="L614" s="31">
        <v>13.605434782608693</v>
      </c>
      <c r="M614" s="31">
        <v>6.2391304347826084</v>
      </c>
      <c r="N614" s="31">
        <v>3.5402173913043469</v>
      </c>
      <c r="O614" s="31">
        <v>3.8260869565217392</v>
      </c>
      <c r="P614" s="31">
        <v>83.881521739130463</v>
      </c>
      <c r="Q614" s="31">
        <v>71.215217391304378</v>
      </c>
      <c r="R614" s="31">
        <v>12.666304347826086</v>
      </c>
      <c r="S614" s="31">
        <v>135.11956521739131</v>
      </c>
      <c r="T614" s="31">
        <v>110.03478260869566</v>
      </c>
      <c r="U614" s="31">
        <v>0</v>
      </c>
      <c r="V614" s="31">
        <v>25.084782608695651</v>
      </c>
      <c r="W614" s="31">
        <v>1.076086956521739</v>
      </c>
      <c r="X614" s="31">
        <v>1.076086956521739</v>
      </c>
      <c r="Y614" s="31">
        <v>0</v>
      </c>
      <c r="Z614" s="31">
        <v>0</v>
      </c>
      <c r="AA614" s="31">
        <v>0</v>
      </c>
      <c r="AB614" s="31">
        <v>0</v>
      </c>
      <c r="AC614" s="31">
        <v>0</v>
      </c>
      <c r="AD614" s="31">
        <v>0</v>
      </c>
      <c r="AE614" s="31">
        <v>0</v>
      </c>
      <c r="AF614" t="s">
        <v>260</v>
      </c>
      <c r="AG614" s="32">
        <v>6</v>
      </c>
      <c r="AH614"/>
    </row>
    <row r="615" spans="1:34" x14ac:dyDescent="0.25">
      <c r="A615" t="s">
        <v>3056</v>
      </c>
      <c r="B615" t="s">
        <v>2347</v>
      </c>
      <c r="C615" t="s">
        <v>2477</v>
      </c>
      <c r="D615" t="s">
        <v>2802</v>
      </c>
      <c r="E615" s="31">
        <v>45.836956521739133</v>
      </c>
      <c r="F615" s="31">
        <v>2.4848517903723022</v>
      </c>
      <c r="G615" s="31">
        <v>2.2745126867441305</v>
      </c>
      <c r="H615" s="31">
        <v>0.12242115247806498</v>
      </c>
      <c r="I615" s="31">
        <v>1.3101731088451503E-2</v>
      </c>
      <c r="J615" s="31">
        <v>113.89804347826086</v>
      </c>
      <c r="K615" s="31">
        <v>104.25673913043477</v>
      </c>
      <c r="L615" s="31">
        <v>5.6114130434782616</v>
      </c>
      <c r="M615" s="31">
        <v>0.60054347826086951</v>
      </c>
      <c r="N615" s="31">
        <v>0.75</v>
      </c>
      <c r="O615" s="31">
        <v>4.2608695652173916</v>
      </c>
      <c r="P615" s="31">
        <v>51.530108695652167</v>
      </c>
      <c r="Q615" s="31">
        <v>46.899673913043472</v>
      </c>
      <c r="R615" s="31">
        <v>4.6304347826086953</v>
      </c>
      <c r="S615" s="31">
        <v>56.756521739130434</v>
      </c>
      <c r="T615" s="31">
        <v>38.484782608695653</v>
      </c>
      <c r="U615" s="31">
        <v>0</v>
      </c>
      <c r="V615" s="31">
        <v>18.271739130434781</v>
      </c>
      <c r="W615" s="31">
        <v>5.6453260869565209</v>
      </c>
      <c r="X615" s="31">
        <v>0</v>
      </c>
      <c r="Y615" s="31">
        <v>0</v>
      </c>
      <c r="Z615" s="31">
        <v>0</v>
      </c>
      <c r="AA615" s="31">
        <v>3.5110869565217389</v>
      </c>
      <c r="AB615" s="31">
        <v>0</v>
      </c>
      <c r="AC615" s="31">
        <v>2.1342391304347825</v>
      </c>
      <c r="AD615" s="31">
        <v>0</v>
      </c>
      <c r="AE615" s="31">
        <v>0</v>
      </c>
      <c r="AF615" t="s">
        <v>1167</v>
      </c>
      <c r="AG615" s="32">
        <v>6</v>
      </c>
      <c r="AH615"/>
    </row>
    <row r="616" spans="1:34" x14ac:dyDescent="0.25">
      <c r="A616" t="s">
        <v>3056</v>
      </c>
      <c r="B616" t="s">
        <v>2357</v>
      </c>
      <c r="C616" t="s">
        <v>2548</v>
      </c>
      <c r="D616" t="s">
        <v>2802</v>
      </c>
      <c r="E616" s="31">
        <v>55.054347826086953</v>
      </c>
      <c r="F616" s="31">
        <v>4.9159506416584406</v>
      </c>
      <c r="G616" s="31">
        <v>4.7876189536031601</v>
      </c>
      <c r="H616" s="31">
        <v>0.4698420533070089</v>
      </c>
      <c r="I616" s="31">
        <v>0.34151036525172757</v>
      </c>
      <c r="J616" s="31">
        <v>270.64445652173913</v>
      </c>
      <c r="K616" s="31">
        <v>263.57923913043481</v>
      </c>
      <c r="L616" s="31">
        <v>25.866847826086957</v>
      </c>
      <c r="M616" s="31">
        <v>18.801630434782609</v>
      </c>
      <c r="N616" s="31">
        <v>0</v>
      </c>
      <c r="O616" s="31">
        <v>7.0652173913043477</v>
      </c>
      <c r="P616" s="31">
        <v>117.26195652173915</v>
      </c>
      <c r="Q616" s="31">
        <v>117.26195652173915</v>
      </c>
      <c r="R616" s="31">
        <v>0</v>
      </c>
      <c r="S616" s="31">
        <v>127.51565217391305</v>
      </c>
      <c r="T616" s="31">
        <v>127.51565217391305</v>
      </c>
      <c r="U616" s="31">
        <v>0</v>
      </c>
      <c r="V616" s="31">
        <v>0</v>
      </c>
      <c r="W616" s="31">
        <v>6.2721739130434795</v>
      </c>
      <c r="X616" s="31">
        <v>0</v>
      </c>
      <c r="Y616" s="31">
        <v>0</v>
      </c>
      <c r="Z616" s="31">
        <v>0</v>
      </c>
      <c r="AA616" s="31">
        <v>5.8478260869565233</v>
      </c>
      <c r="AB616" s="31">
        <v>0</v>
      </c>
      <c r="AC616" s="31">
        <v>0.42434782608695654</v>
      </c>
      <c r="AD616" s="31">
        <v>0</v>
      </c>
      <c r="AE616" s="31">
        <v>0</v>
      </c>
      <c r="AF616" t="s">
        <v>1177</v>
      </c>
      <c r="AG616" s="32">
        <v>6</v>
      </c>
      <c r="AH616"/>
    </row>
    <row r="617" spans="1:34" x14ac:dyDescent="0.25">
      <c r="A617" t="s">
        <v>3056</v>
      </c>
      <c r="B617" t="s">
        <v>1871</v>
      </c>
      <c r="C617" t="s">
        <v>2644</v>
      </c>
      <c r="D617" t="s">
        <v>2798</v>
      </c>
      <c r="E617" s="31">
        <v>53.402173913043477</v>
      </c>
      <c r="F617" s="31">
        <v>4.1473519234683485</v>
      </c>
      <c r="G617" s="31">
        <v>3.9274007734581713</v>
      </c>
      <c r="H617" s="31">
        <v>0.15309179727254205</v>
      </c>
      <c r="I617" s="31">
        <v>4.7246081823732945E-2</v>
      </c>
      <c r="J617" s="31">
        <v>221.47760869565212</v>
      </c>
      <c r="K617" s="31">
        <v>209.73173913043473</v>
      </c>
      <c r="L617" s="31">
        <v>8.1754347826086846</v>
      </c>
      <c r="M617" s="31">
        <v>2.5230434782608691</v>
      </c>
      <c r="N617" s="31">
        <v>0</v>
      </c>
      <c r="O617" s="31">
        <v>5.6523913043478151</v>
      </c>
      <c r="P617" s="31">
        <v>77.632608695652166</v>
      </c>
      <c r="Q617" s="31">
        <v>71.539130434782606</v>
      </c>
      <c r="R617" s="31">
        <v>6.0934782608695652</v>
      </c>
      <c r="S617" s="31">
        <v>135.66956521739127</v>
      </c>
      <c r="T617" s="31">
        <v>119.99858695652171</v>
      </c>
      <c r="U617" s="31">
        <v>0</v>
      </c>
      <c r="V617" s="31">
        <v>15.670978260869562</v>
      </c>
      <c r="W617" s="31">
        <v>76.339891304347816</v>
      </c>
      <c r="X617" s="31">
        <v>1.1077173913043479</v>
      </c>
      <c r="Y617" s="31">
        <v>0</v>
      </c>
      <c r="Z617" s="31">
        <v>0</v>
      </c>
      <c r="AA617" s="31">
        <v>27.779999999999994</v>
      </c>
      <c r="AB617" s="31">
        <v>0</v>
      </c>
      <c r="AC617" s="31">
        <v>39.830652173913052</v>
      </c>
      <c r="AD617" s="31">
        <v>0</v>
      </c>
      <c r="AE617" s="31">
        <v>7.6215217391304355</v>
      </c>
      <c r="AF617" t="s">
        <v>684</v>
      </c>
      <c r="AG617" s="32">
        <v>6</v>
      </c>
      <c r="AH617"/>
    </row>
    <row r="618" spans="1:34" x14ac:dyDescent="0.25">
      <c r="A618" t="s">
        <v>3056</v>
      </c>
      <c r="B618" t="s">
        <v>1827</v>
      </c>
      <c r="C618" t="s">
        <v>2575</v>
      </c>
      <c r="D618" t="s">
        <v>2927</v>
      </c>
      <c r="E618" s="31">
        <v>39.467391304347828</v>
      </c>
      <c r="F618" s="31">
        <v>3.2891462407050396</v>
      </c>
      <c r="G618" s="31">
        <v>3.002426328835031</v>
      </c>
      <c r="H618" s="31">
        <v>0.31829523547232152</v>
      </c>
      <c r="I618" s="31">
        <v>0.17507849077389148</v>
      </c>
      <c r="J618" s="31">
        <v>129.81402173913042</v>
      </c>
      <c r="K618" s="31">
        <v>118.49793478260868</v>
      </c>
      <c r="L618" s="31">
        <v>12.562282608695647</v>
      </c>
      <c r="M618" s="31">
        <v>6.9098913043478261</v>
      </c>
      <c r="N618" s="31">
        <v>0</v>
      </c>
      <c r="O618" s="31">
        <v>5.6523913043478196</v>
      </c>
      <c r="P618" s="31">
        <v>45.253152173913051</v>
      </c>
      <c r="Q618" s="31">
        <v>39.589456521739137</v>
      </c>
      <c r="R618" s="31">
        <v>5.6636956521739137</v>
      </c>
      <c r="S618" s="31">
        <v>71.99858695652172</v>
      </c>
      <c r="T618" s="31">
        <v>59.272826086956499</v>
      </c>
      <c r="U618" s="31">
        <v>0</v>
      </c>
      <c r="V618" s="31">
        <v>12.725760869565217</v>
      </c>
      <c r="W618" s="31">
        <v>31.594021739130437</v>
      </c>
      <c r="X618" s="31">
        <v>0</v>
      </c>
      <c r="Y618" s="31">
        <v>0</v>
      </c>
      <c r="Z618" s="31">
        <v>0</v>
      </c>
      <c r="AA618" s="31">
        <v>7.9993478260869573</v>
      </c>
      <c r="AB618" s="31">
        <v>0</v>
      </c>
      <c r="AC618" s="31">
        <v>21.250760869565219</v>
      </c>
      <c r="AD618" s="31">
        <v>0</v>
      </c>
      <c r="AE618" s="31">
        <v>2.3439130434782611</v>
      </c>
      <c r="AF618" t="s">
        <v>639</v>
      </c>
      <c r="AG618" s="32">
        <v>6</v>
      </c>
      <c r="AH618"/>
    </row>
    <row r="619" spans="1:34" x14ac:dyDescent="0.25">
      <c r="A619" t="s">
        <v>3056</v>
      </c>
      <c r="B619" t="s">
        <v>2282</v>
      </c>
      <c r="C619" t="s">
        <v>2790</v>
      </c>
      <c r="D619" t="s">
        <v>2890</v>
      </c>
      <c r="E619" s="31">
        <v>68.108695652173907</v>
      </c>
      <c r="F619" s="31">
        <v>3.6939435046281517</v>
      </c>
      <c r="G619" s="31">
        <v>3.421361315033514</v>
      </c>
      <c r="H619" s="31">
        <v>0.26679699968081716</v>
      </c>
      <c r="I619" s="31">
        <v>7.8159910628790311E-2</v>
      </c>
      <c r="J619" s="31">
        <v>251.58967391304344</v>
      </c>
      <c r="K619" s="31">
        <v>233.0244565217391</v>
      </c>
      <c r="L619" s="31">
        <v>18.171195652173914</v>
      </c>
      <c r="M619" s="31">
        <v>5.3233695652173916</v>
      </c>
      <c r="N619" s="31">
        <v>7.4836956521739131</v>
      </c>
      <c r="O619" s="31">
        <v>5.3641304347826084</v>
      </c>
      <c r="P619" s="31">
        <v>79.644021739130437</v>
      </c>
      <c r="Q619" s="31">
        <v>73.926630434782609</v>
      </c>
      <c r="R619" s="31">
        <v>5.7173913043478262</v>
      </c>
      <c r="S619" s="31">
        <v>153.7744565217391</v>
      </c>
      <c r="T619" s="31">
        <v>128.9891304347826</v>
      </c>
      <c r="U619" s="31">
        <v>10.692934782608695</v>
      </c>
      <c r="V619" s="31">
        <v>14.092391304347826</v>
      </c>
      <c r="W619" s="31">
        <v>2.5217391304347827</v>
      </c>
      <c r="X619" s="31">
        <v>0</v>
      </c>
      <c r="Y619" s="31">
        <v>2.5217391304347827</v>
      </c>
      <c r="Z619" s="31">
        <v>0</v>
      </c>
      <c r="AA619" s="31">
        <v>0</v>
      </c>
      <c r="AB619" s="31">
        <v>0</v>
      </c>
      <c r="AC619" s="31">
        <v>0</v>
      </c>
      <c r="AD619" s="31">
        <v>0</v>
      </c>
      <c r="AE619" s="31">
        <v>0</v>
      </c>
      <c r="AF619" t="s">
        <v>1102</v>
      </c>
      <c r="AG619" s="32">
        <v>6</v>
      </c>
      <c r="AH619"/>
    </row>
    <row r="620" spans="1:34" x14ac:dyDescent="0.25">
      <c r="A620" t="s">
        <v>3056</v>
      </c>
      <c r="B620" t="s">
        <v>2079</v>
      </c>
      <c r="C620" t="s">
        <v>2458</v>
      </c>
      <c r="D620" t="s">
        <v>2869</v>
      </c>
      <c r="E620" s="31">
        <v>101.68478260869566</v>
      </c>
      <c r="F620" s="31">
        <v>3.0160074826296097</v>
      </c>
      <c r="G620" s="31">
        <v>2.8712987707108497</v>
      </c>
      <c r="H620" s="31">
        <v>0.29468198824158204</v>
      </c>
      <c r="I620" s="31">
        <v>0.23920363442009618</v>
      </c>
      <c r="J620" s="31">
        <v>306.68206521739131</v>
      </c>
      <c r="K620" s="31">
        <v>291.96739130434781</v>
      </c>
      <c r="L620" s="31">
        <v>29.964673913043477</v>
      </c>
      <c r="M620" s="31">
        <v>24.323369565217391</v>
      </c>
      <c r="N620" s="31">
        <v>0</v>
      </c>
      <c r="O620" s="31">
        <v>5.6413043478260869</v>
      </c>
      <c r="P620" s="31">
        <v>78.097826086956516</v>
      </c>
      <c r="Q620" s="31">
        <v>69.024456521739125</v>
      </c>
      <c r="R620" s="31">
        <v>9.0733695652173907</v>
      </c>
      <c r="S620" s="31">
        <v>198.61956521739131</v>
      </c>
      <c r="T620" s="31">
        <v>165.25543478260869</v>
      </c>
      <c r="U620" s="31">
        <v>0</v>
      </c>
      <c r="V620" s="31">
        <v>33.364130434782609</v>
      </c>
      <c r="W620" s="31">
        <v>0</v>
      </c>
      <c r="X620" s="31">
        <v>0</v>
      </c>
      <c r="Y620" s="31">
        <v>0</v>
      </c>
      <c r="Z620" s="31">
        <v>0</v>
      </c>
      <c r="AA620" s="31">
        <v>0</v>
      </c>
      <c r="AB620" s="31">
        <v>0</v>
      </c>
      <c r="AC620" s="31">
        <v>0</v>
      </c>
      <c r="AD620" s="31">
        <v>0</v>
      </c>
      <c r="AE620" s="31">
        <v>0</v>
      </c>
      <c r="AF620" t="s">
        <v>897</v>
      </c>
      <c r="AG620" s="32">
        <v>6</v>
      </c>
      <c r="AH620"/>
    </row>
    <row r="621" spans="1:34" x14ac:dyDescent="0.25">
      <c r="A621" t="s">
        <v>3056</v>
      </c>
      <c r="B621" t="s">
        <v>2249</v>
      </c>
      <c r="C621" t="s">
        <v>2426</v>
      </c>
      <c r="D621" t="s">
        <v>2855</v>
      </c>
      <c r="E621" s="31">
        <v>90.891304347826093</v>
      </c>
      <c r="F621" s="31">
        <v>2.2988423822052138</v>
      </c>
      <c r="G621" s="31">
        <v>2.2975867017459932</v>
      </c>
      <c r="H621" s="31">
        <v>0.15708562544845731</v>
      </c>
      <c r="I621" s="31">
        <v>0.15582994498923702</v>
      </c>
      <c r="J621" s="31">
        <v>208.94478260869562</v>
      </c>
      <c r="K621" s="31">
        <v>208.83065217391302</v>
      </c>
      <c r="L621" s="31">
        <v>14.27771739130435</v>
      </c>
      <c r="M621" s="31">
        <v>14.16358695652174</v>
      </c>
      <c r="N621" s="31">
        <v>2.1739130434782608E-2</v>
      </c>
      <c r="O621" s="31">
        <v>9.2391304347826081E-2</v>
      </c>
      <c r="P621" s="31">
        <v>67.71467391304347</v>
      </c>
      <c r="Q621" s="31">
        <v>67.71467391304347</v>
      </c>
      <c r="R621" s="31">
        <v>0</v>
      </c>
      <c r="S621" s="31">
        <v>126.95239130434781</v>
      </c>
      <c r="T621" s="31">
        <v>126.95239130434781</v>
      </c>
      <c r="U621" s="31">
        <v>0</v>
      </c>
      <c r="V621" s="31">
        <v>0</v>
      </c>
      <c r="W621" s="31">
        <v>0</v>
      </c>
      <c r="X621" s="31">
        <v>0</v>
      </c>
      <c r="Y621" s="31">
        <v>0</v>
      </c>
      <c r="Z621" s="31">
        <v>0</v>
      </c>
      <c r="AA621" s="31">
        <v>0</v>
      </c>
      <c r="AB621" s="31">
        <v>0</v>
      </c>
      <c r="AC621" s="31">
        <v>0</v>
      </c>
      <c r="AD621" s="31">
        <v>0</v>
      </c>
      <c r="AE621" s="31">
        <v>0</v>
      </c>
      <c r="AF621" t="s">
        <v>1069</v>
      </c>
      <c r="AG621" s="32">
        <v>6</v>
      </c>
      <c r="AH621"/>
    </row>
    <row r="622" spans="1:34" x14ac:dyDescent="0.25">
      <c r="A622" t="s">
        <v>3056</v>
      </c>
      <c r="B622" t="s">
        <v>1507</v>
      </c>
      <c r="C622" t="s">
        <v>2571</v>
      </c>
      <c r="D622" t="s">
        <v>2859</v>
      </c>
      <c r="E622" s="31">
        <v>41.847826086956523</v>
      </c>
      <c r="F622" s="31">
        <v>4.2173350649350647</v>
      </c>
      <c r="G622" s="31">
        <v>3.830797402597403</v>
      </c>
      <c r="H622" s="31">
        <v>0.54881558441558431</v>
      </c>
      <c r="I622" s="31">
        <v>0.28168311688311681</v>
      </c>
      <c r="J622" s="31">
        <v>176.48630434782609</v>
      </c>
      <c r="K622" s="31">
        <v>160.31054347826088</v>
      </c>
      <c r="L622" s="31">
        <v>22.966739130434778</v>
      </c>
      <c r="M622" s="31">
        <v>11.787826086956519</v>
      </c>
      <c r="N622" s="31">
        <v>5.6136956521739121</v>
      </c>
      <c r="O622" s="31">
        <v>5.5652173913043477</v>
      </c>
      <c r="P622" s="31">
        <v>54.745869565217397</v>
      </c>
      <c r="Q622" s="31">
        <v>49.749021739130441</v>
      </c>
      <c r="R622" s="31">
        <v>4.9968478260869551</v>
      </c>
      <c r="S622" s="31">
        <v>98.773695652173942</v>
      </c>
      <c r="T622" s="31">
        <v>75.891413043478281</v>
      </c>
      <c r="U622" s="31">
        <v>11.920108695652177</v>
      </c>
      <c r="V622" s="31">
        <v>10.962173913043483</v>
      </c>
      <c r="W622" s="31">
        <v>0</v>
      </c>
      <c r="X622" s="31">
        <v>0</v>
      </c>
      <c r="Y622" s="31">
        <v>0</v>
      </c>
      <c r="Z622" s="31">
        <v>0</v>
      </c>
      <c r="AA622" s="31">
        <v>0</v>
      </c>
      <c r="AB622" s="31">
        <v>0</v>
      </c>
      <c r="AC622" s="31">
        <v>0</v>
      </c>
      <c r="AD622" s="31">
        <v>0</v>
      </c>
      <c r="AE622" s="31">
        <v>0</v>
      </c>
      <c r="AF622" t="s">
        <v>308</v>
      </c>
      <c r="AG622" s="32">
        <v>6</v>
      </c>
      <c r="AH622"/>
    </row>
    <row r="623" spans="1:34" x14ac:dyDescent="0.25">
      <c r="A623" t="s">
        <v>3056</v>
      </c>
      <c r="B623" t="s">
        <v>1591</v>
      </c>
      <c r="C623" t="s">
        <v>2649</v>
      </c>
      <c r="D623" t="s">
        <v>2843</v>
      </c>
      <c r="E623" s="31">
        <v>37.076086956521742</v>
      </c>
      <c r="F623" s="31">
        <v>3.4137818821459982</v>
      </c>
      <c r="G623" s="31">
        <v>3.0108941659337436</v>
      </c>
      <c r="H623" s="31">
        <v>0.24469656992084426</v>
      </c>
      <c r="I623" s="31">
        <v>8.3380240398710045E-2</v>
      </c>
      <c r="J623" s="31">
        <v>126.56967391304349</v>
      </c>
      <c r="K623" s="31">
        <v>111.63217391304349</v>
      </c>
      <c r="L623" s="31">
        <v>9.0723913043478248</v>
      </c>
      <c r="M623" s="31">
        <v>3.0914130434782607</v>
      </c>
      <c r="N623" s="31">
        <v>2.1548913043478262</v>
      </c>
      <c r="O623" s="31">
        <v>3.8260869565217392</v>
      </c>
      <c r="P623" s="31">
        <v>47.902391304347837</v>
      </c>
      <c r="Q623" s="31">
        <v>38.9458695652174</v>
      </c>
      <c r="R623" s="31">
        <v>8.9565217391304355</v>
      </c>
      <c r="S623" s="31">
        <v>69.594891304347826</v>
      </c>
      <c r="T623" s="31">
        <v>68.036521739130436</v>
      </c>
      <c r="U623" s="31">
        <v>1.5583695652173915</v>
      </c>
      <c r="V623" s="31">
        <v>0</v>
      </c>
      <c r="W623" s="31">
        <v>0</v>
      </c>
      <c r="X623" s="31">
        <v>0</v>
      </c>
      <c r="Y623" s="31">
        <v>0</v>
      </c>
      <c r="Z623" s="31">
        <v>0</v>
      </c>
      <c r="AA623" s="31">
        <v>0</v>
      </c>
      <c r="AB623" s="31">
        <v>0</v>
      </c>
      <c r="AC623" s="31">
        <v>0</v>
      </c>
      <c r="AD623" s="31">
        <v>0</v>
      </c>
      <c r="AE623" s="31">
        <v>0</v>
      </c>
      <c r="AF623" t="s">
        <v>393</v>
      </c>
      <c r="AG623" s="32">
        <v>6</v>
      </c>
      <c r="AH623"/>
    </row>
    <row r="624" spans="1:34" x14ac:dyDescent="0.25">
      <c r="A624" t="s">
        <v>3056</v>
      </c>
      <c r="B624" t="s">
        <v>2087</v>
      </c>
      <c r="C624" t="s">
        <v>2386</v>
      </c>
      <c r="D624" t="s">
        <v>2802</v>
      </c>
      <c r="E624" s="31">
        <v>60.956521739130437</v>
      </c>
      <c r="F624" s="31">
        <v>3.4882186162624826</v>
      </c>
      <c r="G624" s="31">
        <v>2.9813141940085592</v>
      </c>
      <c r="H624" s="31">
        <v>0.51403530670470754</v>
      </c>
      <c r="I624" s="31">
        <v>0.41988409415121253</v>
      </c>
      <c r="J624" s="31">
        <v>212.62967391304352</v>
      </c>
      <c r="K624" s="31">
        <v>181.73054347826087</v>
      </c>
      <c r="L624" s="31">
        <v>31.333804347826089</v>
      </c>
      <c r="M624" s="31">
        <v>25.594673913043479</v>
      </c>
      <c r="N624" s="31">
        <v>0</v>
      </c>
      <c r="O624" s="31">
        <v>5.7391304347826084</v>
      </c>
      <c r="P624" s="31">
        <v>64.023369565217408</v>
      </c>
      <c r="Q624" s="31">
        <v>38.863369565217397</v>
      </c>
      <c r="R624" s="31">
        <v>25.160000000000007</v>
      </c>
      <c r="S624" s="31">
        <v>117.27250000000002</v>
      </c>
      <c r="T624" s="31">
        <v>63.085978260869567</v>
      </c>
      <c r="U624" s="31">
        <v>33.045326086956536</v>
      </c>
      <c r="V624" s="31">
        <v>21.141195652173916</v>
      </c>
      <c r="W624" s="31">
        <v>0</v>
      </c>
      <c r="X624" s="31">
        <v>0</v>
      </c>
      <c r="Y624" s="31">
        <v>0</v>
      </c>
      <c r="Z624" s="31">
        <v>0</v>
      </c>
      <c r="AA624" s="31">
        <v>0</v>
      </c>
      <c r="AB624" s="31">
        <v>0</v>
      </c>
      <c r="AC624" s="31">
        <v>0</v>
      </c>
      <c r="AD624" s="31">
        <v>0</v>
      </c>
      <c r="AE624" s="31">
        <v>0</v>
      </c>
      <c r="AF624" t="s">
        <v>905</v>
      </c>
      <c r="AG624" s="32">
        <v>6</v>
      </c>
      <c r="AH624"/>
    </row>
    <row r="625" spans="1:34" x14ac:dyDescent="0.25">
      <c r="A625" t="s">
        <v>3056</v>
      </c>
      <c r="B625" t="s">
        <v>1930</v>
      </c>
      <c r="C625" t="s">
        <v>2690</v>
      </c>
      <c r="D625" t="s">
        <v>2876</v>
      </c>
      <c r="E625" s="31">
        <v>38.369565217391305</v>
      </c>
      <c r="F625" s="31">
        <v>1.8160141643059493</v>
      </c>
      <c r="G625" s="31">
        <v>1.570626062322946</v>
      </c>
      <c r="H625" s="31">
        <v>0.4657790368271954</v>
      </c>
      <c r="I625" s="31">
        <v>0.32479320113314436</v>
      </c>
      <c r="J625" s="31">
        <v>69.679673913043487</v>
      </c>
      <c r="K625" s="31">
        <v>60.264239130434774</v>
      </c>
      <c r="L625" s="31">
        <v>17.871739130434779</v>
      </c>
      <c r="M625" s="31">
        <v>12.462173913043474</v>
      </c>
      <c r="N625" s="31">
        <v>0</v>
      </c>
      <c r="O625" s="31">
        <v>5.4095652173913047</v>
      </c>
      <c r="P625" s="31">
        <v>19.529021739130432</v>
      </c>
      <c r="Q625" s="31">
        <v>15.52315217391304</v>
      </c>
      <c r="R625" s="31">
        <v>4.0058695652173926</v>
      </c>
      <c r="S625" s="31">
        <v>32.278913043478262</v>
      </c>
      <c r="T625" s="31">
        <v>26.78858695652174</v>
      </c>
      <c r="U625" s="31">
        <v>0</v>
      </c>
      <c r="V625" s="31">
        <v>5.4903260869565225</v>
      </c>
      <c r="W625" s="31">
        <v>18.859021739130441</v>
      </c>
      <c r="X625" s="31">
        <v>0</v>
      </c>
      <c r="Y625" s="31">
        <v>0</v>
      </c>
      <c r="Z625" s="31">
        <v>0</v>
      </c>
      <c r="AA625" s="31">
        <v>6.1318478260869567</v>
      </c>
      <c r="AB625" s="31">
        <v>0</v>
      </c>
      <c r="AC625" s="31">
        <v>12.00434782608696</v>
      </c>
      <c r="AD625" s="31">
        <v>0</v>
      </c>
      <c r="AE625" s="31">
        <v>0.72282608695652173</v>
      </c>
      <c r="AF625" t="s">
        <v>745</v>
      </c>
      <c r="AG625" s="32">
        <v>6</v>
      </c>
      <c r="AH625"/>
    </row>
    <row r="626" spans="1:34" x14ac:dyDescent="0.25">
      <c r="A626" t="s">
        <v>3056</v>
      </c>
      <c r="B626" t="s">
        <v>1256</v>
      </c>
      <c r="C626" t="s">
        <v>2527</v>
      </c>
      <c r="D626" t="s">
        <v>2902</v>
      </c>
      <c r="E626" s="31">
        <v>69.271739130434781</v>
      </c>
      <c r="F626" s="31">
        <v>2.2167205397771856</v>
      </c>
      <c r="G626" s="31">
        <v>1.9291573827083008</v>
      </c>
      <c r="H626" s="31">
        <v>0.23394633610544485</v>
      </c>
      <c r="I626" s="31">
        <v>0.13858936136827238</v>
      </c>
      <c r="J626" s="31">
        <v>153.55608695652177</v>
      </c>
      <c r="K626" s="31">
        <v>133.63608695652175</v>
      </c>
      <c r="L626" s="31">
        <v>16.205869565217391</v>
      </c>
      <c r="M626" s="31">
        <v>9.600326086956521</v>
      </c>
      <c r="N626" s="31">
        <v>6.6055434782608691</v>
      </c>
      <c r="O626" s="31">
        <v>0</v>
      </c>
      <c r="P626" s="31">
        <v>51.746304347826111</v>
      </c>
      <c r="Q626" s="31">
        <v>38.43184782608698</v>
      </c>
      <c r="R626" s="31">
        <v>13.314456521739135</v>
      </c>
      <c r="S626" s="31">
        <v>85.603913043478258</v>
      </c>
      <c r="T626" s="31">
        <v>57.16423913043478</v>
      </c>
      <c r="U626" s="31">
        <v>23.310108695652175</v>
      </c>
      <c r="V626" s="31">
        <v>5.1295652173913036</v>
      </c>
      <c r="W626" s="31">
        <v>9.7330434782608695</v>
      </c>
      <c r="X626" s="31">
        <v>0.71195652173913049</v>
      </c>
      <c r="Y626" s="31">
        <v>0</v>
      </c>
      <c r="Z626" s="31">
        <v>0</v>
      </c>
      <c r="AA626" s="31">
        <v>3.8225000000000002</v>
      </c>
      <c r="AB626" s="31">
        <v>0</v>
      </c>
      <c r="AC626" s="31">
        <v>5.1985869565217389</v>
      </c>
      <c r="AD626" s="31">
        <v>0</v>
      </c>
      <c r="AE626" s="31">
        <v>0</v>
      </c>
      <c r="AF626" t="s">
        <v>54</v>
      </c>
      <c r="AG626" s="32">
        <v>6</v>
      </c>
      <c r="AH626"/>
    </row>
    <row r="627" spans="1:34" x14ac:dyDescent="0.25">
      <c r="A627" t="s">
        <v>3056</v>
      </c>
      <c r="B627" t="s">
        <v>1994</v>
      </c>
      <c r="C627" t="s">
        <v>2505</v>
      </c>
      <c r="D627" t="s">
        <v>2886</v>
      </c>
      <c r="E627" s="31">
        <v>94.304347826086953</v>
      </c>
      <c r="F627" s="31">
        <v>2.969521668971876</v>
      </c>
      <c r="G627" s="31">
        <v>2.7373916551406174</v>
      </c>
      <c r="H627" s="31">
        <v>0.39343245735361926</v>
      </c>
      <c r="I627" s="31">
        <v>0.27448363301060408</v>
      </c>
      <c r="J627" s="31">
        <v>280.03880434782604</v>
      </c>
      <c r="K627" s="31">
        <v>258.14793478260867</v>
      </c>
      <c r="L627" s="31">
        <v>37.102391304347833</v>
      </c>
      <c r="M627" s="31">
        <v>25.885000000000012</v>
      </c>
      <c r="N627" s="31">
        <v>5.6521739130434785</v>
      </c>
      <c r="O627" s="31">
        <v>5.5652173913043477</v>
      </c>
      <c r="P627" s="31">
        <v>79.539347826086924</v>
      </c>
      <c r="Q627" s="31">
        <v>68.865869565217366</v>
      </c>
      <c r="R627" s="31">
        <v>10.673478260869565</v>
      </c>
      <c r="S627" s="31">
        <v>163.39706521739129</v>
      </c>
      <c r="T627" s="31">
        <v>136.37391304347824</v>
      </c>
      <c r="U627" s="31">
        <v>0</v>
      </c>
      <c r="V627" s="31">
        <v>27.023152173913051</v>
      </c>
      <c r="W627" s="31">
        <v>12.88836956521739</v>
      </c>
      <c r="X627" s="31">
        <v>0</v>
      </c>
      <c r="Y627" s="31">
        <v>0.2608695652173913</v>
      </c>
      <c r="Z627" s="31">
        <v>0</v>
      </c>
      <c r="AA627" s="31">
        <v>8.7769565217391303</v>
      </c>
      <c r="AB627" s="31">
        <v>0</v>
      </c>
      <c r="AC627" s="31">
        <v>3.8505434782608696</v>
      </c>
      <c r="AD627" s="31">
        <v>0</v>
      </c>
      <c r="AE627" s="31">
        <v>0</v>
      </c>
      <c r="AF627" t="s">
        <v>809</v>
      </c>
      <c r="AG627" s="32">
        <v>6</v>
      </c>
      <c r="AH627"/>
    </row>
    <row r="628" spans="1:34" x14ac:dyDescent="0.25">
      <c r="A628" t="s">
        <v>3056</v>
      </c>
      <c r="B628" t="s">
        <v>2186</v>
      </c>
      <c r="C628" t="s">
        <v>2523</v>
      </c>
      <c r="D628" t="s">
        <v>2900</v>
      </c>
      <c r="E628" s="31">
        <v>34.304347826086953</v>
      </c>
      <c r="F628" s="31">
        <v>4.9351932826362486</v>
      </c>
      <c r="G628" s="31">
        <v>4.4650348542458804</v>
      </c>
      <c r="H628" s="31">
        <v>1.0677788339670471</v>
      </c>
      <c r="I628" s="31">
        <v>0.59762040557667961</v>
      </c>
      <c r="J628" s="31">
        <v>169.29858695652172</v>
      </c>
      <c r="K628" s="31">
        <v>153.17010869565215</v>
      </c>
      <c r="L628" s="31">
        <v>36.629456521739137</v>
      </c>
      <c r="M628" s="31">
        <v>20.500978260869573</v>
      </c>
      <c r="N628" s="31">
        <v>16.128478260869564</v>
      </c>
      <c r="O628" s="31">
        <v>0</v>
      </c>
      <c r="P628" s="31">
        <v>38.121956521739129</v>
      </c>
      <c r="Q628" s="31">
        <v>38.121956521739129</v>
      </c>
      <c r="R628" s="31">
        <v>0</v>
      </c>
      <c r="S628" s="31">
        <v>94.547173913043451</v>
      </c>
      <c r="T628" s="31">
        <v>78.242717391304325</v>
      </c>
      <c r="U628" s="31">
        <v>0</v>
      </c>
      <c r="V628" s="31">
        <v>16.30445652173913</v>
      </c>
      <c r="W628" s="31">
        <v>0</v>
      </c>
      <c r="X628" s="31">
        <v>0</v>
      </c>
      <c r="Y628" s="31">
        <v>0</v>
      </c>
      <c r="Z628" s="31">
        <v>0</v>
      </c>
      <c r="AA628" s="31">
        <v>0</v>
      </c>
      <c r="AB628" s="31">
        <v>0</v>
      </c>
      <c r="AC628" s="31">
        <v>0</v>
      </c>
      <c r="AD628" s="31">
        <v>0</v>
      </c>
      <c r="AE628" s="31">
        <v>0</v>
      </c>
      <c r="AF628" t="s">
        <v>1005</v>
      </c>
      <c r="AG628" s="32">
        <v>6</v>
      </c>
      <c r="AH628"/>
    </row>
    <row r="629" spans="1:34" x14ac:dyDescent="0.25">
      <c r="A629" t="s">
        <v>3056</v>
      </c>
      <c r="B629" t="s">
        <v>1330</v>
      </c>
      <c r="C629" t="s">
        <v>2553</v>
      </c>
      <c r="D629" t="s">
        <v>2890</v>
      </c>
      <c r="E629" s="31">
        <v>85.793478260869563</v>
      </c>
      <c r="F629" s="31">
        <v>3.4070416825034839</v>
      </c>
      <c r="G629" s="31">
        <v>3.1311263144558472</v>
      </c>
      <c r="H629" s="31">
        <v>0.50892943114151801</v>
      </c>
      <c r="I629" s="31">
        <v>0.29894590143164845</v>
      </c>
      <c r="J629" s="31">
        <v>292.3019565217391</v>
      </c>
      <c r="K629" s="31">
        <v>268.63021739130437</v>
      </c>
      <c r="L629" s="31">
        <v>43.662826086956535</v>
      </c>
      <c r="M629" s="31">
        <v>25.647608695652185</v>
      </c>
      <c r="N629" s="31">
        <v>12.276086956521743</v>
      </c>
      <c r="O629" s="31">
        <v>5.7391304347826084</v>
      </c>
      <c r="P629" s="31">
        <v>87.095543478260879</v>
      </c>
      <c r="Q629" s="31">
        <v>81.439021739130439</v>
      </c>
      <c r="R629" s="31">
        <v>5.6565217391304374</v>
      </c>
      <c r="S629" s="31">
        <v>161.54358695652172</v>
      </c>
      <c r="T629" s="31">
        <v>137.12543478260869</v>
      </c>
      <c r="U629" s="31">
        <v>0.73260869565217401</v>
      </c>
      <c r="V629" s="31">
        <v>23.685543478260865</v>
      </c>
      <c r="W629" s="31">
        <v>0</v>
      </c>
      <c r="X629" s="31">
        <v>0</v>
      </c>
      <c r="Y629" s="31">
        <v>0</v>
      </c>
      <c r="Z629" s="31">
        <v>0</v>
      </c>
      <c r="AA629" s="31">
        <v>0</v>
      </c>
      <c r="AB629" s="31">
        <v>0</v>
      </c>
      <c r="AC629" s="31">
        <v>0</v>
      </c>
      <c r="AD629" s="31">
        <v>0</v>
      </c>
      <c r="AE629" s="31">
        <v>0</v>
      </c>
      <c r="AF629" t="s">
        <v>130</v>
      </c>
      <c r="AG629" s="32">
        <v>6</v>
      </c>
      <c r="AH629"/>
    </row>
    <row r="630" spans="1:34" x14ac:dyDescent="0.25">
      <c r="A630" t="s">
        <v>3056</v>
      </c>
      <c r="B630" t="s">
        <v>2356</v>
      </c>
      <c r="C630" t="s">
        <v>2757</v>
      </c>
      <c r="D630" t="s">
        <v>3002</v>
      </c>
      <c r="E630" s="31">
        <v>47.576086956521742</v>
      </c>
      <c r="F630" s="31">
        <v>3.1678729723554953</v>
      </c>
      <c r="G630" s="31">
        <v>2.9106237148732017</v>
      </c>
      <c r="H630" s="31">
        <v>0.19733379026730638</v>
      </c>
      <c r="I630" s="31">
        <v>5.659812657071054E-2</v>
      </c>
      <c r="J630" s="31">
        <v>150.71500000000003</v>
      </c>
      <c r="K630" s="31">
        <v>138.47608695652178</v>
      </c>
      <c r="L630" s="31">
        <v>9.388369565217392</v>
      </c>
      <c r="M630" s="31">
        <v>2.6927173913043485</v>
      </c>
      <c r="N630" s="31">
        <v>0.69565217391304346</v>
      </c>
      <c r="O630" s="31">
        <v>6</v>
      </c>
      <c r="P630" s="31">
        <v>55.643043478260878</v>
      </c>
      <c r="Q630" s="31">
        <v>50.099782608695662</v>
      </c>
      <c r="R630" s="31">
        <v>5.5432608695652172</v>
      </c>
      <c r="S630" s="31">
        <v>85.683586956521765</v>
      </c>
      <c r="T630" s="31">
        <v>19.232282608695662</v>
      </c>
      <c r="U630" s="31">
        <v>66.451304347826095</v>
      </c>
      <c r="V630" s="31">
        <v>0</v>
      </c>
      <c r="W630" s="31">
        <v>0</v>
      </c>
      <c r="X630" s="31">
        <v>0</v>
      </c>
      <c r="Y630" s="31">
        <v>0</v>
      </c>
      <c r="Z630" s="31">
        <v>0</v>
      </c>
      <c r="AA630" s="31">
        <v>0</v>
      </c>
      <c r="AB630" s="31">
        <v>0</v>
      </c>
      <c r="AC630" s="31">
        <v>0</v>
      </c>
      <c r="AD630" s="31">
        <v>0</v>
      </c>
      <c r="AE630" s="31">
        <v>0</v>
      </c>
      <c r="AF630" t="s">
        <v>1176</v>
      </c>
      <c r="AG630" s="32">
        <v>6</v>
      </c>
      <c r="AH630"/>
    </row>
    <row r="631" spans="1:34" x14ac:dyDescent="0.25">
      <c r="A631" t="s">
        <v>3056</v>
      </c>
      <c r="B631" t="s">
        <v>2314</v>
      </c>
      <c r="C631" t="s">
        <v>2553</v>
      </c>
      <c r="D631" t="s">
        <v>2890</v>
      </c>
      <c r="E631" s="31">
        <v>113.01086956521739</v>
      </c>
      <c r="F631" s="31">
        <v>3.4755112051553341</v>
      </c>
      <c r="G631" s="31">
        <v>3.1932249687409842</v>
      </c>
      <c r="H631" s="31">
        <v>0.40521881311916891</v>
      </c>
      <c r="I631" s="31">
        <v>0.3088496681735115</v>
      </c>
      <c r="J631" s="31">
        <v>392.77054347826095</v>
      </c>
      <c r="K631" s="31">
        <v>360.86913043478273</v>
      </c>
      <c r="L631" s="31">
        <v>45.794130434782602</v>
      </c>
      <c r="M631" s="31">
        <v>34.903369565217382</v>
      </c>
      <c r="N631" s="31">
        <v>5.8867391304347843</v>
      </c>
      <c r="O631" s="31">
        <v>5.0040217391304349</v>
      </c>
      <c r="P631" s="31">
        <v>106.55184782608697</v>
      </c>
      <c r="Q631" s="31">
        <v>85.541195652173926</v>
      </c>
      <c r="R631" s="31">
        <v>21.010652173913044</v>
      </c>
      <c r="S631" s="31">
        <v>240.42456521739143</v>
      </c>
      <c r="T631" s="31">
        <v>212.92608695652186</v>
      </c>
      <c r="U631" s="31">
        <v>0</v>
      </c>
      <c r="V631" s="31">
        <v>27.498478260869572</v>
      </c>
      <c r="W631" s="31">
        <v>0</v>
      </c>
      <c r="X631" s="31">
        <v>0</v>
      </c>
      <c r="Y631" s="31">
        <v>0</v>
      </c>
      <c r="Z631" s="31">
        <v>0</v>
      </c>
      <c r="AA631" s="31">
        <v>0</v>
      </c>
      <c r="AB631" s="31">
        <v>0</v>
      </c>
      <c r="AC631" s="31">
        <v>0</v>
      </c>
      <c r="AD631" s="31">
        <v>0</v>
      </c>
      <c r="AE631" s="31">
        <v>0</v>
      </c>
      <c r="AF631" t="s">
        <v>1134</v>
      </c>
      <c r="AG631" s="32">
        <v>6</v>
      </c>
      <c r="AH631"/>
    </row>
    <row r="632" spans="1:34" x14ac:dyDescent="0.25">
      <c r="A632" t="s">
        <v>3056</v>
      </c>
      <c r="B632" t="s">
        <v>2142</v>
      </c>
      <c r="C632" t="s">
        <v>2466</v>
      </c>
      <c r="D632" t="s">
        <v>2837</v>
      </c>
      <c r="E632" s="31">
        <v>72.934782608695656</v>
      </c>
      <c r="F632" s="31">
        <v>2.545308494783904</v>
      </c>
      <c r="G632" s="31">
        <v>2.2172921013412816</v>
      </c>
      <c r="H632" s="31">
        <v>0.29436363636363633</v>
      </c>
      <c r="I632" s="31">
        <v>0.11899105812220566</v>
      </c>
      <c r="J632" s="31">
        <v>185.64152173913041</v>
      </c>
      <c r="K632" s="31">
        <v>161.71771739130435</v>
      </c>
      <c r="L632" s="31">
        <v>21.469347826086956</v>
      </c>
      <c r="M632" s="31">
        <v>8.6785869565217393</v>
      </c>
      <c r="N632" s="31">
        <v>6.6168478260869561</v>
      </c>
      <c r="O632" s="31">
        <v>6.1739130434782608</v>
      </c>
      <c r="P632" s="31">
        <v>61.44434782608694</v>
      </c>
      <c r="Q632" s="31">
        <v>50.311304347826074</v>
      </c>
      <c r="R632" s="31">
        <v>11.13304347826087</v>
      </c>
      <c r="S632" s="31">
        <v>102.72782608695653</v>
      </c>
      <c r="T632" s="31">
        <v>87.408804347826106</v>
      </c>
      <c r="U632" s="31">
        <v>5.3028260869565216</v>
      </c>
      <c r="V632" s="31">
        <v>10.016195652173911</v>
      </c>
      <c r="W632" s="31">
        <v>14.054456521739134</v>
      </c>
      <c r="X632" s="31">
        <v>0</v>
      </c>
      <c r="Y632" s="31">
        <v>0</v>
      </c>
      <c r="Z632" s="31">
        <v>0</v>
      </c>
      <c r="AA632" s="31">
        <v>6.0017391304347845</v>
      </c>
      <c r="AB632" s="31">
        <v>0</v>
      </c>
      <c r="AC632" s="31">
        <v>8.0527173913043484</v>
      </c>
      <c r="AD632" s="31">
        <v>0</v>
      </c>
      <c r="AE632" s="31">
        <v>0</v>
      </c>
      <c r="AF632" t="s">
        <v>961</v>
      </c>
      <c r="AG632" s="32">
        <v>6</v>
      </c>
      <c r="AH632"/>
    </row>
    <row r="633" spans="1:34" x14ac:dyDescent="0.25">
      <c r="A633" t="s">
        <v>3056</v>
      </c>
      <c r="B633" t="s">
        <v>2119</v>
      </c>
      <c r="C633" t="s">
        <v>2769</v>
      </c>
      <c r="D633" t="s">
        <v>2830</v>
      </c>
      <c r="E633" s="31">
        <v>50.097826086956523</v>
      </c>
      <c r="F633" s="31">
        <v>3.3904881753091773</v>
      </c>
      <c r="G633" s="31">
        <v>3.0058212193534386</v>
      </c>
      <c r="H633" s="31">
        <v>0.19582338902147972</v>
      </c>
      <c r="I633" s="31">
        <v>9.5150791928834896E-2</v>
      </c>
      <c r="J633" s="31">
        <v>169.85608695652172</v>
      </c>
      <c r="K633" s="31">
        <v>150.58510869565217</v>
      </c>
      <c r="L633" s="31">
        <v>9.8103260869565219</v>
      </c>
      <c r="M633" s="31">
        <v>4.7668478260869573</v>
      </c>
      <c r="N633" s="31">
        <v>0</v>
      </c>
      <c r="O633" s="31">
        <v>5.0434782608695654</v>
      </c>
      <c r="P633" s="31">
        <v>63.580217391304345</v>
      </c>
      <c r="Q633" s="31">
        <v>49.352717391304346</v>
      </c>
      <c r="R633" s="31">
        <v>14.227500000000001</v>
      </c>
      <c r="S633" s="31">
        <v>96.465543478260855</v>
      </c>
      <c r="T633" s="31">
        <v>85.171847826086946</v>
      </c>
      <c r="U633" s="31">
        <v>0</v>
      </c>
      <c r="V633" s="31">
        <v>11.293695652173913</v>
      </c>
      <c r="W633" s="31">
        <v>0</v>
      </c>
      <c r="X633" s="31">
        <v>0</v>
      </c>
      <c r="Y633" s="31">
        <v>0</v>
      </c>
      <c r="Z633" s="31">
        <v>0</v>
      </c>
      <c r="AA633" s="31">
        <v>0</v>
      </c>
      <c r="AB633" s="31">
        <v>0</v>
      </c>
      <c r="AC633" s="31">
        <v>0</v>
      </c>
      <c r="AD633" s="31">
        <v>0</v>
      </c>
      <c r="AE633" s="31">
        <v>0</v>
      </c>
      <c r="AF633" t="s">
        <v>937</v>
      </c>
      <c r="AG633" s="32">
        <v>6</v>
      </c>
      <c r="AH633"/>
    </row>
    <row r="634" spans="1:34" x14ac:dyDescent="0.25">
      <c r="A634" t="s">
        <v>3056</v>
      </c>
      <c r="B634" t="s">
        <v>1676</v>
      </c>
      <c r="C634" t="s">
        <v>2679</v>
      </c>
      <c r="D634" t="s">
        <v>2874</v>
      </c>
      <c r="E634" s="31">
        <v>32.173913043478258</v>
      </c>
      <c r="F634" s="31">
        <v>3.152243243243245</v>
      </c>
      <c r="G634" s="31">
        <v>2.7578006756756772</v>
      </c>
      <c r="H634" s="31">
        <v>0.42024324324324325</v>
      </c>
      <c r="I634" s="31">
        <v>0.19186486486486484</v>
      </c>
      <c r="J634" s="31">
        <v>101.42000000000004</v>
      </c>
      <c r="K634" s="31">
        <v>88.72923913043482</v>
      </c>
      <c r="L634" s="31">
        <v>13.52086956521739</v>
      </c>
      <c r="M634" s="31">
        <v>6.1730434782608681</v>
      </c>
      <c r="N634" s="31">
        <v>2.1304347826086958</v>
      </c>
      <c r="O634" s="31">
        <v>5.2173913043478262</v>
      </c>
      <c r="P634" s="31">
        <v>30.444891304347841</v>
      </c>
      <c r="Q634" s="31">
        <v>25.101956521739147</v>
      </c>
      <c r="R634" s="31">
        <v>5.3429347826086948</v>
      </c>
      <c r="S634" s="31">
        <v>57.4542391304348</v>
      </c>
      <c r="T634" s="31">
        <v>38.470869565217406</v>
      </c>
      <c r="U634" s="31">
        <v>8.3934782608695659</v>
      </c>
      <c r="V634" s="31">
        <v>10.589891304347827</v>
      </c>
      <c r="W634" s="31">
        <v>1.1929347826086956</v>
      </c>
      <c r="X634" s="31">
        <v>0</v>
      </c>
      <c r="Y634" s="31">
        <v>0</v>
      </c>
      <c r="Z634" s="31">
        <v>0</v>
      </c>
      <c r="AA634" s="31">
        <v>0</v>
      </c>
      <c r="AB634" s="31">
        <v>0</v>
      </c>
      <c r="AC634" s="31">
        <v>1.1929347826086956</v>
      </c>
      <c r="AD634" s="31">
        <v>0</v>
      </c>
      <c r="AE634" s="31">
        <v>0</v>
      </c>
      <c r="AF634" t="s">
        <v>482</v>
      </c>
      <c r="AG634" s="32">
        <v>6</v>
      </c>
      <c r="AH634"/>
    </row>
    <row r="635" spans="1:34" x14ac:dyDescent="0.25">
      <c r="A635" t="s">
        <v>3056</v>
      </c>
      <c r="B635" t="s">
        <v>2178</v>
      </c>
      <c r="C635" t="s">
        <v>2405</v>
      </c>
      <c r="D635" t="s">
        <v>2802</v>
      </c>
      <c r="E635" s="31">
        <v>66.141304347826093</v>
      </c>
      <c r="F635" s="31">
        <v>3.0061133935907978</v>
      </c>
      <c r="G635" s="31">
        <v>2.7372719802793761</v>
      </c>
      <c r="H635" s="31">
        <v>0.35953656532456862</v>
      </c>
      <c r="I635" s="31">
        <v>0.20422350041084636</v>
      </c>
      <c r="J635" s="31">
        <v>198.82826086956527</v>
      </c>
      <c r="K635" s="31">
        <v>181.04673913043484</v>
      </c>
      <c r="L635" s="31">
        <v>23.780217391304351</v>
      </c>
      <c r="M635" s="31">
        <v>13.507608695652177</v>
      </c>
      <c r="N635" s="31">
        <v>4.3416304347826085</v>
      </c>
      <c r="O635" s="31">
        <v>5.9309782608695665</v>
      </c>
      <c r="P635" s="31">
        <v>68.385869565217405</v>
      </c>
      <c r="Q635" s="31">
        <v>60.876956521739146</v>
      </c>
      <c r="R635" s="31">
        <v>7.5089130434782616</v>
      </c>
      <c r="S635" s="31">
        <v>106.66217391304352</v>
      </c>
      <c r="T635" s="31">
        <v>96.889239130434817</v>
      </c>
      <c r="U635" s="31">
        <v>0</v>
      </c>
      <c r="V635" s="31">
        <v>9.7729347826086954</v>
      </c>
      <c r="W635" s="31">
        <v>22.81239130434782</v>
      </c>
      <c r="X635" s="31">
        <v>1.117608695652174</v>
      </c>
      <c r="Y635" s="31">
        <v>0</v>
      </c>
      <c r="Z635" s="31">
        <v>0</v>
      </c>
      <c r="AA635" s="31">
        <v>17.809239130434779</v>
      </c>
      <c r="AB635" s="31">
        <v>0</v>
      </c>
      <c r="AC635" s="31">
        <v>3.4909782608695661</v>
      </c>
      <c r="AD635" s="31">
        <v>0</v>
      </c>
      <c r="AE635" s="31">
        <v>0.39456521739130429</v>
      </c>
      <c r="AF635" t="s">
        <v>997</v>
      </c>
      <c r="AG635" s="32">
        <v>6</v>
      </c>
      <c r="AH635"/>
    </row>
    <row r="636" spans="1:34" x14ac:dyDescent="0.25">
      <c r="A636" t="s">
        <v>3056</v>
      </c>
      <c r="B636" t="s">
        <v>1440</v>
      </c>
      <c r="C636" t="s">
        <v>2591</v>
      </c>
      <c r="D636" t="s">
        <v>2800</v>
      </c>
      <c r="E636" s="31">
        <v>70.782608695652172</v>
      </c>
      <c r="F636" s="31">
        <v>3.3372926904176907</v>
      </c>
      <c r="G636" s="31">
        <v>3.1479883292383297</v>
      </c>
      <c r="H636" s="31">
        <v>0.14933968058968058</v>
      </c>
      <c r="I636" s="31">
        <v>6.8258599508599513E-2</v>
      </c>
      <c r="J636" s="31">
        <v>236.22228260869568</v>
      </c>
      <c r="K636" s="31">
        <v>222.82282608695655</v>
      </c>
      <c r="L636" s="31">
        <v>10.570652173913043</v>
      </c>
      <c r="M636" s="31">
        <v>4.8315217391304346</v>
      </c>
      <c r="N636" s="31">
        <v>0</v>
      </c>
      <c r="O636" s="31">
        <v>5.7391304347826084</v>
      </c>
      <c r="P636" s="31">
        <v>77.055543478260859</v>
      </c>
      <c r="Q636" s="31">
        <v>69.395217391304342</v>
      </c>
      <c r="R636" s="31">
        <v>7.6603260869565215</v>
      </c>
      <c r="S636" s="31">
        <v>148.59608695652173</v>
      </c>
      <c r="T636" s="31">
        <v>106.41760869565218</v>
      </c>
      <c r="U636" s="31">
        <v>3.0108695652173911</v>
      </c>
      <c r="V636" s="31">
        <v>39.167608695652177</v>
      </c>
      <c r="W636" s="31">
        <v>8.1489130434782613</v>
      </c>
      <c r="X636" s="31">
        <v>0</v>
      </c>
      <c r="Y636" s="31">
        <v>0</v>
      </c>
      <c r="Z636" s="31">
        <v>0</v>
      </c>
      <c r="AA636" s="31">
        <v>6.2639130434782606</v>
      </c>
      <c r="AB636" s="31">
        <v>0</v>
      </c>
      <c r="AC636" s="31">
        <v>1.8850000000000002</v>
      </c>
      <c r="AD636" s="31">
        <v>0</v>
      </c>
      <c r="AE636" s="31">
        <v>0</v>
      </c>
      <c r="AF636" t="s">
        <v>240</v>
      </c>
      <c r="AG636" s="32">
        <v>6</v>
      </c>
      <c r="AH636"/>
    </row>
    <row r="637" spans="1:34" x14ac:dyDescent="0.25">
      <c r="A637" t="s">
        <v>3056</v>
      </c>
      <c r="B637" t="s">
        <v>1313</v>
      </c>
      <c r="C637" t="s">
        <v>2422</v>
      </c>
      <c r="D637" t="s">
        <v>2811</v>
      </c>
      <c r="E637" s="31">
        <v>55.826086956521742</v>
      </c>
      <c r="F637" s="31">
        <v>2.8912928348909661</v>
      </c>
      <c r="G637" s="31">
        <v>2.6373345015576324</v>
      </c>
      <c r="H637" s="31">
        <v>0.45744937694704046</v>
      </c>
      <c r="I637" s="31">
        <v>0.32039524922118384</v>
      </c>
      <c r="J637" s="31">
        <v>161.40956521739133</v>
      </c>
      <c r="K637" s="31">
        <v>147.23206521739132</v>
      </c>
      <c r="L637" s="31">
        <v>25.537608695652175</v>
      </c>
      <c r="M637" s="31">
        <v>17.886413043478264</v>
      </c>
      <c r="N637" s="31">
        <v>4.7204347826086961</v>
      </c>
      <c r="O637" s="31">
        <v>2.9307608695652174</v>
      </c>
      <c r="P637" s="31">
        <v>37.81010869565219</v>
      </c>
      <c r="Q637" s="31">
        <v>31.283804347826099</v>
      </c>
      <c r="R637" s="31">
        <v>6.5263043478260876</v>
      </c>
      <c r="S637" s="31">
        <v>98.061847826086961</v>
      </c>
      <c r="T637" s="31">
        <v>80.036630434782623</v>
      </c>
      <c r="U637" s="31">
        <v>0</v>
      </c>
      <c r="V637" s="31">
        <v>18.025217391304345</v>
      </c>
      <c r="W637" s="31">
        <v>34.857173913043475</v>
      </c>
      <c r="X637" s="31">
        <v>0.95391304347826078</v>
      </c>
      <c r="Y637" s="31">
        <v>0</v>
      </c>
      <c r="Z637" s="31">
        <v>0</v>
      </c>
      <c r="AA637" s="31">
        <v>8.480434782608695</v>
      </c>
      <c r="AB637" s="31">
        <v>0</v>
      </c>
      <c r="AC637" s="31">
        <v>25.422826086956519</v>
      </c>
      <c r="AD637" s="31">
        <v>0</v>
      </c>
      <c r="AE637" s="31">
        <v>0</v>
      </c>
      <c r="AF637" t="s">
        <v>113</v>
      </c>
      <c r="AG637" s="32">
        <v>6</v>
      </c>
      <c r="AH637"/>
    </row>
    <row r="638" spans="1:34" x14ac:dyDescent="0.25">
      <c r="A638" t="s">
        <v>3056</v>
      </c>
      <c r="B638" t="s">
        <v>2241</v>
      </c>
      <c r="C638" t="s">
        <v>2494</v>
      </c>
      <c r="D638" t="s">
        <v>2864</v>
      </c>
      <c r="E638" s="31">
        <v>31.663043478260871</v>
      </c>
      <c r="F638" s="31">
        <v>4.7684243048403703</v>
      </c>
      <c r="G638" s="31">
        <v>4.4309852385856505</v>
      </c>
      <c r="H638" s="31">
        <v>0.63501201510470318</v>
      </c>
      <c r="I638" s="31">
        <v>0.45650188808788206</v>
      </c>
      <c r="J638" s="31">
        <v>150.98282608695652</v>
      </c>
      <c r="K638" s="31">
        <v>140.29847826086956</v>
      </c>
      <c r="L638" s="31">
        <v>20.106413043478266</v>
      </c>
      <c r="M638" s="31">
        <v>14.454239130434788</v>
      </c>
      <c r="N638" s="31">
        <v>0</v>
      </c>
      <c r="O638" s="31">
        <v>5.6521739130434785</v>
      </c>
      <c r="P638" s="31">
        <v>46.781521739130447</v>
      </c>
      <c r="Q638" s="31">
        <v>41.749347826086968</v>
      </c>
      <c r="R638" s="31">
        <v>5.0321739130434793</v>
      </c>
      <c r="S638" s="31">
        <v>84.094891304347811</v>
      </c>
      <c r="T638" s="31">
        <v>71.168260869565202</v>
      </c>
      <c r="U638" s="31">
        <v>0</v>
      </c>
      <c r="V638" s="31">
        <v>12.926630434782604</v>
      </c>
      <c r="W638" s="31">
        <v>0</v>
      </c>
      <c r="X638" s="31">
        <v>0</v>
      </c>
      <c r="Y638" s="31">
        <v>0</v>
      </c>
      <c r="Z638" s="31">
        <v>0</v>
      </c>
      <c r="AA638" s="31">
        <v>0</v>
      </c>
      <c r="AB638" s="31">
        <v>0</v>
      </c>
      <c r="AC638" s="31">
        <v>0</v>
      </c>
      <c r="AD638" s="31">
        <v>0</v>
      </c>
      <c r="AE638" s="31">
        <v>0</v>
      </c>
      <c r="AF638" t="s">
        <v>1061</v>
      </c>
      <c r="AG638" s="32">
        <v>6</v>
      </c>
      <c r="AH638"/>
    </row>
    <row r="639" spans="1:34" x14ac:dyDescent="0.25">
      <c r="A639" t="s">
        <v>3056</v>
      </c>
      <c r="B639" t="s">
        <v>1238</v>
      </c>
      <c r="C639" t="s">
        <v>2504</v>
      </c>
      <c r="D639" t="s">
        <v>2884</v>
      </c>
      <c r="E639" s="31">
        <v>63.228260869565219</v>
      </c>
      <c r="F639" s="31">
        <v>4.1239831528279192</v>
      </c>
      <c r="G639" s="31">
        <v>3.8516778408114152</v>
      </c>
      <c r="H639" s="31">
        <v>0.38439057933642767</v>
      </c>
      <c r="I639" s="31">
        <v>0.29362214199759318</v>
      </c>
      <c r="J639" s="31">
        <v>260.75228260869574</v>
      </c>
      <c r="K639" s="31">
        <v>243.53489130434787</v>
      </c>
      <c r="L639" s="31">
        <v>24.304347826086953</v>
      </c>
      <c r="M639" s="31">
        <v>18.565217391304344</v>
      </c>
      <c r="N639" s="31">
        <v>0</v>
      </c>
      <c r="O639" s="31">
        <v>5.7391304347826084</v>
      </c>
      <c r="P639" s="31">
        <v>89.017717391304345</v>
      </c>
      <c r="Q639" s="31">
        <v>77.539456521739126</v>
      </c>
      <c r="R639" s="31">
        <v>11.478260869565217</v>
      </c>
      <c r="S639" s="31">
        <v>147.43021739130441</v>
      </c>
      <c r="T639" s="31">
        <v>126.55663043478266</v>
      </c>
      <c r="U639" s="31">
        <v>0</v>
      </c>
      <c r="V639" s="31">
        <v>20.873586956521741</v>
      </c>
      <c r="W639" s="31">
        <v>0</v>
      </c>
      <c r="X639" s="31">
        <v>0</v>
      </c>
      <c r="Y639" s="31">
        <v>0</v>
      </c>
      <c r="Z639" s="31">
        <v>0</v>
      </c>
      <c r="AA639" s="31">
        <v>0</v>
      </c>
      <c r="AB639" s="31">
        <v>0</v>
      </c>
      <c r="AC639" s="31">
        <v>0</v>
      </c>
      <c r="AD639" s="31">
        <v>0</v>
      </c>
      <c r="AE639" s="31">
        <v>0</v>
      </c>
      <c r="AF639" t="s">
        <v>36</v>
      </c>
      <c r="AG639" s="32">
        <v>6</v>
      </c>
      <c r="AH639"/>
    </row>
    <row r="640" spans="1:34" x14ac:dyDescent="0.25">
      <c r="A640" t="s">
        <v>3056</v>
      </c>
      <c r="B640" t="s">
        <v>1219</v>
      </c>
      <c r="C640" t="s">
        <v>2416</v>
      </c>
      <c r="D640" t="s">
        <v>2822</v>
      </c>
      <c r="E640" s="31">
        <v>112.48913043478261</v>
      </c>
      <c r="F640" s="31">
        <v>2.6974664218765096</v>
      </c>
      <c r="G640" s="31">
        <v>2.3014561793409989</v>
      </c>
      <c r="H640" s="31">
        <v>0.17688665571552808</v>
      </c>
      <c r="I640" s="31">
        <v>0.13048120591361487</v>
      </c>
      <c r="J640" s="31">
        <v>303.43565217391301</v>
      </c>
      <c r="K640" s="31">
        <v>258.88880434782607</v>
      </c>
      <c r="L640" s="31">
        <v>19.897826086956524</v>
      </c>
      <c r="M640" s="31">
        <v>14.67771739130435</v>
      </c>
      <c r="N640" s="31">
        <v>0</v>
      </c>
      <c r="O640" s="31">
        <v>5.2201086956521738</v>
      </c>
      <c r="P640" s="31">
        <v>126.02913043478262</v>
      </c>
      <c r="Q640" s="31">
        <v>86.702391304347827</v>
      </c>
      <c r="R640" s="31">
        <v>39.326739130434781</v>
      </c>
      <c r="S640" s="31">
        <v>157.50869565217391</v>
      </c>
      <c r="T640" s="31">
        <v>157.50869565217391</v>
      </c>
      <c r="U640" s="31">
        <v>0</v>
      </c>
      <c r="V640" s="31">
        <v>0</v>
      </c>
      <c r="W640" s="31">
        <v>0</v>
      </c>
      <c r="X640" s="31">
        <v>0</v>
      </c>
      <c r="Y640" s="31">
        <v>0</v>
      </c>
      <c r="Z640" s="31">
        <v>0</v>
      </c>
      <c r="AA640" s="31">
        <v>0</v>
      </c>
      <c r="AB640" s="31">
        <v>0</v>
      </c>
      <c r="AC640" s="31">
        <v>0</v>
      </c>
      <c r="AD640" s="31">
        <v>0</v>
      </c>
      <c r="AE640" s="31">
        <v>0</v>
      </c>
      <c r="AF640" t="s">
        <v>17</v>
      </c>
      <c r="AG640" s="32">
        <v>6</v>
      </c>
      <c r="AH640"/>
    </row>
    <row r="641" spans="1:34" x14ac:dyDescent="0.25">
      <c r="A641" t="s">
        <v>3056</v>
      </c>
      <c r="B641" t="s">
        <v>1781</v>
      </c>
      <c r="C641" t="s">
        <v>2416</v>
      </c>
      <c r="D641" t="s">
        <v>2822</v>
      </c>
      <c r="E641" s="31">
        <v>42.173913043478258</v>
      </c>
      <c r="F641" s="31">
        <v>3.297809278350516</v>
      </c>
      <c r="G641" s="31">
        <v>3.1926546391752577</v>
      </c>
      <c r="H641" s="31">
        <v>0.20599226804123713</v>
      </c>
      <c r="I641" s="31">
        <v>0.10083762886597938</v>
      </c>
      <c r="J641" s="31">
        <v>139.08152173913044</v>
      </c>
      <c r="K641" s="31">
        <v>134.64673913043478</v>
      </c>
      <c r="L641" s="31">
        <v>8.6875</v>
      </c>
      <c r="M641" s="31">
        <v>4.2527173913043477</v>
      </c>
      <c r="N641" s="31">
        <v>0</v>
      </c>
      <c r="O641" s="31">
        <v>4.4347826086956523</v>
      </c>
      <c r="P641" s="31">
        <v>30.660326086956523</v>
      </c>
      <c r="Q641" s="31">
        <v>30.660326086956523</v>
      </c>
      <c r="R641" s="31">
        <v>0</v>
      </c>
      <c r="S641" s="31">
        <v>99.733695652173907</v>
      </c>
      <c r="T641" s="31">
        <v>84.046195652173907</v>
      </c>
      <c r="U641" s="31">
        <v>0</v>
      </c>
      <c r="V641" s="31">
        <v>15.6875</v>
      </c>
      <c r="W641" s="31">
        <v>0.10869565217391304</v>
      </c>
      <c r="X641" s="31">
        <v>0.10869565217391304</v>
      </c>
      <c r="Y641" s="31">
        <v>0</v>
      </c>
      <c r="Z641" s="31">
        <v>0</v>
      </c>
      <c r="AA641" s="31">
        <v>0</v>
      </c>
      <c r="AB641" s="31">
        <v>0</v>
      </c>
      <c r="AC641" s="31">
        <v>0</v>
      </c>
      <c r="AD641" s="31">
        <v>0</v>
      </c>
      <c r="AE641" s="31">
        <v>0</v>
      </c>
      <c r="AF641" t="s">
        <v>591</v>
      </c>
      <c r="AG641" s="32">
        <v>6</v>
      </c>
      <c r="AH641"/>
    </row>
    <row r="642" spans="1:34" x14ac:dyDescent="0.25">
      <c r="A642" t="s">
        <v>3056</v>
      </c>
      <c r="B642" t="s">
        <v>1915</v>
      </c>
      <c r="C642" t="s">
        <v>2366</v>
      </c>
      <c r="D642" t="s">
        <v>2804</v>
      </c>
      <c r="E642" s="31">
        <v>54.032608695652172</v>
      </c>
      <c r="F642" s="31">
        <v>4.558740696037014</v>
      </c>
      <c r="G642" s="31">
        <v>4.1413357473345398</v>
      </c>
      <c r="H642" s="31">
        <v>0.3682760008046671</v>
      </c>
      <c r="I642" s="31">
        <v>6.7016696841681767E-2</v>
      </c>
      <c r="J642" s="31">
        <v>246.320652173913</v>
      </c>
      <c r="K642" s="31">
        <v>223.76717391304345</v>
      </c>
      <c r="L642" s="31">
        <v>19.898913043478263</v>
      </c>
      <c r="M642" s="31">
        <v>3.6210869565217396</v>
      </c>
      <c r="N642" s="31">
        <v>10.538695652173914</v>
      </c>
      <c r="O642" s="31">
        <v>5.7391304347826084</v>
      </c>
      <c r="P642" s="31">
        <v>65.672826086956533</v>
      </c>
      <c r="Q642" s="31">
        <v>59.397173913043488</v>
      </c>
      <c r="R642" s="31">
        <v>6.2756521739130395</v>
      </c>
      <c r="S642" s="31">
        <v>160.74891304347824</v>
      </c>
      <c r="T642" s="31">
        <v>127.86597826086954</v>
      </c>
      <c r="U642" s="31">
        <v>0</v>
      </c>
      <c r="V642" s="31">
        <v>32.882934782608693</v>
      </c>
      <c r="W642" s="31">
        <v>10.092391304347826</v>
      </c>
      <c r="X642" s="31">
        <v>0</v>
      </c>
      <c r="Y642" s="31">
        <v>0</v>
      </c>
      <c r="Z642" s="31">
        <v>0</v>
      </c>
      <c r="AA642" s="31">
        <v>4.6086956521739131</v>
      </c>
      <c r="AB642" s="31">
        <v>0</v>
      </c>
      <c r="AC642" s="31">
        <v>5.4836956521739131</v>
      </c>
      <c r="AD642" s="31">
        <v>0</v>
      </c>
      <c r="AE642" s="31">
        <v>0</v>
      </c>
      <c r="AF642" t="s">
        <v>729</v>
      </c>
      <c r="AG642" s="32">
        <v>6</v>
      </c>
      <c r="AH642"/>
    </row>
    <row r="643" spans="1:34" x14ac:dyDescent="0.25">
      <c r="A643" t="s">
        <v>3056</v>
      </c>
      <c r="B643" t="s">
        <v>2271</v>
      </c>
      <c r="C643" t="s">
        <v>2647</v>
      </c>
      <c r="D643" t="s">
        <v>2891</v>
      </c>
      <c r="E643" s="31">
        <v>44.130434782608695</v>
      </c>
      <c r="F643" s="31">
        <v>4.6337019704433491</v>
      </c>
      <c r="G643" s="31">
        <v>4.3697241379310334</v>
      </c>
      <c r="H643" s="31">
        <v>0.34793103448275875</v>
      </c>
      <c r="I643" s="31">
        <v>8.3953201970443356E-2</v>
      </c>
      <c r="J643" s="31">
        <v>204.48728260869564</v>
      </c>
      <c r="K643" s="31">
        <v>192.83782608695648</v>
      </c>
      <c r="L643" s="31">
        <v>15.354347826086961</v>
      </c>
      <c r="M643" s="31">
        <v>3.7048913043478264</v>
      </c>
      <c r="N643" s="31">
        <v>7.4755434782608736</v>
      </c>
      <c r="O643" s="31">
        <v>4.1739130434782608</v>
      </c>
      <c r="P643" s="31">
        <v>86.721630434782597</v>
      </c>
      <c r="Q643" s="31">
        <v>86.721630434782597</v>
      </c>
      <c r="R643" s="31">
        <v>0</v>
      </c>
      <c r="S643" s="31">
        <v>102.41130434782607</v>
      </c>
      <c r="T643" s="31">
        <v>91.292282608695643</v>
      </c>
      <c r="U643" s="31">
        <v>0</v>
      </c>
      <c r="V643" s="31">
        <v>11.119021739130428</v>
      </c>
      <c r="W643" s="31">
        <v>31.737717391304351</v>
      </c>
      <c r="X643" s="31">
        <v>2.6016304347826091</v>
      </c>
      <c r="Y643" s="31">
        <v>0</v>
      </c>
      <c r="Z643" s="31">
        <v>0</v>
      </c>
      <c r="AA643" s="31">
        <v>29.136086956521741</v>
      </c>
      <c r="AB643" s="31">
        <v>0</v>
      </c>
      <c r="AC643" s="31">
        <v>0</v>
      </c>
      <c r="AD643" s="31">
        <v>0</v>
      </c>
      <c r="AE643" s="31">
        <v>0</v>
      </c>
      <c r="AF643" t="s">
        <v>1091</v>
      </c>
      <c r="AG643" s="32">
        <v>6</v>
      </c>
      <c r="AH643"/>
    </row>
    <row r="644" spans="1:34" x14ac:dyDescent="0.25">
      <c r="A644" t="s">
        <v>3056</v>
      </c>
      <c r="B644" t="s">
        <v>1324</v>
      </c>
      <c r="C644" t="s">
        <v>2551</v>
      </c>
      <c r="D644" t="s">
        <v>2915</v>
      </c>
      <c r="E644" s="31">
        <v>82.119565217391298</v>
      </c>
      <c r="F644" s="31">
        <v>2.7774890800794187</v>
      </c>
      <c r="G644" s="31">
        <v>2.6398318994043692</v>
      </c>
      <c r="H644" s="31">
        <v>0.40986101919258772</v>
      </c>
      <c r="I644" s="31">
        <v>0.34315023163467906</v>
      </c>
      <c r="J644" s="31">
        <v>228.08619565217398</v>
      </c>
      <c r="K644" s="31">
        <v>216.78184782608704</v>
      </c>
      <c r="L644" s="31">
        <v>33.657608695652172</v>
      </c>
      <c r="M644" s="31">
        <v>28.179347826086957</v>
      </c>
      <c r="N644" s="31">
        <v>0</v>
      </c>
      <c r="O644" s="31">
        <v>5.4782608695652177</v>
      </c>
      <c r="P644" s="31">
        <v>53.760869565217391</v>
      </c>
      <c r="Q644" s="31">
        <v>47.934782608695649</v>
      </c>
      <c r="R644" s="31">
        <v>5.8260869565217392</v>
      </c>
      <c r="S644" s="31">
        <v>140.66771739130442</v>
      </c>
      <c r="T644" s="31">
        <v>111.40141304347833</v>
      </c>
      <c r="U644" s="31">
        <v>29.266304347826086</v>
      </c>
      <c r="V644" s="31">
        <v>0</v>
      </c>
      <c r="W644" s="31">
        <v>5.5454347826086972</v>
      </c>
      <c r="X644" s="31">
        <v>0</v>
      </c>
      <c r="Y644" s="31">
        <v>0</v>
      </c>
      <c r="Z644" s="31">
        <v>0</v>
      </c>
      <c r="AA644" s="31">
        <v>0</v>
      </c>
      <c r="AB644" s="31">
        <v>0</v>
      </c>
      <c r="AC644" s="31">
        <v>5.5454347826086972</v>
      </c>
      <c r="AD644" s="31">
        <v>0</v>
      </c>
      <c r="AE644" s="31">
        <v>0</v>
      </c>
      <c r="AF644" t="s">
        <v>124</v>
      </c>
      <c r="AG644" s="32">
        <v>6</v>
      </c>
      <c r="AH644"/>
    </row>
    <row r="645" spans="1:34" x14ac:dyDescent="0.25">
      <c r="A645" t="s">
        <v>3056</v>
      </c>
      <c r="B645" t="s">
        <v>1643</v>
      </c>
      <c r="C645" t="s">
        <v>2418</v>
      </c>
      <c r="D645" t="s">
        <v>2834</v>
      </c>
      <c r="E645" s="31">
        <v>69.304347826086953</v>
      </c>
      <c r="F645" s="31">
        <v>3.7256681304893342</v>
      </c>
      <c r="G645" s="31">
        <v>3.3069542032622321</v>
      </c>
      <c r="H645" s="31">
        <v>0.29985257214554573</v>
      </c>
      <c r="I645" s="31">
        <v>0.11740903387703884</v>
      </c>
      <c r="J645" s="31">
        <v>258.20499999999993</v>
      </c>
      <c r="K645" s="31">
        <v>229.186304347826</v>
      </c>
      <c r="L645" s="31">
        <v>20.781086956521733</v>
      </c>
      <c r="M645" s="31">
        <v>8.1369565217391262</v>
      </c>
      <c r="N645" s="31">
        <v>7.7317391304347804</v>
      </c>
      <c r="O645" s="31">
        <v>4.9123913043478264</v>
      </c>
      <c r="P645" s="31">
        <v>53.05076086956521</v>
      </c>
      <c r="Q645" s="31">
        <v>36.676195652173902</v>
      </c>
      <c r="R645" s="31">
        <v>16.374565217391304</v>
      </c>
      <c r="S645" s="31">
        <v>184.37315217391298</v>
      </c>
      <c r="T645" s="31">
        <v>155.68923913043471</v>
      </c>
      <c r="U645" s="31">
        <v>0</v>
      </c>
      <c r="V645" s="31">
        <v>28.68391304347827</v>
      </c>
      <c r="W645" s="31">
        <v>86.557717391304351</v>
      </c>
      <c r="X645" s="31">
        <v>0</v>
      </c>
      <c r="Y645" s="31">
        <v>0</v>
      </c>
      <c r="Z645" s="31">
        <v>0</v>
      </c>
      <c r="AA645" s="31">
        <v>0</v>
      </c>
      <c r="AB645" s="31">
        <v>16.374565217391304</v>
      </c>
      <c r="AC645" s="31">
        <v>70.183152173913044</v>
      </c>
      <c r="AD645" s="31">
        <v>0</v>
      </c>
      <c r="AE645" s="31">
        <v>0</v>
      </c>
      <c r="AF645" t="s">
        <v>445</v>
      </c>
      <c r="AG645" s="32">
        <v>6</v>
      </c>
      <c r="AH645"/>
    </row>
    <row r="646" spans="1:34" x14ac:dyDescent="0.25">
      <c r="A646" t="s">
        <v>3056</v>
      </c>
      <c r="B646" t="s">
        <v>1474</v>
      </c>
      <c r="C646" t="s">
        <v>2610</v>
      </c>
      <c r="D646" t="s">
        <v>2840</v>
      </c>
      <c r="E646" s="31">
        <v>39.271739130434781</v>
      </c>
      <c r="F646" s="31">
        <v>2.9794409078328252</v>
      </c>
      <c r="G646" s="31">
        <v>2.8330196512593409</v>
      </c>
      <c r="H646" s="31">
        <v>0.36666758926100196</v>
      </c>
      <c r="I646" s="31">
        <v>0.22024633268751731</v>
      </c>
      <c r="J646" s="31">
        <v>117.0078260869565</v>
      </c>
      <c r="K646" s="31">
        <v>111.25760869565215</v>
      </c>
      <c r="L646" s="31">
        <v>14.399673913043479</v>
      </c>
      <c r="M646" s="31">
        <v>8.6494565217391308</v>
      </c>
      <c r="N646" s="31">
        <v>0</v>
      </c>
      <c r="O646" s="31">
        <v>5.7502173913043473</v>
      </c>
      <c r="P646" s="31">
        <v>30.064347826086959</v>
      </c>
      <c r="Q646" s="31">
        <v>30.064347826086959</v>
      </c>
      <c r="R646" s="31">
        <v>0</v>
      </c>
      <c r="S646" s="31">
        <v>72.543804347826068</v>
      </c>
      <c r="T646" s="31">
        <v>72.543804347826068</v>
      </c>
      <c r="U646" s="31">
        <v>0</v>
      </c>
      <c r="V646" s="31">
        <v>0</v>
      </c>
      <c r="W646" s="31">
        <v>0</v>
      </c>
      <c r="X646" s="31">
        <v>0</v>
      </c>
      <c r="Y646" s="31">
        <v>0</v>
      </c>
      <c r="Z646" s="31">
        <v>0</v>
      </c>
      <c r="AA646" s="31">
        <v>0</v>
      </c>
      <c r="AB646" s="31">
        <v>0</v>
      </c>
      <c r="AC646" s="31">
        <v>0</v>
      </c>
      <c r="AD646" s="31">
        <v>0</v>
      </c>
      <c r="AE646" s="31">
        <v>0</v>
      </c>
      <c r="AF646" t="s">
        <v>275</v>
      </c>
      <c r="AG646" s="32">
        <v>6</v>
      </c>
      <c r="AH646"/>
    </row>
    <row r="647" spans="1:34" x14ac:dyDescent="0.25">
      <c r="A647" t="s">
        <v>3056</v>
      </c>
      <c r="B647" t="s">
        <v>1953</v>
      </c>
      <c r="C647" t="s">
        <v>2504</v>
      </c>
      <c r="D647" t="s">
        <v>2884</v>
      </c>
      <c r="E647" s="31">
        <v>82.260869565217391</v>
      </c>
      <c r="F647" s="31">
        <v>2.8007188160676537</v>
      </c>
      <c r="G647" s="31">
        <v>2.5876559196617341</v>
      </c>
      <c r="H647" s="31">
        <v>0.30358747357293864</v>
      </c>
      <c r="I647" s="31">
        <v>0.22186178646934451</v>
      </c>
      <c r="J647" s="31">
        <v>230.38956521739135</v>
      </c>
      <c r="K647" s="31">
        <v>212.86282608695655</v>
      </c>
      <c r="L647" s="31">
        <v>24.973369565217386</v>
      </c>
      <c r="M647" s="31">
        <v>18.250543478260862</v>
      </c>
      <c r="N647" s="31">
        <v>1.3301086956521739</v>
      </c>
      <c r="O647" s="31">
        <v>5.3927173913043474</v>
      </c>
      <c r="P647" s="31">
        <v>80.802500000000009</v>
      </c>
      <c r="Q647" s="31">
        <v>69.998586956521748</v>
      </c>
      <c r="R647" s="31">
        <v>10.803913043478262</v>
      </c>
      <c r="S647" s="31">
        <v>124.61369565217394</v>
      </c>
      <c r="T647" s="31">
        <v>95.639782608695683</v>
      </c>
      <c r="U647" s="31">
        <v>0</v>
      </c>
      <c r="V647" s="31">
        <v>28.973913043478259</v>
      </c>
      <c r="W647" s="31">
        <v>0</v>
      </c>
      <c r="X647" s="31">
        <v>0</v>
      </c>
      <c r="Y647" s="31">
        <v>0</v>
      </c>
      <c r="Z647" s="31">
        <v>0</v>
      </c>
      <c r="AA647" s="31">
        <v>0</v>
      </c>
      <c r="AB647" s="31">
        <v>0</v>
      </c>
      <c r="AC647" s="31">
        <v>0</v>
      </c>
      <c r="AD647" s="31">
        <v>0</v>
      </c>
      <c r="AE647" s="31">
        <v>0</v>
      </c>
      <c r="AF647" t="s">
        <v>768</v>
      </c>
      <c r="AG647" s="32">
        <v>6</v>
      </c>
      <c r="AH647"/>
    </row>
    <row r="648" spans="1:34" x14ac:dyDescent="0.25">
      <c r="A648" t="s">
        <v>3056</v>
      </c>
      <c r="B648" t="s">
        <v>1623</v>
      </c>
      <c r="C648" t="s">
        <v>2660</v>
      </c>
      <c r="D648" t="s">
        <v>2973</v>
      </c>
      <c r="E648" s="31">
        <v>54.782608695652172</v>
      </c>
      <c r="F648" s="31">
        <v>2.7203670634920631</v>
      </c>
      <c r="G648" s="31">
        <v>2.4512162698412685</v>
      </c>
      <c r="H648" s="31">
        <v>0.30077976190476197</v>
      </c>
      <c r="I648" s="31">
        <v>0.19659920634920638</v>
      </c>
      <c r="J648" s="31">
        <v>149.02880434782605</v>
      </c>
      <c r="K648" s="31">
        <v>134.28402173913037</v>
      </c>
      <c r="L648" s="31">
        <v>16.477500000000003</v>
      </c>
      <c r="M648" s="31">
        <v>10.77021739130435</v>
      </c>
      <c r="N648" s="31">
        <v>0.43478260869565216</v>
      </c>
      <c r="O648" s="31">
        <v>5.2725</v>
      </c>
      <c r="P648" s="31">
        <v>38.324891304347823</v>
      </c>
      <c r="Q648" s="31">
        <v>29.287391304347821</v>
      </c>
      <c r="R648" s="31">
        <v>9.0374999999999996</v>
      </c>
      <c r="S648" s="31">
        <v>94.226413043478203</v>
      </c>
      <c r="T648" s="31">
        <v>76.905326086956464</v>
      </c>
      <c r="U648" s="31">
        <v>0</v>
      </c>
      <c r="V648" s="31">
        <v>17.321086956521739</v>
      </c>
      <c r="W648" s="31">
        <v>0</v>
      </c>
      <c r="X648" s="31">
        <v>0</v>
      </c>
      <c r="Y648" s="31">
        <v>0</v>
      </c>
      <c r="Z648" s="31">
        <v>0</v>
      </c>
      <c r="AA648" s="31">
        <v>0</v>
      </c>
      <c r="AB648" s="31">
        <v>0</v>
      </c>
      <c r="AC648" s="31">
        <v>0</v>
      </c>
      <c r="AD648" s="31">
        <v>0</v>
      </c>
      <c r="AE648" s="31">
        <v>0</v>
      </c>
      <c r="AF648" t="s">
        <v>425</v>
      </c>
      <c r="AG648" s="32">
        <v>6</v>
      </c>
      <c r="AH648"/>
    </row>
    <row r="649" spans="1:34" x14ac:dyDescent="0.25">
      <c r="A649" t="s">
        <v>3056</v>
      </c>
      <c r="B649" t="s">
        <v>1762</v>
      </c>
      <c r="C649" t="s">
        <v>2416</v>
      </c>
      <c r="D649" t="s">
        <v>2822</v>
      </c>
      <c r="E649" s="31">
        <v>68.163043478260875</v>
      </c>
      <c r="F649" s="31">
        <v>3.4697751554775951</v>
      </c>
      <c r="G649" s="31">
        <v>3.2001116249402006</v>
      </c>
      <c r="H649" s="31">
        <v>0.31237442194227394</v>
      </c>
      <c r="I649" s="31">
        <v>0.22753946738957104</v>
      </c>
      <c r="J649" s="31">
        <v>236.51043478260871</v>
      </c>
      <c r="K649" s="31">
        <v>218.12934782608696</v>
      </c>
      <c r="L649" s="31">
        <v>21.292391304347827</v>
      </c>
      <c r="M649" s="31">
        <v>15.509782608695653</v>
      </c>
      <c r="N649" s="31">
        <v>0</v>
      </c>
      <c r="O649" s="31">
        <v>5.7826086956521738</v>
      </c>
      <c r="P649" s="31">
        <v>92.60934782608696</v>
      </c>
      <c r="Q649" s="31">
        <v>80.010869565217391</v>
      </c>
      <c r="R649" s="31">
        <v>12.598478260869564</v>
      </c>
      <c r="S649" s="31">
        <v>122.60869565217391</v>
      </c>
      <c r="T649" s="31">
        <v>121.13586956521739</v>
      </c>
      <c r="U649" s="31">
        <v>0</v>
      </c>
      <c r="V649" s="31">
        <v>1.4728260869565217</v>
      </c>
      <c r="W649" s="31">
        <v>0</v>
      </c>
      <c r="X649" s="31">
        <v>0</v>
      </c>
      <c r="Y649" s="31">
        <v>0</v>
      </c>
      <c r="Z649" s="31">
        <v>0</v>
      </c>
      <c r="AA649" s="31">
        <v>0</v>
      </c>
      <c r="AB649" s="31">
        <v>0</v>
      </c>
      <c r="AC649" s="31">
        <v>0</v>
      </c>
      <c r="AD649" s="31">
        <v>0</v>
      </c>
      <c r="AE649" s="31">
        <v>0</v>
      </c>
      <c r="AF649" t="s">
        <v>572</v>
      </c>
      <c r="AG649" s="32">
        <v>6</v>
      </c>
      <c r="AH649"/>
    </row>
    <row r="650" spans="1:34" x14ac:dyDescent="0.25">
      <c r="A650" t="s">
        <v>3056</v>
      </c>
      <c r="B650" t="s">
        <v>1726</v>
      </c>
      <c r="C650" t="s">
        <v>2564</v>
      </c>
      <c r="D650" t="s">
        <v>2922</v>
      </c>
      <c r="E650" s="31">
        <v>72.239130434782609</v>
      </c>
      <c r="F650" s="31">
        <v>3.1934622329220583</v>
      </c>
      <c r="G650" s="31">
        <v>2.8812443575082756</v>
      </c>
      <c r="H650" s="31">
        <v>0.36002858862473669</v>
      </c>
      <c r="I650" s="31">
        <v>0.28660096298525428</v>
      </c>
      <c r="J650" s="31">
        <v>230.69293478260869</v>
      </c>
      <c r="K650" s="31">
        <v>208.13858695652172</v>
      </c>
      <c r="L650" s="31">
        <v>26.008152173913043</v>
      </c>
      <c r="M650" s="31">
        <v>20.703804347826086</v>
      </c>
      <c r="N650" s="31">
        <v>0</v>
      </c>
      <c r="O650" s="31">
        <v>5.3043478260869561</v>
      </c>
      <c r="P650" s="31">
        <v>72.228260869565219</v>
      </c>
      <c r="Q650" s="31">
        <v>54.978260869565219</v>
      </c>
      <c r="R650" s="31">
        <v>17.25</v>
      </c>
      <c r="S650" s="31">
        <v>132.45652173913044</v>
      </c>
      <c r="T650" s="31">
        <v>79.529891304347828</v>
      </c>
      <c r="U650" s="31">
        <v>34.899456521739133</v>
      </c>
      <c r="V650" s="31">
        <v>18.027173913043477</v>
      </c>
      <c r="W650" s="31">
        <v>0</v>
      </c>
      <c r="X650" s="31">
        <v>0</v>
      </c>
      <c r="Y650" s="31">
        <v>0</v>
      </c>
      <c r="Z650" s="31">
        <v>0</v>
      </c>
      <c r="AA650" s="31">
        <v>0</v>
      </c>
      <c r="AB650" s="31">
        <v>0</v>
      </c>
      <c r="AC650" s="31">
        <v>0</v>
      </c>
      <c r="AD650" s="31">
        <v>0</v>
      </c>
      <c r="AE650" s="31">
        <v>0</v>
      </c>
      <c r="AF650" t="s">
        <v>534</v>
      </c>
      <c r="AG650" s="32">
        <v>6</v>
      </c>
      <c r="AH650"/>
    </row>
    <row r="651" spans="1:34" x14ac:dyDescent="0.25">
      <c r="A651" t="s">
        <v>3056</v>
      </c>
      <c r="B651" t="s">
        <v>1901</v>
      </c>
      <c r="C651" t="s">
        <v>2729</v>
      </c>
      <c r="D651" t="s">
        <v>2845</v>
      </c>
      <c r="E651" s="31">
        <v>88.913043478260875</v>
      </c>
      <c r="F651" s="31">
        <v>3.4200183374083117</v>
      </c>
      <c r="G651" s="31">
        <v>3.2734107579462099</v>
      </c>
      <c r="H651" s="31">
        <v>0.55317848410757942</v>
      </c>
      <c r="I651" s="31">
        <v>0.47515281173594126</v>
      </c>
      <c r="J651" s="31">
        <v>304.0842391304347</v>
      </c>
      <c r="K651" s="31">
        <v>291.04891304347825</v>
      </c>
      <c r="L651" s="31">
        <v>49.184782608695649</v>
      </c>
      <c r="M651" s="31">
        <v>42.247282608695649</v>
      </c>
      <c r="N651" s="31">
        <v>0.83967391304347827</v>
      </c>
      <c r="O651" s="31">
        <v>6.0978260869565215</v>
      </c>
      <c r="P651" s="31">
        <v>67.733695652173907</v>
      </c>
      <c r="Q651" s="31">
        <v>61.635869565217391</v>
      </c>
      <c r="R651" s="31">
        <v>6.0978260869565215</v>
      </c>
      <c r="S651" s="31">
        <v>187.16576086956519</v>
      </c>
      <c r="T651" s="31">
        <v>73.921195652173907</v>
      </c>
      <c r="U651" s="31">
        <v>75.440217391304344</v>
      </c>
      <c r="V651" s="31">
        <v>37.804347826086953</v>
      </c>
      <c r="W651" s="31">
        <v>0</v>
      </c>
      <c r="X651" s="31">
        <v>0</v>
      </c>
      <c r="Y651" s="31">
        <v>0</v>
      </c>
      <c r="Z651" s="31">
        <v>0</v>
      </c>
      <c r="AA651" s="31">
        <v>0</v>
      </c>
      <c r="AB651" s="31">
        <v>0</v>
      </c>
      <c r="AC651" s="31">
        <v>0</v>
      </c>
      <c r="AD651" s="31">
        <v>0</v>
      </c>
      <c r="AE651" s="31">
        <v>0</v>
      </c>
      <c r="AF651" t="s">
        <v>714</v>
      </c>
      <c r="AG651" s="32">
        <v>6</v>
      </c>
      <c r="AH651"/>
    </row>
    <row r="652" spans="1:34" x14ac:dyDescent="0.25">
      <c r="A652" t="s">
        <v>3056</v>
      </c>
      <c r="B652" t="s">
        <v>1817</v>
      </c>
      <c r="C652" t="s">
        <v>2504</v>
      </c>
      <c r="D652" t="s">
        <v>2884</v>
      </c>
      <c r="E652" s="31">
        <v>100.75</v>
      </c>
      <c r="F652" s="31">
        <v>3.0744578703204235</v>
      </c>
      <c r="G652" s="31">
        <v>2.8251634480526486</v>
      </c>
      <c r="H652" s="31">
        <v>0.3592253749055993</v>
      </c>
      <c r="I652" s="31">
        <v>0.12856726723486894</v>
      </c>
      <c r="J652" s="31">
        <v>309.75163043478267</v>
      </c>
      <c r="K652" s="31">
        <v>284.63521739130437</v>
      </c>
      <c r="L652" s="31">
        <v>36.191956521739129</v>
      </c>
      <c r="M652" s="31">
        <v>12.953152173913047</v>
      </c>
      <c r="N652" s="31">
        <v>17.46869565217391</v>
      </c>
      <c r="O652" s="31">
        <v>5.7701086956521728</v>
      </c>
      <c r="P652" s="31">
        <v>120.40532608695653</v>
      </c>
      <c r="Q652" s="31">
        <v>118.52771739130436</v>
      </c>
      <c r="R652" s="31">
        <v>1.877608695652174</v>
      </c>
      <c r="S652" s="31">
        <v>153.15434782608699</v>
      </c>
      <c r="T652" s="31">
        <v>153.07282608695655</v>
      </c>
      <c r="U652" s="31">
        <v>0</v>
      </c>
      <c r="V652" s="31">
        <v>8.1521739130434784E-2</v>
      </c>
      <c r="W652" s="31">
        <v>48.097391304347823</v>
      </c>
      <c r="X652" s="31">
        <v>2.5861956521739127</v>
      </c>
      <c r="Y652" s="31">
        <v>2.402173913043478</v>
      </c>
      <c r="Z652" s="31">
        <v>3.4222826086956517</v>
      </c>
      <c r="AA652" s="31">
        <v>33.027391304347823</v>
      </c>
      <c r="AB652" s="31">
        <v>0</v>
      </c>
      <c r="AC652" s="31">
        <v>6.6593478260869574</v>
      </c>
      <c r="AD652" s="31">
        <v>0</v>
      </c>
      <c r="AE652" s="31">
        <v>0</v>
      </c>
      <c r="AF652" t="s">
        <v>628</v>
      </c>
      <c r="AG652" s="32">
        <v>6</v>
      </c>
      <c r="AH652"/>
    </row>
    <row r="653" spans="1:34" x14ac:dyDescent="0.25">
      <c r="A653" t="s">
        <v>3056</v>
      </c>
      <c r="B653" t="s">
        <v>2302</v>
      </c>
      <c r="C653" t="s">
        <v>2466</v>
      </c>
      <c r="D653" t="s">
        <v>2837</v>
      </c>
      <c r="E653" s="31">
        <v>62.945652173913047</v>
      </c>
      <c r="F653" s="31">
        <v>4.2441322742186136</v>
      </c>
      <c r="G653" s="31">
        <v>3.9304334311863225</v>
      </c>
      <c r="H653" s="31">
        <v>0.49262303574512156</v>
      </c>
      <c r="I653" s="31">
        <v>0.38761008461405616</v>
      </c>
      <c r="J653" s="31">
        <v>267.14967391304339</v>
      </c>
      <c r="K653" s="31">
        <v>247.40369565217387</v>
      </c>
      <c r="L653" s="31">
        <v>31.008478260869555</v>
      </c>
      <c r="M653" s="31">
        <v>24.398369565217383</v>
      </c>
      <c r="N653" s="31">
        <v>0.99</v>
      </c>
      <c r="O653" s="31">
        <v>5.6201086956521733</v>
      </c>
      <c r="P653" s="31">
        <v>102.73695652173912</v>
      </c>
      <c r="Q653" s="31">
        <v>89.601086956521726</v>
      </c>
      <c r="R653" s="31">
        <v>13.135869565217391</v>
      </c>
      <c r="S653" s="31">
        <v>133.40423913043475</v>
      </c>
      <c r="T653" s="31">
        <v>108.01499999999997</v>
      </c>
      <c r="U653" s="31">
        <v>13.251847826086955</v>
      </c>
      <c r="V653" s="31">
        <v>12.137391304347828</v>
      </c>
      <c r="W653" s="31">
        <v>0</v>
      </c>
      <c r="X653" s="31">
        <v>0</v>
      </c>
      <c r="Y653" s="31">
        <v>0</v>
      </c>
      <c r="Z653" s="31">
        <v>0</v>
      </c>
      <c r="AA653" s="31">
        <v>0</v>
      </c>
      <c r="AB653" s="31">
        <v>0</v>
      </c>
      <c r="AC653" s="31">
        <v>0</v>
      </c>
      <c r="AD653" s="31">
        <v>0</v>
      </c>
      <c r="AE653" s="31">
        <v>0</v>
      </c>
      <c r="AF653" t="s">
        <v>1122</v>
      </c>
      <c r="AG653" s="32">
        <v>6</v>
      </c>
      <c r="AH653"/>
    </row>
    <row r="654" spans="1:34" x14ac:dyDescent="0.25">
      <c r="A654" t="s">
        <v>3056</v>
      </c>
      <c r="B654" t="s">
        <v>1535</v>
      </c>
      <c r="C654" t="s">
        <v>2596</v>
      </c>
      <c r="D654" t="s">
        <v>2921</v>
      </c>
      <c r="E654" s="31">
        <v>77.673913043478265</v>
      </c>
      <c r="F654" s="31">
        <v>3.3831863979848871</v>
      </c>
      <c r="G654" s="31">
        <v>2.9996851385390428</v>
      </c>
      <c r="H654" s="31">
        <v>0.56059333893087038</v>
      </c>
      <c r="I654" s="31">
        <v>0.41624685138539042</v>
      </c>
      <c r="J654" s="31">
        <v>262.78532608695656</v>
      </c>
      <c r="K654" s="31">
        <v>232.99728260869566</v>
      </c>
      <c r="L654" s="31">
        <v>43.543478260869563</v>
      </c>
      <c r="M654" s="31">
        <v>32.331521739130437</v>
      </c>
      <c r="N654" s="31">
        <v>5.6467391304347823</v>
      </c>
      <c r="O654" s="31">
        <v>5.5652173913043477</v>
      </c>
      <c r="P654" s="31">
        <v>107.01902173913044</v>
      </c>
      <c r="Q654" s="31">
        <v>88.442934782608702</v>
      </c>
      <c r="R654" s="31">
        <v>18.576086956521738</v>
      </c>
      <c r="S654" s="31">
        <v>112.22282608695652</v>
      </c>
      <c r="T654" s="31">
        <v>104.48913043478261</v>
      </c>
      <c r="U654" s="31">
        <v>7.7336956521739131</v>
      </c>
      <c r="V654" s="31">
        <v>0</v>
      </c>
      <c r="W654" s="31">
        <v>0</v>
      </c>
      <c r="X654" s="31">
        <v>0</v>
      </c>
      <c r="Y654" s="31">
        <v>0</v>
      </c>
      <c r="Z654" s="31">
        <v>0</v>
      </c>
      <c r="AA654" s="31">
        <v>0</v>
      </c>
      <c r="AB654" s="31">
        <v>0</v>
      </c>
      <c r="AC654" s="31">
        <v>0</v>
      </c>
      <c r="AD654" s="31">
        <v>0</v>
      </c>
      <c r="AE654" s="31">
        <v>0</v>
      </c>
      <c r="AF654" t="s">
        <v>337</v>
      </c>
      <c r="AG654" s="32">
        <v>6</v>
      </c>
      <c r="AH654"/>
    </row>
    <row r="655" spans="1:34" x14ac:dyDescent="0.25">
      <c r="A655" t="s">
        <v>3056</v>
      </c>
      <c r="B655" t="s">
        <v>1914</v>
      </c>
      <c r="C655" t="s">
        <v>2734</v>
      </c>
      <c r="D655" t="s">
        <v>2886</v>
      </c>
      <c r="E655" s="31">
        <v>61.728260869565219</v>
      </c>
      <c r="F655" s="31">
        <v>2.6920390913893288</v>
      </c>
      <c r="G655" s="31">
        <v>2.3423507659799259</v>
      </c>
      <c r="H655" s="31">
        <v>0.43150906849797499</v>
      </c>
      <c r="I655" s="31">
        <v>0.26849093150202497</v>
      </c>
      <c r="J655" s="31">
        <v>166.17489130434782</v>
      </c>
      <c r="K655" s="31">
        <v>144.58923913043478</v>
      </c>
      <c r="L655" s="31">
        <v>26.636304347826087</v>
      </c>
      <c r="M655" s="31">
        <v>16.573478260869564</v>
      </c>
      <c r="N655" s="31">
        <v>5.4541304347826101</v>
      </c>
      <c r="O655" s="31">
        <v>4.6086956521739131</v>
      </c>
      <c r="P655" s="31">
        <v>59.482173913043482</v>
      </c>
      <c r="Q655" s="31">
        <v>47.959347826086962</v>
      </c>
      <c r="R655" s="31">
        <v>11.522826086956524</v>
      </c>
      <c r="S655" s="31">
        <v>80.056413043478258</v>
      </c>
      <c r="T655" s="31">
        <v>55.408260869565204</v>
      </c>
      <c r="U655" s="31">
        <v>0</v>
      </c>
      <c r="V655" s="31">
        <v>24.648152173913051</v>
      </c>
      <c r="W655" s="31">
        <v>0</v>
      </c>
      <c r="X655" s="31">
        <v>0</v>
      </c>
      <c r="Y655" s="31">
        <v>0</v>
      </c>
      <c r="Z655" s="31">
        <v>0</v>
      </c>
      <c r="AA655" s="31">
        <v>0</v>
      </c>
      <c r="AB655" s="31">
        <v>0</v>
      </c>
      <c r="AC655" s="31">
        <v>0</v>
      </c>
      <c r="AD655" s="31">
        <v>0</v>
      </c>
      <c r="AE655" s="31">
        <v>0</v>
      </c>
      <c r="AF655" t="s">
        <v>728</v>
      </c>
      <c r="AG655" s="32">
        <v>6</v>
      </c>
      <c r="AH655"/>
    </row>
    <row r="656" spans="1:34" x14ac:dyDescent="0.25">
      <c r="A656" t="s">
        <v>3056</v>
      </c>
      <c r="B656" t="s">
        <v>1658</v>
      </c>
      <c r="C656" t="s">
        <v>2640</v>
      </c>
      <c r="D656" t="s">
        <v>2834</v>
      </c>
      <c r="E656" s="31">
        <v>28.336956521739129</v>
      </c>
      <c r="F656" s="31">
        <v>4.9488070579209822</v>
      </c>
      <c r="G656" s="31">
        <v>4.5418603759110097</v>
      </c>
      <c r="H656" s="31">
        <v>0.73423475258918303</v>
      </c>
      <c r="I656" s="31">
        <v>0.51878020713463757</v>
      </c>
      <c r="J656" s="31">
        <v>140.2341304347826</v>
      </c>
      <c r="K656" s="31">
        <v>128.70250000000001</v>
      </c>
      <c r="L656" s="31">
        <v>20.805978260869566</v>
      </c>
      <c r="M656" s="31">
        <v>14.700652173913046</v>
      </c>
      <c r="N656" s="31">
        <v>0.88793478260869563</v>
      </c>
      <c r="O656" s="31">
        <v>5.2173913043478262</v>
      </c>
      <c r="P656" s="31">
        <v>40.838043478260857</v>
      </c>
      <c r="Q656" s="31">
        <v>35.411739130434775</v>
      </c>
      <c r="R656" s="31">
        <v>5.4263043478260862</v>
      </c>
      <c r="S656" s="31">
        <v>78.590108695652191</v>
      </c>
      <c r="T656" s="31">
        <v>63.994130434782619</v>
      </c>
      <c r="U656" s="31">
        <v>7.0536956521739125</v>
      </c>
      <c r="V656" s="31">
        <v>7.5422826086956531</v>
      </c>
      <c r="W656" s="31">
        <v>30.221956521739131</v>
      </c>
      <c r="X656" s="31">
        <v>3.8473913043478265</v>
      </c>
      <c r="Y656" s="31">
        <v>0</v>
      </c>
      <c r="Z656" s="31">
        <v>0</v>
      </c>
      <c r="AA656" s="31">
        <v>11.161304347826086</v>
      </c>
      <c r="AB656" s="31">
        <v>0</v>
      </c>
      <c r="AC656" s="31">
        <v>15.213260869565218</v>
      </c>
      <c r="AD656" s="31">
        <v>0</v>
      </c>
      <c r="AE656" s="31">
        <v>0</v>
      </c>
      <c r="AF656" t="s">
        <v>462</v>
      </c>
      <c r="AG656" s="32">
        <v>6</v>
      </c>
      <c r="AH656"/>
    </row>
    <row r="657" spans="1:34" x14ac:dyDescent="0.25">
      <c r="A657" t="s">
        <v>3056</v>
      </c>
      <c r="B657" t="s">
        <v>1328</v>
      </c>
      <c r="C657" t="s">
        <v>2504</v>
      </c>
      <c r="D657" t="s">
        <v>2884</v>
      </c>
      <c r="E657" s="31">
        <v>81.836956521739125</v>
      </c>
      <c r="F657" s="31">
        <v>3.5548120600345352</v>
      </c>
      <c r="G657" s="31">
        <v>3.2696878735555863</v>
      </c>
      <c r="H657" s="31">
        <v>0.18908487182892816</v>
      </c>
      <c r="I657" s="31">
        <v>0.10008500464869174</v>
      </c>
      <c r="J657" s="31">
        <v>290.91500000000013</v>
      </c>
      <c r="K657" s="31">
        <v>267.58130434782618</v>
      </c>
      <c r="L657" s="31">
        <v>15.474130434782609</v>
      </c>
      <c r="M657" s="31">
        <v>8.190652173913044</v>
      </c>
      <c r="N657" s="31">
        <v>1.5443478260869563</v>
      </c>
      <c r="O657" s="31">
        <v>5.7391304347826084</v>
      </c>
      <c r="P657" s="31">
        <v>98.398804347826129</v>
      </c>
      <c r="Q657" s="31">
        <v>82.348586956521785</v>
      </c>
      <c r="R657" s="31">
        <v>16.050217391304347</v>
      </c>
      <c r="S657" s="31">
        <v>177.04206521739135</v>
      </c>
      <c r="T657" s="31">
        <v>141.53641304347832</v>
      </c>
      <c r="U657" s="31">
        <v>1.7622826086956522</v>
      </c>
      <c r="V657" s="31">
        <v>33.743369565217392</v>
      </c>
      <c r="W657" s="31">
        <v>15.366304347826086</v>
      </c>
      <c r="X657" s="31">
        <v>0</v>
      </c>
      <c r="Y657" s="31">
        <v>0</v>
      </c>
      <c r="Z657" s="31">
        <v>0</v>
      </c>
      <c r="AA657" s="31">
        <v>6.0047826086956526</v>
      </c>
      <c r="AB657" s="31">
        <v>0</v>
      </c>
      <c r="AC657" s="31">
        <v>9.3615217391304331</v>
      </c>
      <c r="AD657" s="31">
        <v>0</v>
      </c>
      <c r="AE657" s="31">
        <v>0</v>
      </c>
      <c r="AF657" t="s">
        <v>128</v>
      </c>
      <c r="AG657" s="32">
        <v>6</v>
      </c>
      <c r="AH657"/>
    </row>
    <row r="658" spans="1:34" x14ac:dyDescent="0.25">
      <c r="A658" t="s">
        <v>3056</v>
      </c>
      <c r="B658" t="s">
        <v>1391</v>
      </c>
      <c r="C658" t="s">
        <v>2443</v>
      </c>
      <c r="D658" t="s">
        <v>2827</v>
      </c>
      <c r="E658" s="31">
        <v>66.260869565217391</v>
      </c>
      <c r="F658" s="31">
        <v>3.1599557086614172</v>
      </c>
      <c r="G658" s="31">
        <v>2.8261712598425195</v>
      </c>
      <c r="H658" s="31">
        <v>0.47308891076115483</v>
      </c>
      <c r="I658" s="31">
        <v>0.2998605643044619</v>
      </c>
      <c r="J658" s="31">
        <v>209.38141304347826</v>
      </c>
      <c r="K658" s="31">
        <v>187.26456521739129</v>
      </c>
      <c r="L658" s="31">
        <v>31.34728260869565</v>
      </c>
      <c r="M658" s="31">
        <v>19.869021739130432</v>
      </c>
      <c r="N658" s="31">
        <v>6</v>
      </c>
      <c r="O658" s="31">
        <v>5.4782608695652177</v>
      </c>
      <c r="P658" s="31">
        <v>65.749021739130427</v>
      </c>
      <c r="Q658" s="31">
        <v>55.110434782608692</v>
      </c>
      <c r="R658" s="31">
        <v>10.63858695652174</v>
      </c>
      <c r="S658" s="31">
        <v>112.28510869565214</v>
      </c>
      <c r="T658" s="31">
        <v>85.871521739130415</v>
      </c>
      <c r="U658" s="31">
        <v>6.6182608695652201</v>
      </c>
      <c r="V658" s="31">
        <v>19.795326086956511</v>
      </c>
      <c r="W658" s="31">
        <v>14.911195652173912</v>
      </c>
      <c r="X658" s="31">
        <v>9.0543478260869573E-2</v>
      </c>
      <c r="Y658" s="31">
        <v>0</v>
      </c>
      <c r="Z658" s="31">
        <v>0</v>
      </c>
      <c r="AA658" s="31">
        <v>0.2608695652173913</v>
      </c>
      <c r="AB658" s="31">
        <v>0</v>
      </c>
      <c r="AC658" s="31">
        <v>14.559782608695652</v>
      </c>
      <c r="AD658" s="31">
        <v>0</v>
      </c>
      <c r="AE658" s="31">
        <v>0</v>
      </c>
      <c r="AF658" t="s">
        <v>191</v>
      </c>
      <c r="AG658" s="32">
        <v>6</v>
      </c>
      <c r="AH658"/>
    </row>
    <row r="659" spans="1:34" x14ac:dyDescent="0.25">
      <c r="A659" t="s">
        <v>3056</v>
      </c>
      <c r="B659" t="s">
        <v>1342</v>
      </c>
      <c r="C659" t="s">
        <v>2504</v>
      </c>
      <c r="D659" t="s">
        <v>2884</v>
      </c>
      <c r="E659" s="31">
        <v>51.923913043478258</v>
      </c>
      <c r="F659" s="31">
        <v>2.9847958970064905</v>
      </c>
      <c r="G659" s="31">
        <v>2.7319384550973425</v>
      </c>
      <c r="H659" s="31">
        <v>0.22717605191542806</v>
      </c>
      <c r="I659" s="31">
        <v>0.12742516223571276</v>
      </c>
      <c r="J659" s="31">
        <v>154.9822826086957</v>
      </c>
      <c r="K659" s="31">
        <v>141.85293478260874</v>
      </c>
      <c r="L659" s="31">
        <v>11.795869565217389</v>
      </c>
      <c r="M659" s="31">
        <v>6.6164130434782589</v>
      </c>
      <c r="N659" s="31">
        <v>1.0163043478260867</v>
      </c>
      <c r="O659" s="31">
        <v>4.1631521739130433</v>
      </c>
      <c r="P659" s="31">
        <v>69.318369565217395</v>
      </c>
      <c r="Q659" s="31">
        <v>61.368478260869573</v>
      </c>
      <c r="R659" s="31">
        <v>7.9498913043478243</v>
      </c>
      <c r="S659" s="31">
        <v>73.868043478260887</v>
      </c>
      <c r="T659" s="31">
        <v>71.372065217391324</v>
      </c>
      <c r="U659" s="31">
        <v>2.4959782608695651</v>
      </c>
      <c r="V659" s="31">
        <v>0</v>
      </c>
      <c r="W659" s="31">
        <v>2.0597826086956519</v>
      </c>
      <c r="X659" s="31">
        <v>0</v>
      </c>
      <c r="Y659" s="31">
        <v>1.0163043478260867</v>
      </c>
      <c r="Z659" s="31">
        <v>0</v>
      </c>
      <c r="AA659" s="31">
        <v>0</v>
      </c>
      <c r="AB659" s="31">
        <v>1.0434782608695652</v>
      </c>
      <c r="AC659" s="31">
        <v>0</v>
      </c>
      <c r="AD659" s="31">
        <v>0</v>
      </c>
      <c r="AE659" s="31">
        <v>0</v>
      </c>
      <c r="AF659" t="s">
        <v>142</v>
      </c>
      <c r="AG659" s="32">
        <v>6</v>
      </c>
      <c r="AH659"/>
    </row>
    <row r="660" spans="1:34" x14ac:dyDescent="0.25">
      <c r="A660" t="s">
        <v>3056</v>
      </c>
      <c r="B660" t="s">
        <v>1917</v>
      </c>
      <c r="C660" t="s">
        <v>2552</v>
      </c>
      <c r="D660" t="s">
        <v>2802</v>
      </c>
      <c r="E660" s="31">
        <v>72.565217391304344</v>
      </c>
      <c r="F660" s="31">
        <v>4.1014334931096457</v>
      </c>
      <c r="G660" s="31">
        <v>4.0188990413421202</v>
      </c>
      <c r="H660" s="31">
        <v>0.68544787297783127</v>
      </c>
      <c r="I660" s="31">
        <v>0.60291342121030578</v>
      </c>
      <c r="J660" s="31">
        <v>297.62141304347819</v>
      </c>
      <c r="K660" s="31">
        <v>291.63228260869556</v>
      </c>
      <c r="L660" s="31">
        <v>49.73967391304349</v>
      </c>
      <c r="M660" s="31">
        <v>43.75054347826088</v>
      </c>
      <c r="N660" s="31">
        <v>0.42391304347826086</v>
      </c>
      <c r="O660" s="31">
        <v>5.5652173913043477</v>
      </c>
      <c r="P660" s="31">
        <v>68.97478260869562</v>
      </c>
      <c r="Q660" s="31">
        <v>68.97478260869562</v>
      </c>
      <c r="R660" s="31">
        <v>0</v>
      </c>
      <c r="S660" s="31">
        <v>178.90695652173909</v>
      </c>
      <c r="T660" s="31">
        <v>149.8672826086956</v>
      </c>
      <c r="U660" s="31">
        <v>0</v>
      </c>
      <c r="V660" s="31">
        <v>29.039673913043483</v>
      </c>
      <c r="W660" s="31">
        <v>12.286086956521736</v>
      </c>
      <c r="X660" s="31">
        <v>0</v>
      </c>
      <c r="Y660" s="31">
        <v>0</v>
      </c>
      <c r="Z660" s="31">
        <v>0</v>
      </c>
      <c r="AA660" s="31">
        <v>1.2302173913043475</v>
      </c>
      <c r="AB660" s="31">
        <v>0</v>
      </c>
      <c r="AC660" s="31">
        <v>11.012391304347824</v>
      </c>
      <c r="AD660" s="31">
        <v>0</v>
      </c>
      <c r="AE660" s="31">
        <v>4.3478260869565216E-2</v>
      </c>
      <c r="AF660" t="s">
        <v>731</v>
      </c>
      <c r="AG660" s="32">
        <v>6</v>
      </c>
      <c r="AH660"/>
    </row>
    <row r="661" spans="1:34" x14ac:dyDescent="0.25">
      <c r="A661" t="s">
        <v>3056</v>
      </c>
      <c r="B661" t="s">
        <v>1312</v>
      </c>
      <c r="C661" t="s">
        <v>2466</v>
      </c>
      <c r="D661" t="s">
        <v>2837</v>
      </c>
      <c r="E661" s="31">
        <v>102.51086956521739</v>
      </c>
      <c r="F661" s="31">
        <v>3.2951214081221503</v>
      </c>
      <c r="G661" s="31">
        <v>3.0077181635033399</v>
      </c>
      <c r="H661" s="31">
        <v>0.39099777330081648</v>
      </c>
      <c r="I661" s="31">
        <v>0.2306754320856749</v>
      </c>
      <c r="J661" s="31">
        <v>337.78576086956519</v>
      </c>
      <c r="K661" s="31">
        <v>308.32380434782607</v>
      </c>
      <c r="L661" s="31">
        <v>40.081521739130437</v>
      </c>
      <c r="M661" s="31">
        <v>23.646739130434781</v>
      </c>
      <c r="N661" s="31">
        <v>10.869565217391305</v>
      </c>
      <c r="O661" s="31">
        <v>5.5652173913043477</v>
      </c>
      <c r="P661" s="31">
        <v>99.837717391304352</v>
      </c>
      <c r="Q661" s="31">
        <v>86.810543478260868</v>
      </c>
      <c r="R661" s="31">
        <v>13.027173913043478</v>
      </c>
      <c r="S661" s="31">
        <v>197.86652173913043</v>
      </c>
      <c r="T661" s="31">
        <v>121.54054347826086</v>
      </c>
      <c r="U661" s="31">
        <v>45.771630434782608</v>
      </c>
      <c r="V661" s="31">
        <v>30.554347826086957</v>
      </c>
      <c r="W661" s="31">
        <v>26.5</v>
      </c>
      <c r="X661" s="31">
        <v>0</v>
      </c>
      <c r="Y661" s="31">
        <v>0</v>
      </c>
      <c r="Z661" s="31">
        <v>0</v>
      </c>
      <c r="AA661" s="31">
        <v>11.65836956521739</v>
      </c>
      <c r="AB661" s="31">
        <v>0</v>
      </c>
      <c r="AC661" s="31">
        <v>14.84163043478261</v>
      </c>
      <c r="AD661" s="31">
        <v>0</v>
      </c>
      <c r="AE661" s="31">
        <v>0</v>
      </c>
      <c r="AF661" t="s">
        <v>112</v>
      </c>
      <c r="AG661" s="32">
        <v>6</v>
      </c>
      <c r="AH661"/>
    </row>
    <row r="662" spans="1:34" x14ac:dyDescent="0.25">
      <c r="A662" t="s">
        <v>3056</v>
      </c>
      <c r="B662" t="s">
        <v>1327</v>
      </c>
      <c r="C662" t="s">
        <v>2490</v>
      </c>
      <c r="D662" t="s">
        <v>2853</v>
      </c>
      <c r="E662" s="31">
        <v>86.326086956521735</v>
      </c>
      <c r="F662" s="31">
        <v>2.9138441198690512</v>
      </c>
      <c r="G662" s="31">
        <v>2.7273042054898013</v>
      </c>
      <c r="H662" s="31">
        <v>0.53667212289095945</v>
      </c>
      <c r="I662" s="31">
        <v>0.35013220851170995</v>
      </c>
      <c r="J662" s="31">
        <v>251.54076086956525</v>
      </c>
      <c r="K662" s="31">
        <v>235.4375</v>
      </c>
      <c r="L662" s="31">
        <v>46.328804347826086</v>
      </c>
      <c r="M662" s="31">
        <v>30.225543478260871</v>
      </c>
      <c r="N662" s="31">
        <v>10.005434782608695</v>
      </c>
      <c r="O662" s="31">
        <v>6.0978260869565215</v>
      </c>
      <c r="P662" s="31">
        <v>72.103260869565219</v>
      </c>
      <c r="Q662" s="31">
        <v>72.103260869565219</v>
      </c>
      <c r="R662" s="31">
        <v>0</v>
      </c>
      <c r="S662" s="31">
        <v>133.10869565217391</v>
      </c>
      <c r="T662" s="31">
        <v>63.266304347826086</v>
      </c>
      <c r="U662" s="31">
        <v>52.054347826086953</v>
      </c>
      <c r="V662" s="31">
        <v>17.788043478260871</v>
      </c>
      <c r="W662" s="31">
        <v>0</v>
      </c>
      <c r="X662" s="31">
        <v>0</v>
      </c>
      <c r="Y662" s="31">
        <v>0</v>
      </c>
      <c r="Z662" s="31">
        <v>0</v>
      </c>
      <c r="AA662" s="31">
        <v>0</v>
      </c>
      <c r="AB662" s="31">
        <v>0</v>
      </c>
      <c r="AC662" s="31">
        <v>0</v>
      </c>
      <c r="AD662" s="31">
        <v>0</v>
      </c>
      <c r="AE662" s="31">
        <v>0</v>
      </c>
      <c r="AF662" t="s">
        <v>127</v>
      </c>
      <c r="AG662" s="32">
        <v>6</v>
      </c>
      <c r="AH662"/>
    </row>
    <row r="663" spans="1:34" x14ac:dyDescent="0.25">
      <c r="A663" t="s">
        <v>3056</v>
      </c>
      <c r="B663" t="s">
        <v>2037</v>
      </c>
      <c r="C663" t="s">
        <v>2519</v>
      </c>
      <c r="D663" t="s">
        <v>2797</v>
      </c>
      <c r="E663" s="31">
        <v>74.923913043478265</v>
      </c>
      <c r="F663" s="31">
        <v>3.2627897867401714</v>
      </c>
      <c r="G663" s="31">
        <v>2.897616422457566</v>
      </c>
      <c r="H663" s="31">
        <v>0.13446249818656605</v>
      </c>
      <c r="I663" s="31">
        <v>5.7863049470477296E-2</v>
      </c>
      <c r="J663" s="31">
        <v>244.46097826086958</v>
      </c>
      <c r="K663" s="31">
        <v>217.10076086956525</v>
      </c>
      <c r="L663" s="31">
        <v>10.07445652173913</v>
      </c>
      <c r="M663" s="31">
        <v>4.3353260869565222</v>
      </c>
      <c r="N663" s="31">
        <v>0</v>
      </c>
      <c r="O663" s="31">
        <v>5.7391304347826084</v>
      </c>
      <c r="P663" s="31">
        <v>89.480543478260842</v>
      </c>
      <c r="Q663" s="31">
        <v>67.859456521739091</v>
      </c>
      <c r="R663" s="31">
        <v>21.621086956521744</v>
      </c>
      <c r="S663" s="31">
        <v>144.9059782608696</v>
      </c>
      <c r="T663" s="31">
        <v>113.33586956521741</v>
      </c>
      <c r="U663" s="31">
        <v>0</v>
      </c>
      <c r="V663" s="31">
        <v>31.570108695652198</v>
      </c>
      <c r="W663" s="31">
        <v>2.1092391304347831</v>
      </c>
      <c r="X663" s="31">
        <v>0</v>
      </c>
      <c r="Y663" s="31">
        <v>0</v>
      </c>
      <c r="Z663" s="31">
        <v>0</v>
      </c>
      <c r="AA663" s="31">
        <v>0</v>
      </c>
      <c r="AB663" s="31">
        <v>0</v>
      </c>
      <c r="AC663" s="31">
        <v>2.1092391304347831</v>
      </c>
      <c r="AD663" s="31">
        <v>0</v>
      </c>
      <c r="AE663" s="31">
        <v>0</v>
      </c>
      <c r="AF663" t="s">
        <v>852</v>
      </c>
      <c r="AG663" s="32">
        <v>6</v>
      </c>
      <c r="AH663"/>
    </row>
    <row r="664" spans="1:34" x14ac:dyDescent="0.25">
      <c r="A664" t="s">
        <v>3056</v>
      </c>
      <c r="B664" t="s">
        <v>1647</v>
      </c>
      <c r="C664" t="s">
        <v>2669</v>
      </c>
      <c r="D664" t="s">
        <v>2811</v>
      </c>
      <c r="E664" s="31">
        <v>31.989130434782609</v>
      </c>
      <c r="F664" s="31">
        <v>2.9182432891607202</v>
      </c>
      <c r="G664" s="31">
        <v>2.7237240910635405</v>
      </c>
      <c r="H664" s="31">
        <v>0.29164797825348282</v>
      </c>
      <c r="I664" s="31">
        <v>0.23592252803261979</v>
      </c>
      <c r="J664" s="31">
        <v>93.352065217391299</v>
      </c>
      <c r="K664" s="31">
        <v>87.129565217391303</v>
      </c>
      <c r="L664" s="31">
        <v>9.3295652173913037</v>
      </c>
      <c r="M664" s="31">
        <v>7.5469565217391308</v>
      </c>
      <c r="N664" s="31">
        <v>0.3641304347826087</v>
      </c>
      <c r="O664" s="31">
        <v>1.4184782608695652</v>
      </c>
      <c r="P664" s="31">
        <v>23.27695652173913</v>
      </c>
      <c r="Q664" s="31">
        <v>18.837065217391306</v>
      </c>
      <c r="R664" s="31">
        <v>4.4398913043478254</v>
      </c>
      <c r="S664" s="31">
        <v>60.745543478260871</v>
      </c>
      <c r="T664" s="31">
        <v>51.92184782608696</v>
      </c>
      <c r="U664" s="31">
        <v>0</v>
      </c>
      <c r="V664" s="31">
        <v>8.8236956521739121</v>
      </c>
      <c r="W664" s="31">
        <v>15.66228260869565</v>
      </c>
      <c r="X664" s="31">
        <v>0</v>
      </c>
      <c r="Y664" s="31">
        <v>0</v>
      </c>
      <c r="Z664" s="31">
        <v>0.21739130434782608</v>
      </c>
      <c r="AA664" s="31">
        <v>2.5534782608695648</v>
      </c>
      <c r="AB664" s="31">
        <v>0</v>
      </c>
      <c r="AC664" s="31">
        <v>12.532717391304347</v>
      </c>
      <c r="AD664" s="31">
        <v>0</v>
      </c>
      <c r="AE664" s="31">
        <v>0.35869565217391303</v>
      </c>
      <c r="AF664" t="s">
        <v>450</v>
      </c>
      <c r="AG664" s="32">
        <v>6</v>
      </c>
      <c r="AH664"/>
    </row>
    <row r="665" spans="1:34" x14ac:dyDescent="0.25">
      <c r="A665" t="s">
        <v>3056</v>
      </c>
      <c r="B665" t="s">
        <v>1790</v>
      </c>
      <c r="C665" t="s">
        <v>2411</v>
      </c>
      <c r="D665" t="s">
        <v>2950</v>
      </c>
      <c r="E665" s="31">
        <v>44.271739130434781</v>
      </c>
      <c r="F665" s="31">
        <v>3.0276258286275466</v>
      </c>
      <c r="G665" s="31">
        <v>2.4760299533513379</v>
      </c>
      <c r="H665" s="31">
        <v>0.324333415173091</v>
      </c>
      <c r="I665" s="31">
        <v>0.18512398723299772</v>
      </c>
      <c r="J665" s="31">
        <v>134.03826086956519</v>
      </c>
      <c r="K665" s="31">
        <v>109.61815217391303</v>
      </c>
      <c r="L665" s="31">
        <v>14.358804347826084</v>
      </c>
      <c r="M665" s="31">
        <v>8.1957608695652144</v>
      </c>
      <c r="N665" s="31">
        <v>6.5217391304347824E-2</v>
      </c>
      <c r="O665" s="31">
        <v>6.0978260869565215</v>
      </c>
      <c r="P665" s="31">
        <v>63.690217391304358</v>
      </c>
      <c r="Q665" s="31">
        <v>45.433152173913051</v>
      </c>
      <c r="R665" s="31">
        <v>18.257065217391304</v>
      </c>
      <c r="S665" s="31">
        <v>55.989239130434768</v>
      </c>
      <c r="T665" s="31">
        <v>45.845326086956504</v>
      </c>
      <c r="U665" s="31">
        <v>10.143913043478262</v>
      </c>
      <c r="V665" s="31">
        <v>0</v>
      </c>
      <c r="W665" s="31">
        <v>0</v>
      </c>
      <c r="X665" s="31">
        <v>0</v>
      </c>
      <c r="Y665" s="31">
        <v>0</v>
      </c>
      <c r="Z665" s="31">
        <v>0</v>
      </c>
      <c r="AA665" s="31">
        <v>0</v>
      </c>
      <c r="AB665" s="31">
        <v>0</v>
      </c>
      <c r="AC665" s="31">
        <v>0</v>
      </c>
      <c r="AD665" s="31">
        <v>0</v>
      </c>
      <c r="AE665" s="31">
        <v>0</v>
      </c>
      <c r="AF665" t="s">
        <v>601</v>
      </c>
      <c r="AG665" s="32">
        <v>6</v>
      </c>
      <c r="AH665"/>
    </row>
    <row r="666" spans="1:34" x14ac:dyDescent="0.25">
      <c r="A666" t="s">
        <v>3056</v>
      </c>
      <c r="B666" t="s">
        <v>1335</v>
      </c>
      <c r="C666" t="s">
        <v>2504</v>
      </c>
      <c r="D666" t="s">
        <v>2884</v>
      </c>
      <c r="E666" s="31">
        <v>117.82608695652173</v>
      </c>
      <c r="F666" s="31">
        <v>1.7742804428044279</v>
      </c>
      <c r="G666" s="31">
        <v>1.7277859778597784</v>
      </c>
      <c r="H666" s="31">
        <v>0.17132380073800738</v>
      </c>
      <c r="I666" s="31">
        <v>0.12482933579335793</v>
      </c>
      <c r="J666" s="31">
        <v>209.0565217391304</v>
      </c>
      <c r="K666" s="31">
        <v>203.57826086956518</v>
      </c>
      <c r="L666" s="31">
        <v>20.186413043478261</v>
      </c>
      <c r="M666" s="31">
        <v>14.708152173913042</v>
      </c>
      <c r="N666" s="31">
        <v>0</v>
      </c>
      <c r="O666" s="31">
        <v>5.4782608695652177</v>
      </c>
      <c r="P666" s="31">
        <v>41.566195652173917</v>
      </c>
      <c r="Q666" s="31">
        <v>41.566195652173917</v>
      </c>
      <c r="R666" s="31">
        <v>0</v>
      </c>
      <c r="S666" s="31">
        <v>147.30391304347822</v>
      </c>
      <c r="T666" s="31">
        <v>131.3027173913043</v>
      </c>
      <c r="U666" s="31">
        <v>0</v>
      </c>
      <c r="V666" s="31">
        <v>16.001195652173909</v>
      </c>
      <c r="W666" s="31">
        <v>0.85130434782608699</v>
      </c>
      <c r="X666" s="31">
        <v>0</v>
      </c>
      <c r="Y666" s="31">
        <v>0</v>
      </c>
      <c r="Z666" s="31">
        <v>0</v>
      </c>
      <c r="AA666" s="31">
        <v>0.35152173913043483</v>
      </c>
      <c r="AB666" s="31">
        <v>0</v>
      </c>
      <c r="AC666" s="31">
        <v>0.49978260869565216</v>
      </c>
      <c r="AD666" s="31">
        <v>0</v>
      </c>
      <c r="AE666" s="31">
        <v>0</v>
      </c>
      <c r="AF666" t="s">
        <v>135</v>
      </c>
      <c r="AG666" s="32">
        <v>6</v>
      </c>
      <c r="AH666"/>
    </row>
    <row r="667" spans="1:34" x14ac:dyDescent="0.25">
      <c r="A667" t="s">
        <v>3056</v>
      </c>
      <c r="B667" t="s">
        <v>1902</v>
      </c>
      <c r="C667" t="s">
        <v>2600</v>
      </c>
      <c r="D667" t="s">
        <v>2844</v>
      </c>
      <c r="E667" s="31">
        <v>62.369565217391305</v>
      </c>
      <c r="F667" s="31">
        <v>2.3992140118508187</v>
      </c>
      <c r="G667" s="31">
        <v>2.0286702683861968</v>
      </c>
      <c r="H667" s="31">
        <v>0.44957825026141501</v>
      </c>
      <c r="I667" s="31">
        <v>0.34974729871035193</v>
      </c>
      <c r="J667" s="31">
        <v>149.63793478260868</v>
      </c>
      <c r="K667" s="31">
        <v>126.52728260869563</v>
      </c>
      <c r="L667" s="31">
        <v>28.039999999999992</v>
      </c>
      <c r="M667" s="31">
        <v>21.813586956521732</v>
      </c>
      <c r="N667" s="31">
        <v>0.19565217391304349</v>
      </c>
      <c r="O667" s="31">
        <v>6.0307608695652162</v>
      </c>
      <c r="P667" s="31">
        <v>55.955434782608705</v>
      </c>
      <c r="Q667" s="31">
        <v>39.07119565217392</v>
      </c>
      <c r="R667" s="31">
        <v>16.884239130434786</v>
      </c>
      <c r="S667" s="31">
        <v>65.642499999999984</v>
      </c>
      <c r="T667" s="31">
        <v>65.642499999999984</v>
      </c>
      <c r="U667" s="31">
        <v>0</v>
      </c>
      <c r="V667" s="31">
        <v>0</v>
      </c>
      <c r="W667" s="31">
        <v>3.1616304347826087</v>
      </c>
      <c r="X667" s="31">
        <v>0</v>
      </c>
      <c r="Y667" s="31">
        <v>0</v>
      </c>
      <c r="Z667" s="31">
        <v>0</v>
      </c>
      <c r="AA667" s="31">
        <v>0</v>
      </c>
      <c r="AB667" s="31">
        <v>0</v>
      </c>
      <c r="AC667" s="31">
        <v>3.1616304347826087</v>
      </c>
      <c r="AD667" s="31">
        <v>0</v>
      </c>
      <c r="AE667" s="31">
        <v>0</v>
      </c>
      <c r="AF667" t="s">
        <v>715</v>
      </c>
      <c r="AG667" s="32">
        <v>6</v>
      </c>
      <c r="AH667"/>
    </row>
    <row r="668" spans="1:34" x14ac:dyDescent="0.25">
      <c r="A668" t="s">
        <v>3056</v>
      </c>
      <c r="B668" t="s">
        <v>2190</v>
      </c>
      <c r="C668" t="s">
        <v>2508</v>
      </c>
      <c r="D668" t="s">
        <v>2888</v>
      </c>
      <c r="E668" s="31">
        <v>45.304347826086953</v>
      </c>
      <c r="F668" s="31">
        <v>3.3442730326295593</v>
      </c>
      <c r="G668" s="31">
        <v>3.0980710172744725</v>
      </c>
      <c r="H668" s="31">
        <v>0.29521833013435678</v>
      </c>
      <c r="I668" s="31">
        <v>0.17045345489443375</v>
      </c>
      <c r="J668" s="31">
        <v>151.51010869565221</v>
      </c>
      <c r="K668" s="31">
        <v>140.35608695652175</v>
      </c>
      <c r="L668" s="31">
        <v>13.374673913043466</v>
      </c>
      <c r="M668" s="31">
        <v>7.7222826086956502</v>
      </c>
      <c r="N668" s="31">
        <v>0</v>
      </c>
      <c r="O668" s="31">
        <v>5.6523913043478151</v>
      </c>
      <c r="P668" s="31">
        <v>52.44130434782609</v>
      </c>
      <c r="Q668" s="31">
        <v>46.939673913043478</v>
      </c>
      <c r="R668" s="31">
        <v>5.5016304347826095</v>
      </c>
      <c r="S668" s="31">
        <v>85.694130434782608</v>
      </c>
      <c r="T668" s="31">
        <v>68.270869565217396</v>
      </c>
      <c r="U668" s="31">
        <v>1.8281521739130437</v>
      </c>
      <c r="V668" s="31">
        <v>15.595108695652174</v>
      </c>
      <c r="W668" s="31">
        <v>3.993804347826087</v>
      </c>
      <c r="X668" s="31">
        <v>0</v>
      </c>
      <c r="Y668" s="31">
        <v>0</v>
      </c>
      <c r="Z668" s="31">
        <v>0</v>
      </c>
      <c r="AA668" s="31">
        <v>2.6966304347826089</v>
      </c>
      <c r="AB668" s="31">
        <v>0</v>
      </c>
      <c r="AC668" s="31">
        <v>1.2971739130434783</v>
      </c>
      <c r="AD668" s="31">
        <v>0</v>
      </c>
      <c r="AE668" s="31">
        <v>0</v>
      </c>
      <c r="AF668" t="s">
        <v>1009</v>
      </c>
      <c r="AG668" s="32">
        <v>6</v>
      </c>
      <c r="AH668"/>
    </row>
    <row r="669" spans="1:34" x14ac:dyDescent="0.25">
      <c r="A669" t="s">
        <v>3056</v>
      </c>
      <c r="B669" t="s">
        <v>2176</v>
      </c>
      <c r="C669" t="s">
        <v>2462</v>
      </c>
      <c r="D669" t="s">
        <v>2905</v>
      </c>
      <c r="E669" s="31">
        <v>62.945652173913047</v>
      </c>
      <c r="F669" s="31">
        <v>2.5851096529096873</v>
      </c>
      <c r="G669" s="31">
        <v>2.4897893282680021</v>
      </c>
      <c r="H669" s="31">
        <v>0.21434985322051456</v>
      </c>
      <c r="I669" s="31">
        <v>0.11902952857882919</v>
      </c>
      <c r="J669" s="31">
        <v>162.72141304347826</v>
      </c>
      <c r="K669" s="31">
        <v>156.72141304347826</v>
      </c>
      <c r="L669" s="31">
        <v>13.492391304347825</v>
      </c>
      <c r="M669" s="31">
        <v>7.4923913043478247</v>
      </c>
      <c r="N669" s="31">
        <v>0.2608695652173913</v>
      </c>
      <c r="O669" s="31">
        <v>5.7391304347826084</v>
      </c>
      <c r="P669" s="31">
        <v>40.614565217391302</v>
      </c>
      <c r="Q669" s="31">
        <v>40.614565217391302</v>
      </c>
      <c r="R669" s="31">
        <v>0</v>
      </c>
      <c r="S669" s="31">
        <v>108.61445652173913</v>
      </c>
      <c r="T669" s="31">
        <v>88.555217391304353</v>
      </c>
      <c r="U669" s="31">
        <v>0</v>
      </c>
      <c r="V669" s="31">
        <v>20.059239130434783</v>
      </c>
      <c r="W669" s="31">
        <v>0.2608695652173913</v>
      </c>
      <c r="X669" s="31">
        <v>0</v>
      </c>
      <c r="Y669" s="31">
        <v>0.2608695652173913</v>
      </c>
      <c r="Z669" s="31">
        <v>0</v>
      </c>
      <c r="AA669" s="31">
        <v>0</v>
      </c>
      <c r="AB669" s="31">
        <v>0</v>
      </c>
      <c r="AC669" s="31">
        <v>0</v>
      </c>
      <c r="AD669" s="31">
        <v>0</v>
      </c>
      <c r="AE669" s="31">
        <v>0</v>
      </c>
      <c r="AF669" t="s">
        <v>995</v>
      </c>
      <c r="AG669" s="32">
        <v>6</v>
      </c>
      <c r="AH669"/>
    </row>
    <row r="670" spans="1:34" x14ac:dyDescent="0.25">
      <c r="A670" t="s">
        <v>3056</v>
      </c>
      <c r="B670" t="s">
        <v>1492</v>
      </c>
      <c r="C670" t="s">
        <v>2615</v>
      </c>
      <c r="D670" t="s">
        <v>2814</v>
      </c>
      <c r="E670" s="31">
        <v>65.184782608695656</v>
      </c>
      <c r="F670" s="31">
        <v>2.6577655494413883</v>
      </c>
      <c r="G670" s="31">
        <v>2.3674020343505098</v>
      </c>
      <c r="H670" s="31">
        <v>0.14253626813406706</v>
      </c>
      <c r="I670" s="31">
        <v>1.3583458395864601E-2</v>
      </c>
      <c r="J670" s="31">
        <v>173.24586956521748</v>
      </c>
      <c r="K670" s="31">
        <v>154.31858695652181</v>
      </c>
      <c r="L670" s="31">
        <v>9.291195652173915</v>
      </c>
      <c r="M670" s="31">
        <v>0.88543478260869579</v>
      </c>
      <c r="N670" s="31">
        <v>1.0597826086956521</v>
      </c>
      <c r="O670" s="31">
        <v>7.3459782608695665</v>
      </c>
      <c r="P670" s="31">
        <v>54.568695652173915</v>
      </c>
      <c r="Q670" s="31">
        <v>44.04717391304348</v>
      </c>
      <c r="R670" s="31">
        <v>10.521521739130433</v>
      </c>
      <c r="S670" s="31">
        <v>109.38597826086965</v>
      </c>
      <c r="T670" s="31">
        <v>100.57152173913052</v>
      </c>
      <c r="U670" s="31">
        <v>0</v>
      </c>
      <c r="V670" s="31">
        <v>8.81445652173913</v>
      </c>
      <c r="W670" s="31">
        <v>27.29271739130434</v>
      </c>
      <c r="X670" s="31">
        <v>0</v>
      </c>
      <c r="Y670" s="31">
        <v>0</v>
      </c>
      <c r="Z670" s="31">
        <v>1.2481521739130435</v>
      </c>
      <c r="AA670" s="31">
        <v>10.650652173913041</v>
      </c>
      <c r="AB670" s="31">
        <v>0</v>
      </c>
      <c r="AC670" s="31">
        <v>14.567826086956519</v>
      </c>
      <c r="AD670" s="31">
        <v>0</v>
      </c>
      <c r="AE670" s="31">
        <v>0.82608695652173914</v>
      </c>
      <c r="AF670" t="s">
        <v>293</v>
      </c>
      <c r="AG670" s="32">
        <v>6</v>
      </c>
      <c r="AH670"/>
    </row>
    <row r="671" spans="1:34" x14ac:dyDescent="0.25">
      <c r="A671" t="s">
        <v>3056</v>
      </c>
      <c r="B671" t="s">
        <v>1281</v>
      </c>
      <c r="C671" t="s">
        <v>2536</v>
      </c>
      <c r="D671" t="s">
        <v>2886</v>
      </c>
      <c r="E671" s="31">
        <v>81.739130434782609</v>
      </c>
      <c r="F671" s="31">
        <v>2.8870079787234042</v>
      </c>
      <c r="G671" s="31">
        <v>2.6262646276595745</v>
      </c>
      <c r="H671" s="31">
        <v>0.31968351063829792</v>
      </c>
      <c r="I671" s="31">
        <v>0.20055984042553199</v>
      </c>
      <c r="J671" s="31">
        <v>235.98152173913044</v>
      </c>
      <c r="K671" s="31">
        <v>214.66858695652175</v>
      </c>
      <c r="L671" s="31">
        <v>26.130652173913049</v>
      </c>
      <c r="M671" s="31">
        <v>16.393586956521744</v>
      </c>
      <c r="N671" s="31">
        <v>5.2173913043478262</v>
      </c>
      <c r="O671" s="31">
        <v>4.5196739130434782</v>
      </c>
      <c r="P671" s="31">
        <v>86.349347826086955</v>
      </c>
      <c r="Q671" s="31">
        <v>74.773478260869567</v>
      </c>
      <c r="R671" s="31">
        <v>11.575869565217392</v>
      </c>
      <c r="S671" s="31">
        <v>123.50152173913045</v>
      </c>
      <c r="T671" s="31">
        <v>93.947934782608712</v>
      </c>
      <c r="U671" s="31">
        <v>0</v>
      </c>
      <c r="V671" s="31">
        <v>29.553586956521748</v>
      </c>
      <c r="W671" s="31">
        <v>0</v>
      </c>
      <c r="X671" s="31">
        <v>0</v>
      </c>
      <c r="Y671" s="31">
        <v>0</v>
      </c>
      <c r="Z671" s="31">
        <v>0</v>
      </c>
      <c r="AA671" s="31">
        <v>0</v>
      </c>
      <c r="AB671" s="31">
        <v>0</v>
      </c>
      <c r="AC671" s="31">
        <v>0</v>
      </c>
      <c r="AD671" s="31">
        <v>0</v>
      </c>
      <c r="AE671" s="31">
        <v>0</v>
      </c>
      <c r="AF671" t="s">
        <v>80</v>
      </c>
      <c r="AG671" s="32">
        <v>6</v>
      </c>
      <c r="AH671"/>
    </row>
    <row r="672" spans="1:34" x14ac:dyDescent="0.25">
      <c r="A672" t="s">
        <v>3056</v>
      </c>
      <c r="B672" t="s">
        <v>1316</v>
      </c>
      <c r="C672" t="s">
        <v>2546</v>
      </c>
      <c r="D672" t="s">
        <v>2837</v>
      </c>
      <c r="E672" s="31">
        <v>79</v>
      </c>
      <c r="F672" s="31">
        <v>3.0116552008805733</v>
      </c>
      <c r="G672" s="31">
        <v>2.5996408915795275</v>
      </c>
      <c r="H672" s="31">
        <v>0.37944138690148599</v>
      </c>
      <c r="I672" s="31">
        <v>5.1624931205283435E-2</v>
      </c>
      <c r="J672" s="31">
        <v>237.92076086956527</v>
      </c>
      <c r="K672" s="31">
        <v>205.37163043478267</v>
      </c>
      <c r="L672" s="31">
        <v>29.975869565217394</v>
      </c>
      <c r="M672" s="31">
        <v>4.0783695652173915</v>
      </c>
      <c r="N672" s="31">
        <v>20.902065217391307</v>
      </c>
      <c r="O672" s="31">
        <v>4.9954347826086964</v>
      </c>
      <c r="P672" s="31">
        <v>75.36673913043478</v>
      </c>
      <c r="Q672" s="31">
        <v>68.715108695652177</v>
      </c>
      <c r="R672" s="31">
        <v>6.651630434782609</v>
      </c>
      <c r="S672" s="31">
        <v>132.57815217391308</v>
      </c>
      <c r="T672" s="31">
        <v>92.601086956521769</v>
      </c>
      <c r="U672" s="31">
        <v>30.711847826086956</v>
      </c>
      <c r="V672" s="31">
        <v>9.2652173913043487</v>
      </c>
      <c r="W672" s="31">
        <v>20.117282608695653</v>
      </c>
      <c r="X672" s="31">
        <v>0.3641304347826087</v>
      </c>
      <c r="Y672" s="31">
        <v>9.195652173913043</v>
      </c>
      <c r="Z672" s="31">
        <v>1.8650000000000002</v>
      </c>
      <c r="AA672" s="31">
        <v>7.8951086956521745</v>
      </c>
      <c r="AB672" s="31">
        <v>0</v>
      </c>
      <c r="AC672" s="31">
        <v>0.79739130434782612</v>
      </c>
      <c r="AD672" s="31">
        <v>0</v>
      </c>
      <c r="AE672" s="31">
        <v>0</v>
      </c>
      <c r="AF672" t="s">
        <v>116</v>
      </c>
      <c r="AG672" s="32">
        <v>6</v>
      </c>
      <c r="AH672"/>
    </row>
    <row r="673" spans="1:34" x14ac:dyDescent="0.25">
      <c r="A673" t="s">
        <v>3056</v>
      </c>
      <c r="B673" t="s">
        <v>1309</v>
      </c>
      <c r="C673" t="s">
        <v>2545</v>
      </c>
      <c r="D673" t="s">
        <v>2837</v>
      </c>
      <c r="E673" s="31">
        <v>80.717391304347828</v>
      </c>
      <c r="F673" s="31">
        <v>3.4382965257204416</v>
      </c>
      <c r="G673" s="31">
        <v>3.0962846754645832</v>
      </c>
      <c r="H673" s="31">
        <v>0.79599380554807442</v>
      </c>
      <c r="I673" s="31">
        <v>0.47408833827094005</v>
      </c>
      <c r="J673" s="31">
        <v>277.53032608695651</v>
      </c>
      <c r="K673" s="31">
        <v>249.92402173913038</v>
      </c>
      <c r="L673" s="31">
        <v>64.25054347826088</v>
      </c>
      <c r="M673" s="31">
        <v>38.267173913043486</v>
      </c>
      <c r="N673" s="31">
        <v>20.418152173913043</v>
      </c>
      <c r="O673" s="31">
        <v>5.5652173913043477</v>
      </c>
      <c r="P673" s="31">
        <v>66.768804347826077</v>
      </c>
      <c r="Q673" s="31">
        <v>65.145869565217382</v>
      </c>
      <c r="R673" s="31">
        <v>1.6229347826086959</v>
      </c>
      <c r="S673" s="31">
        <v>146.51097826086951</v>
      </c>
      <c r="T673" s="31">
        <v>118.62804347826082</v>
      </c>
      <c r="U673" s="31">
        <v>0</v>
      </c>
      <c r="V673" s="31">
        <v>27.88293478260869</v>
      </c>
      <c r="W673" s="31">
        <v>0.375</v>
      </c>
      <c r="X673" s="31">
        <v>0</v>
      </c>
      <c r="Y673" s="31">
        <v>0.375</v>
      </c>
      <c r="Z673" s="31">
        <v>0</v>
      </c>
      <c r="AA673" s="31">
        <v>0</v>
      </c>
      <c r="AB673" s="31">
        <v>0</v>
      </c>
      <c r="AC673" s="31">
        <v>0</v>
      </c>
      <c r="AD673" s="31">
        <v>0</v>
      </c>
      <c r="AE673" s="31">
        <v>0</v>
      </c>
      <c r="AF673" t="s">
        <v>109</v>
      </c>
      <c r="AG673" s="32">
        <v>6</v>
      </c>
      <c r="AH673"/>
    </row>
    <row r="674" spans="1:34" x14ac:dyDescent="0.25">
      <c r="A674" t="s">
        <v>3056</v>
      </c>
      <c r="B674" t="s">
        <v>1716</v>
      </c>
      <c r="C674" t="s">
        <v>2688</v>
      </c>
      <c r="D674" t="s">
        <v>2982</v>
      </c>
      <c r="E674" s="31">
        <v>58.315217391304351</v>
      </c>
      <c r="F674" s="31">
        <v>3.2885368126747432</v>
      </c>
      <c r="G674" s="31">
        <v>3.1931034482758616</v>
      </c>
      <c r="H674" s="31">
        <v>0.23668779123951536</v>
      </c>
      <c r="I674" s="31">
        <v>0.14125442684063375</v>
      </c>
      <c r="J674" s="31">
        <v>191.77173913043475</v>
      </c>
      <c r="K674" s="31">
        <v>186.20652173913041</v>
      </c>
      <c r="L674" s="31">
        <v>13.8025</v>
      </c>
      <c r="M674" s="31">
        <v>8.2372826086956525</v>
      </c>
      <c r="N674" s="31">
        <v>0</v>
      </c>
      <c r="O674" s="31">
        <v>5.5652173913043477</v>
      </c>
      <c r="P674" s="31">
        <v>52.484021739130434</v>
      </c>
      <c r="Q674" s="31">
        <v>52.484021739130434</v>
      </c>
      <c r="R674" s="31">
        <v>0</v>
      </c>
      <c r="S674" s="31">
        <v>125.48521739130432</v>
      </c>
      <c r="T674" s="31">
        <v>102.11184782608693</v>
      </c>
      <c r="U674" s="31">
        <v>0</v>
      </c>
      <c r="V674" s="31">
        <v>23.373369565217384</v>
      </c>
      <c r="W674" s="31">
        <v>0</v>
      </c>
      <c r="X674" s="31">
        <v>0</v>
      </c>
      <c r="Y674" s="31">
        <v>0</v>
      </c>
      <c r="Z674" s="31">
        <v>0</v>
      </c>
      <c r="AA674" s="31">
        <v>0</v>
      </c>
      <c r="AB674" s="31">
        <v>0</v>
      </c>
      <c r="AC674" s="31">
        <v>0</v>
      </c>
      <c r="AD674" s="31">
        <v>0</v>
      </c>
      <c r="AE674" s="31">
        <v>0</v>
      </c>
      <c r="AF674" t="s">
        <v>524</v>
      </c>
      <c r="AG674" s="32">
        <v>6</v>
      </c>
      <c r="AH674"/>
    </row>
    <row r="675" spans="1:34" x14ac:dyDescent="0.25">
      <c r="A675" t="s">
        <v>3056</v>
      </c>
      <c r="B675" t="s">
        <v>1619</v>
      </c>
      <c r="C675" t="s">
        <v>2658</v>
      </c>
      <c r="D675" t="s">
        <v>2821</v>
      </c>
      <c r="E675" s="31">
        <v>69.728260869565219</v>
      </c>
      <c r="F675" s="31">
        <v>3.0751582229150425</v>
      </c>
      <c r="G675" s="31">
        <v>2.8243008573655493</v>
      </c>
      <c r="H675" s="31">
        <v>0.35652377240841765</v>
      </c>
      <c r="I675" s="31">
        <v>0.26607170693686666</v>
      </c>
      <c r="J675" s="31">
        <v>214.42543478260868</v>
      </c>
      <c r="K675" s="31">
        <v>196.93358695652174</v>
      </c>
      <c r="L675" s="31">
        <v>24.859782608695646</v>
      </c>
      <c r="M675" s="31">
        <v>18.552717391304345</v>
      </c>
      <c r="N675" s="31">
        <v>1.5244565217391304</v>
      </c>
      <c r="O675" s="31">
        <v>4.7826086956521738</v>
      </c>
      <c r="P675" s="31">
        <v>70.666413043478272</v>
      </c>
      <c r="Q675" s="31">
        <v>59.481630434782616</v>
      </c>
      <c r="R675" s="31">
        <v>11.184782608695652</v>
      </c>
      <c r="S675" s="31">
        <v>118.89923913043476</v>
      </c>
      <c r="T675" s="31">
        <v>108.03271739130433</v>
      </c>
      <c r="U675" s="31">
        <v>9.1242391304347841</v>
      </c>
      <c r="V675" s="31">
        <v>1.7422826086956524</v>
      </c>
      <c r="W675" s="31">
        <v>0</v>
      </c>
      <c r="X675" s="31">
        <v>0</v>
      </c>
      <c r="Y675" s="31">
        <v>0</v>
      </c>
      <c r="Z675" s="31">
        <v>0</v>
      </c>
      <c r="AA675" s="31">
        <v>0</v>
      </c>
      <c r="AB675" s="31">
        <v>0</v>
      </c>
      <c r="AC675" s="31">
        <v>0</v>
      </c>
      <c r="AD675" s="31">
        <v>0</v>
      </c>
      <c r="AE675" s="31">
        <v>0</v>
      </c>
      <c r="AF675" t="s">
        <v>421</v>
      </c>
      <c r="AG675" s="32">
        <v>6</v>
      </c>
      <c r="AH675"/>
    </row>
    <row r="676" spans="1:34" x14ac:dyDescent="0.25">
      <c r="A676" t="s">
        <v>3056</v>
      </c>
      <c r="B676" t="s">
        <v>1699</v>
      </c>
      <c r="C676" t="s">
        <v>2416</v>
      </c>
      <c r="D676" t="s">
        <v>2822</v>
      </c>
      <c r="E676" s="31">
        <v>82.684782608695656</v>
      </c>
      <c r="F676" s="31">
        <v>2.935375312212436</v>
      </c>
      <c r="G676" s="31">
        <v>2.580629683186539</v>
      </c>
      <c r="H676" s="31">
        <v>0.10214539240173522</v>
      </c>
      <c r="I676" s="31">
        <v>5.6102274221112129E-2</v>
      </c>
      <c r="J676" s="31">
        <v>242.71086956521742</v>
      </c>
      <c r="K676" s="31">
        <v>213.37880434782613</v>
      </c>
      <c r="L676" s="31">
        <v>8.4458695652173894</v>
      </c>
      <c r="M676" s="31">
        <v>4.6388043478260865</v>
      </c>
      <c r="N676" s="31">
        <v>3.5461956521739131</v>
      </c>
      <c r="O676" s="31">
        <v>0.2608695652173913</v>
      </c>
      <c r="P676" s="31">
        <v>91.427934782608702</v>
      </c>
      <c r="Q676" s="31">
        <v>65.902934782608696</v>
      </c>
      <c r="R676" s="31">
        <v>25.525000000000002</v>
      </c>
      <c r="S676" s="31">
        <v>142.83706521739134</v>
      </c>
      <c r="T676" s="31">
        <v>122.34913043478264</v>
      </c>
      <c r="U676" s="31">
        <v>10.255326086956524</v>
      </c>
      <c r="V676" s="31">
        <v>10.232608695652177</v>
      </c>
      <c r="W676" s="31">
        <v>0</v>
      </c>
      <c r="X676" s="31">
        <v>0</v>
      </c>
      <c r="Y676" s="31">
        <v>0</v>
      </c>
      <c r="Z676" s="31">
        <v>0</v>
      </c>
      <c r="AA676" s="31">
        <v>0</v>
      </c>
      <c r="AB676" s="31">
        <v>0</v>
      </c>
      <c r="AC676" s="31">
        <v>0</v>
      </c>
      <c r="AD676" s="31">
        <v>0</v>
      </c>
      <c r="AE676" s="31">
        <v>0</v>
      </c>
      <c r="AF676" t="s">
        <v>506</v>
      </c>
      <c r="AG676" s="32">
        <v>6</v>
      </c>
      <c r="AH676"/>
    </row>
    <row r="677" spans="1:34" x14ac:dyDescent="0.25">
      <c r="A677" t="s">
        <v>3056</v>
      </c>
      <c r="B677" t="s">
        <v>2159</v>
      </c>
      <c r="C677" t="s">
        <v>2462</v>
      </c>
      <c r="D677" t="s">
        <v>2905</v>
      </c>
      <c r="E677" s="31">
        <v>96.826086956521735</v>
      </c>
      <c r="F677" s="31">
        <v>2.2375404131118093</v>
      </c>
      <c r="G677" s="31">
        <v>1.963703412662775</v>
      </c>
      <c r="H677" s="31">
        <v>0.21299730579254603</v>
      </c>
      <c r="I677" s="31">
        <v>0.15810282891782665</v>
      </c>
      <c r="J677" s="31">
        <v>216.65228260869563</v>
      </c>
      <c r="K677" s="31">
        <v>190.13771739130434</v>
      </c>
      <c r="L677" s="31">
        <v>20.623695652173911</v>
      </c>
      <c r="M677" s="31">
        <v>15.308478260869563</v>
      </c>
      <c r="N677" s="31">
        <v>0</v>
      </c>
      <c r="O677" s="31">
        <v>5.3152173913043477</v>
      </c>
      <c r="P677" s="31">
        <v>79.54065217391306</v>
      </c>
      <c r="Q677" s="31">
        <v>58.34130434782611</v>
      </c>
      <c r="R677" s="31">
        <v>21.199347826086949</v>
      </c>
      <c r="S677" s="31">
        <v>116.48793478260869</v>
      </c>
      <c r="T677" s="31">
        <v>84.528152173913028</v>
      </c>
      <c r="U677" s="31">
        <v>0.32065217391304346</v>
      </c>
      <c r="V677" s="31">
        <v>31.639130434782611</v>
      </c>
      <c r="W677" s="31">
        <v>0</v>
      </c>
      <c r="X677" s="31">
        <v>0</v>
      </c>
      <c r="Y677" s="31">
        <v>0</v>
      </c>
      <c r="Z677" s="31">
        <v>0</v>
      </c>
      <c r="AA677" s="31">
        <v>0</v>
      </c>
      <c r="AB677" s="31">
        <v>0</v>
      </c>
      <c r="AC677" s="31">
        <v>0</v>
      </c>
      <c r="AD677" s="31">
        <v>0</v>
      </c>
      <c r="AE677" s="31">
        <v>0</v>
      </c>
      <c r="AF677" t="s">
        <v>978</v>
      </c>
      <c r="AG677" s="32">
        <v>6</v>
      </c>
      <c r="AH677"/>
    </row>
    <row r="678" spans="1:34" x14ac:dyDescent="0.25">
      <c r="A678" t="s">
        <v>3056</v>
      </c>
      <c r="B678" t="s">
        <v>2275</v>
      </c>
      <c r="C678" t="s">
        <v>2457</v>
      </c>
      <c r="D678" t="s">
        <v>2886</v>
      </c>
      <c r="E678" s="31">
        <v>40.163043478260867</v>
      </c>
      <c r="F678" s="31">
        <v>4.4346738836265214</v>
      </c>
      <c r="G678" s="31">
        <v>3.7053369418132607</v>
      </c>
      <c r="H678" s="31">
        <v>0.93825439783491194</v>
      </c>
      <c r="I678" s="31">
        <v>0.66355886332882275</v>
      </c>
      <c r="J678" s="31">
        <v>178.10999999999996</v>
      </c>
      <c r="K678" s="31">
        <v>148.81760869565215</v>
      </c>
      <c r="L678" s="31">
        <v>37.683152173913037</v>
      </c>
      <c r="M678" s="31">
        <v>26.650543478260868</v>
      </c>
      <c r="N678" s="31">
        <v>5.9891304347826084</v>
      </c>
      <c r="O678" s="31">
        <v>5.0434782608695654</v>
      </c>
      <c r="P678" s="31">
        <v>76.469673913043479</v>
      </c>
      <c r="Q678" s="31">
        <v>58.209891304347828</v>
      </c>
      <c r="R678" s="31">
        <v>18.259782608695652</v>
      </c>
      <c r="S678" s="31">
        <v>63.957173913043462</v>
      </c>
      <c r="T678" s="31">
        <v>49.626739130434771</v>
      </c>
      <c r="U678" s="31">
        <v>14.330434782608691</v>
      </c>
      <c r="V678" s="31">
        <v>0</v>
      </c>
      <c r="W678" s="31">
        <v>0</v>
      </c>
      <c r="X678" s="31">
        <v>0</v>
      </c>
      <c r="Y678" s="31">
        <v>0</v>
      </c>
      <c r="Z678" s="31">
        <v>0</v>
      </c>
      <c r="AA678" s="31">
        <v>0</v>
      </c>
      <c r="AB678" s="31">
        <v>0</v>
      </c>
      <c r="AC678" s="31">
        <v>0</v>
      </c>
      <c r="AD678" s="31">
        <v>0</v>
      </c>
      <c r="AE678" s="31">
        <v>0</v>
      </c>
      <c r="AF678" t="s">
        <v>1095</v>
      </c>
      <c r="AG678" s="32">
        <v>6</v>
      </c>
      <c r="AH678"/>
    </row>
    <row r="679" spans="1:34" x14ac:dyDescent="0.25">
      <c r="A679" t="s">
        <v>3056</v>
      </c>
      <c r="B679" t="s">
        <v>2278</v>
      </c>
      <c r="C679" t="s">
        <v>2405</v>
      </c>
      <c r="D679" t="s">
        <v>2802</v>
      </c>
      <c r="E679" s="31">
        <v>31.217391304347824</v>
      </c>
      <c r="F679" s="31">
        <v>4.7333321727019504</v>
      </c>
      <c r="G679" s="31">
        <v>4.1199512534818945</v>
      </c>
      <c r="H679" s="31">
        <v>1.080442200557103</v>
      </c>
      <c r="I679" s="31">
        <v>0.54423050139275764</v>
      </c>
      <c r="J679" s="31">
        <v>147.76228260869567</v>
      </c>
      <c r="K679" s="31">
        <v>128.61413043478262</v>
      </c>
      <c r="L679" s="31">
        <v>33.728586956521738</v>
      </c>
      <c r="M679" s="31">
        <v>16.989456521739129</v>
      </c>
      <c r="N679" s="31">
        <v>11.130434782608695</v>
      </c>
      <c r="O679" s="31">
        <v>5.6086956521739131</v>
      </c>
      <c r="P679" s="31">
        <v>42.336195652173899</v>
      </c>
      <c r="Q679" s="31">
        <v>39.927173913043461</v>
      </c>
      <c r="R679" s="31">
        <v>2.4090217391304347</v>
      </c>
      <c r="S679" s="31">
        <v>71.697500000000048</v>
      </c>
      <c r="T679" s="31">
        <v>71.697500000000048</v>
      </c>
      <c r="U679" s="31">
        <v>0</v>
      </c>
      <c r="V679" s="31">
        <v>0</v>
      </c>
      <c r="W679" s="31">
        <v>0</v>
      </c>
      <c r="X679" s="31">
        <v>0</v>
      </c>
      <c r="Y679" s="31">
        <v>0</v>
      </c>
      <c r="Z679" s="31">
        <v>0</v>
      </c>
      <c r="AA679" s="31">
        <v>0</v>
      </c>
      <c r="AB679" s="31">
        <v>0</v>
      </c>
      <c r="AC679" s="31">
        <v>0</v>
      </c>
      <c r="AD679" s="31">
        <v>0</v>
      </c>
      <c r="AE679" s="31">
        <v>0</v>
      </c>
      <c r="AF679" t="s">
        <v>1098</v>
      </c>
      <c r="AG679" s="32">
        <v>6</v>
      </c>
      <c r="AH679"/>
    </row>
    <row r="680" spans="1:34" x14ac:dyDescent="0.25">
      <c r="A680" t="s">
        <v>3056</v>
      </c>
      <c r="B680" t="s">
        <v>1600</v>
      </c>
      <c r="C680" t="s">
        <v>2535</v>
      </c>
      <c r="D680" t="s">
        <v>2890</v>
      </c>
      <c r="E680" s="31">
        <v>49.978260869565219</v>
      </c>
      <c r="F680" s="31">
        <v>3.1608025228360161</v>
      </c>
      <c r="G680" s="31">
        <v>2.8680665506742065</v>
      </c>
      <c r="H680" s="31">
        <v>0.39968464549804267</v>
      </c>
      <c r="I680" s="31">
        <v>0.22743584167029143</v>
      </c>
      <c r="J680" s="31">
        <v>157.97141304347829</v>
      </c>
      <c r="K680" s="31">
        <v>143.34097826086958</v>
      </c>
      <c r="L680" s="31">
        <v>19.975543478260871</v>
      </c>
      <c r="M680" s="31">
        <v>11.366847826086957</v>
      </c>
      <c r="N680" s="31">
        <v>3.0434782608695654</v>
      </c>
      <c r="O680" s="31">
        <v>5.5652173913043477</v>
      </c>
      <c r="P680" s="31">
        <v>54.146739130434781</v>
      </c>
      <c r="Q680" s="31">
        <v>48.125</v>
      </c>
      <c r="R680" s="31">
        <v>6.0217391304347823</v>
      </c>
      <c r="S680" s="31">
        <v>83.849130434782609</v>
      </c>
      <c r="T680" s="31">
        <v>79.376304347826093</v>
      </c>
      <c r="U680" s="31">
        <v>0</v>
      </c>
      <c r="V680" s="31">
        <v>4.4728260869565215</v>
      </c>
      <c r="W680" s="31">
        <v>0</v>
      </c>
      <c r="X680" s="31">
        <v>0</v>
      </c>
      <c r="Y680" s="31">
        <v>0</v>
      </c>
      <c r="Z680" s="31">
        <v>0</v>
      </c>
      <c r="AA680" s="31">
        <v>0</v>
      </c>
      <c r="AB680" s="31">
        <v>0</v>
      </c>
      <c r="AC680" s="31">
        <v>0</v>
      </c>
      <c r="AD680" s="31">
        <v>0</v>
      </c>
      <c r="AE680" s="31">
        <v>0</v>
      </c>
      <c r="AF680" t="s">
        <v>402</v>
      </c>
      <c r="AG680" s="32">
        <v>6</v>
      </c>
      <c r="AH680"/>
    </row>
    <row r="681" spans="1:34" x14ac:dyDescent="0.25">
      <c r="A681" t="s">
        <v>3056</v>
      </c>
      <c r="B681" t="s">
        <v>1627</v>
      </c>
      <c r="C681" t="s">
        <v>2664</v>
      </c>
      <c r="D681" t="s">
        <v>2931</v>
      </c>
      <c r="E681" s="31">
        <v>39.967391304347828</v>
      </c>
      <c r="F681" s="31">
        <v>2.8091378841446835</v>
      </c>
      <c r="G681" s="31">
        <v>2.331041610008159</v>
      </c>
      <c r="H681" s="31">
        <v>0.27784335055751969</v>
      </c>
      <c r="I681" s="31">
        <v>0.10854772912700571</v>
      </c>
      <c r="J681" s="31">
        <v>112.27391304347827</v>
      </c>
      <c r="K681" s="31">
        <v>93.16565217391306</v>
      </c>
      <c r="L681" s="31">
        <v>11.104673913043477</v>
      </c>
      <c r="M681" s="31">
        <v>4.3383695652173913</v>
      </c>
      <c r="N681" s="31">
        <v>6.7663043478260869</v>
      </c>
      <c r="O681" s="31">
        <v>0</v>
      </c>
      <c r="P681" s="31">
        <v>40.835869565217394</v>
      </c>
      <c r="Q681" s="31">
        <v>28.493913043478265</v>
      </c>
      <c r="R681" s="31">
        <v>12.341956521739132</v>
      </c>
      <c r="S681" s="31">
        <v>60.333369565217403</v>
      </c>
      <c r="T681" s="31">
        <v>52.18847826086958</v>
      </c>
      <c r="U681" s="31">
        <v>5.7728260869565204</v>
      </c>
      <c r="V681" s="31">
        <v>2.372065217391305</v>
      </c>
      <c r="W681" s="31">
        <v>25.397173913043478</v>
      </c>
      <c r="X681" s="31">
        <v>0</v>
      </c>
      <c r="Y681" s="31">
        <v>0</v>
      </c>
      <c r="Z681" s="31">
        <v>0</v>
      </c>
      <c r="AA681" s="31">
        <v>0</v>
      </c>
      <c r="AB681" s="31">
        <v>0</v>
      </c>
      <c r="AC681" s="31">
        <v>25.397173913043478</v>
      </c>
      <c r="AD681" s="31">
        <v>0</v>
      </c>
      <c r="AE681" s="31">
        <v>0</v>
      </c>
      <c r="AF681" t="s">
        <v>429</v>
      </c>
      <c r="AG681" s="32">
        <v>6</v>
      </c>
      <c r="AH681"/>
    </row>
    <row r="682" spans="1:34" x14ac:dyDescent="0.25">
      <c r="A682" t="s">
        <v>3056</v>
      </c>
      <c r="B682" t="s">
        <v>1254</v>
      </c>
      <c r="C682" t="s">
        <v>2525</v>
      </c>
      <c r="D682" t="s">
        <v>2857</v>
      </c>
      <c r="E682" s="31">
        <v>51.891304347826086</v>
      </c>
      <c r="F682" s="31">
        <v>2.6083179723502306</v>
      </c>
      <c r="G682" s="31">
        <v>2.3144847088395473</v>
      </c>
      <c r="H682" s="31">
        <v>0.28587767071638037</v>
      </c>
      <c r="I682" s="31">
        <v>0.16377251780477584</v>
      </c>
      <c r="J682" s="31">
        <v>135.34902173913045</v>
      </c>
      <c r="K682" s="31">
        <v>120.10163043478259</v>
      </c>
      <c r="L682" s="31">
        <v>14.834565217391303</v>
      </c>
      <c r="M682" s="31">
        <v>8.4983695652173896</v>
      </c>
      <c r="N682" s="31">
        <v>0.2383695652173913</v>
      </c>
      <c r="O682" s="31">
        <v>6.0978260869565215</v>
      </c>
      <c r="P682" s="31">
        <v>42.325543478260883</v>
      </c>
      <c r="Q682" s="31">
        <v>33.414347826086967</v>
      </c>
      <c r="R682" s="31">
        <v>8.9111956521739124</v>
      </c>
      <c r="S682" s="31">
        <v>78.188913043478252</v>
      </c>
      <c r="T682" s="31">
        <v>47.719347826086953</v>
      </c>
      <c r="U682" s="31">
        <v>19.256086956521735</v>
      </c>
      <c r="V682" s="31">
        <v>11.213478260869566</v>
      </c>
      <c r="W682" s="31">
        <v>2.4560869565217396</v>
      </c>
      <c r="X682" s="31">
        <v>0</v>
      </c>
      <c r="Y682" s="31">
        <v>0</v>
      </c>
      <c r="Z682" s="31">
        <v>0</v>
      </c>
      <c r="AA682" s="31">
        <v>2.2115217391304354</v>
      </c>
      <c r="AB682" s="31">
        <v>0</v>
      </c>
      <c r="AC682" s="31">
        <v>0.24456521739130435</v>
      </c>
      <c r="AD682" s="31">
        <v>0</v>
      </c>
      <c r="AE682" s="31">
        <v>0</v>
      </c>
      <c r="AF682" t="s">
        <v>52</v>
      </c>
      <c r="AG682" s="32">
        <v>6</v>
      </c>
      <c r="AH682"/>
    </row>
    <row r="683" spans="1:34" x14ac:dyDescent="0.25">
      <c r="A683" t="s">
        <v>3056</v>
      </c>
      <c r="B683" t="s">
        <v>1580</v>
      </c>
      <c r="C683" t="s">
        <v>2645</v>
      </c>
      <c r="D683" t="s">
        <v>2966</v>
      </c>
      <c r="E683" s="31">
        <v>52.923913043478258</v>
      </c>
      <c r="F683" s="31">
        <v>2.8767036352433761</v>
      </c>
      <c r="G683" s="31">
        <v>2.5513801601971653</v>
      </c>
      <c r="H683" s="31">
        <v>0.28448141302115426</v>
      </c>
      <c r="I683" s="31">
        <v>0.2171164510166359</v>
      </c>
      <c r="J683" s="31">
        <v>152.24641304347824</v>
      </c>
      <c r="K683" s="31">
        <v>135.0290217391304</v>
      </c>
      <c r="L683" s="31">
        <v>15.055869565217392</v>
      </c>
      <c r="M683" s="31">
        <v>11.490652173913045</v>
      </c>
      <c r="N683" s="31">
        <v>0.2608695652173913</v>
      </c>
      <c r="O683" s="31">
        <v>3.3043478260869565</v>
      </c>
      <c r="P683" s="31">
        <v>54.403260869565216</v>
      </c>
      <c r="Q683" s="31">
        <v>40.751086956521739</v>
      </c>
      <c r="R683" s="31">
        <v>13.652173913043478</v>
      </c>
      <c r="S683" s="31">
        <v>82.78728260869562</v>
      </c>
      <c r="T683" s="31">
        <v>71.450326086956494</v>
      </c>
      <c r="U683" s="31">
        <v>0</v>
      </c>
      <c r="V683" s="31">
        <v>11.336956521739131</v>
      </c>
      <c r="W683" s="31">
        <v>8.6956521739130432E-2</v>
      </c>
      <c r="X683" s="31">
        <v>0</v>
      </c>
      <c r="Y683" s="31">
        <v>8.6956521739130432E-2</v>
      </c>
      <c r="Z683" s="31">
        <v>0</v>
      </c>
      <c r="AA683" s="31">
        <v>0</v>
      </c>
      <c r="AB683" s="31">
        <v>0</v>
      </c>
      <c r="AC683" s="31">
        <v>0</v>
      </c>
      <c r="AD683" s="31">
        <v>0</v>
      </c>
      <c r="AE683" s="31">
        <v>0</v>
      </c>
      <c r="AF683" t="s">
        <v>382</v>
      </c>
      <c r="AG683" s="32">
        <v>6</v>
      </c>
      <c r="AH683"/>
    </row>
    <row r="684" spans="1:34" x14ac:dyDescent="0.25">
      <c r="A684" t="s">
        <v>3056</v>
      </c>
      <c r="B684" t="s">
        <v>1404</v>
      </c>
      <c r="C684" t="s">
        <v>2527</v>
      </c>
      <c r="D684" t="s">
        <v>2902</v>
      </c>
      <c r="E684" s="31">
        <v>73.630434782608702</v>
      </c>
      <c r="F684" s="31">
        <v>3.3743726011219364</v>
      </c>
      <c r="G684" s="31">
        <v>3.0792736935341005</v>
      </c>
      <c r="H684" s="31">
        <v>0.34942426926483605</v>
      </c>
      <c r="I684" s="31">
        <v>0.20323294951284313</v>
      </c>
      <c r="J684" s="31">
        <v>248.45652173913044</v>
      </c>
      <c r="K684" s="31">
        <v>226.72826086956522</v>
      </c>
      <c r="L684" s="31">
        <v>25.728260869565212</v>
      </c>
      <c r="M684" s="31">
        <v>14.964130434782602</v>
      </c>
      <c r="N684" s="31">
        <v>3.7434782608695656</v>
      </c>
      <c r="O684" s="31">
        <v>7.0206521739130423</v>
      </c>
      <c r="P684" s="31">
        <v>73.340217391304364</v>
      </c>
      <c r="Q684" s="31">
        <v>62.376086956521753</v>
      </c>
      <c r="R684" s="31">
        <v>10.964130434782609</v>
      </c>
      <c r="S684" s="31">
        <v>149.38804347826087</v>
      </c>
      <c r="T684" s="31">
        <v>144.58586956521739</v>
      </c>
      <c r="U684" s="31">
        <v>0</v>
      </c>
      <c r="V684" s="31">
        <v>4.802173913043478</v>
      </c>
      <c r="W684" s="31">
        <v>0</v>
      </c>
      <c r="X684" s="31">
        <v>0</v>
      </c>
      <c r="Y684" s="31">
        <v>0</v>
      </c>
      <c r="Z684" s="31">
        <v>0</v>
      </c>
      <c r="AA684" s="31">
        <v>0</v>
      </c>
      <c r="AB684" s="31">
        <v>0</v>
      </c>
      <c r="AC684" s="31">
        <v>0</v>
      </c>
      <c r="AD684" s="31">
        <v>0</v>
      </c>
      <c r="AE684" s="31">
        <v>0</v>
      </c>
      <c r="AF684" t="s">
        <v>204</v>
      </c>
      <c r="AG684" s="32">
        <v>6</v>
      </c>
      <c r="AH684"/>
    </row>
    <row r="685" spans="1:34" x14ac:dyDescent="0.25">
      <c r="A685" t="s">
        <v>3056</v>
      </c>
      <c r="B685" t="s">
        <v>2290</v>
      </c>
      <c r="C685" t="s">
        <v>2477</v>
      </c>
      <c r="D685" t="s">
        <v>2802</v>
      </c>
      <c r="E685" s="31">
        <v>76</v>
      </c>
      <c r="F685" s="31">
        <v>3.4275557780320383</v>
      </c>
      <c r="G685" s="31">
        <v>3.0833052059496575</v>
      </c>
      <c r="H685" s="31">
        <v>0.41095680778032034</v>
      </c>
      <c r="I685" s="31">
        <v>0.29797053775743704</v>
      </c>
      <c r="J685" s="31">
        <v>260.49423913043489</v>
      </c>
      <c r="K685" s="31">
        <v>234.33119565217396</v>
      </c>
      <c r="L685" s="31">
        <v>31.232717391304345</v>
      </c>
      <c r="M685" s="31">
        <v>22.645760869565216</v>
      </c>
      <c r="N685" s="31">
        <v>4.5217391304347823</v>
      </c>
      <c r="O685" s="31">
        <v>4.0652173913043477</v>
      </c>
      <c r="P685" s="31">
        <v>109.75891304347826</v>
      </c>
      <c r="Q685" s="31">
        <v>92.182826086956524</v>
      </c>
      <c r="R685" s="31">
        <v>17.576086956521738</v>
      </c>
      <c r="S685" s="31">
        <v>119.50260869565221</v>
      </c>
      <c r="T685" s="31">
        <v>115.57913043478266</v>
      </c>
      <c r="U685" s="31">
        <v>2.7845652173913042</v>
      </c>
      <c r="V685" s="31">
        <v>1.1389130434782608</v>
      </c>
      <c r="W685" s="31">
        <v>7.408913043478262</v>
      </c>
      <c r="X685" s="31">
        <v>0</v>
      </c>
      <c r="Y685" s="31">
        <v>0</v>
      </c>
      <c r="Z685" s="31">
        <v>0</v>
      </c>
      <c r="AA685" s="31">
        <v>2.4552173913043482</v>
      </c>
      <c r="AB685" s="31">
        <v>0</v>
      </c>
      <c r="AC685" s="31">
        <v>4.9536956521739137</v>
      </c>
      <c r="AD685" s="31">
        <v>0</v>
      </c>
      <c r="AE685" s="31">
        <v>0</v>
      </c>
      <c r="AF685" t="s">
        <v>1110</v>
      </c>
      <c r="AG685" s="32">
        <v>6</v>
      </c>
      <c r="AH685"/>
    </row>
    <row r="686" spans="1:34" x14ac:dyDescent="0.25">
      <c r="A686" t="s">
        <v>3056</v>
      </c>
      <c r="B686" t="s">
        <v>1587</v>
      </c>
      <c r="C686" t="s">
        <v>2606</v>
      </c>
      <c r="D686" t="s">
        <v>2858</v>
      </c>
      <c r="E686" s="31">
        <v>43.315217391304351</v>
      </c>
      <c r="F686" s="31">
        <v>3.7190915934755324</v>
      </c>
      <c r="G686" s="31">
        <v>3.1788782936010032</v>
      </c>
      <c r="H686" s="31">
        <v>0.42503136762860727</v>
      </c>
      <c r="I686" s="31">
        <v>0</v>
      </c>
      <c r="J686" s="31">
        <v>161.0932608695652</v>
      </c>
      <c r="K686" s="31">
        <v>137.69380434782607</v>
      </c>
      <c r="L686" s="31">
        <v>18.410326086956523</v>
      </c>
      <c r="M686" s="31">
        <v>0</v>
      </c>
      <c r="N686" s="31">
        <v>13.279891304347826</v>
      </c>
      <c r="O686" s="31">
        <v>5.1304347826086953</v>
      </c>
      <c r="P686" s="31">
        <v>38.464673913043477</v>
      </c>
      <c r="Q686" s="31">
        <v>33.475543478260867</v>
      </c>
      <c r="R686" s="31">
        <v>4.9891304347826084</v>
      </c>
      <c r="S686" s="31">
        <v>104.21826086956521</v>
      </c>
      <c r="T686" s="31">
        <v>98.479130434782604</v>
      </c>
      <c r="U686" s="31">
        <v>5.7391304347826084</v>
      </c>
      <c r="V686" s="31">
        <v>0</v>
      </c>
      <c r="W686" s="31">
        <v>0</v>
      </c>
      <c r="X686" s="31">
        <v>0</v>
      </c>
      <c r="Y686" s="31">
        <v>0</v>
      </c>
      <c r="Z686" s="31">
        <v>0</v>
      </c>
      <c r="AA686" s="31">
        <v>0</v>
      </c>
      <c r="AB686" s="31">
        <v>0</v>
      </c>
      <c r="AC686" s="31">
        <v>0</v>
      </c>
      <c r="AD686" s="31">
        <v>0</v>
      </c>
      <c r="AE686" s="31">
        <v>0</v>
      </c>
      <c r="AF686" t="s">
        <v>389</v>
      </c>
      <c r="AG686" s="32">
        <v>6</v>
      </c>
      <c r="AH686"/>
    </row>
    <row r="687" spans="1:34" x14ac:dyDescent="0.25">
      <c r="A687" t="s">
        <v>3056</v>
      </c>
      <c r="B687" t="s">
        <v>1353</v>
      </c>
      <c r="C687" t="s">
        <v>2379</v>
      </c>
      <c r="D687" t="s">
        <v>2816</v>
      </c>
      <c r="E687" s="31">
        <v>42.021739130434781</v>
      </c>
      <c r="F687" s="31">
        <v>2.867801345059493</v>
      </c>
      <c r="G687" s="31">
        <v>2.6897387480600106</v>
      </c>
      <c r="H687" s="31">
        <v>0.43296689084324885</v>
      </c>
      <c r="I687" s="31">
        <v>0.27515778582514228</v>
      </c>
      <c r="J687" s="31">
        <v>120.51</v>
      </c>
      <c r="K687" s="31">
        <v>113.0275</v>
      </c>
      <c r="L687" s="31">
        <v>18.194021739130434</v>
      </c>
      <c r="M687" s="31">
        <v>11.562608695652173</v>
      </c>
      <c r="N687" s="31">
        <v>0.83152173913043481</v>
      </c>
      <c r="O687" s="31">
        <v>5.7998913043478266</v>
      </c>
      <c r="P687" s="31">
        <v>36.359456521739133</v>
      </c>
      <c r="Q687" s="31">
        <v>35.508369565217393</v>
      </c>
      <c r="R687" s="31">
        <v>0.85108695652173905</v>
      </c>
      <c r="S687" s="31">
        <v>65.956521739130437</v>
      </c>
      <c r="T687" s="31">
        <v>52.567282608695649</v>
      </c>
      <c r="U687" s="31">
        <v>7.7715217391304376</v>
      </c>
      <c r="V687" s="31">
        <v>5.6177173913043497</v>
      </c>
      <c r="W687" s="31">
        <v>0</v>
      </c>
      <c r="X687" s="31">
        <v>0</v>
      </c>
      <c r="Y687" s="31">
        <v>0</v>
      </c>
      <c r="Z687" s="31">
        <v>0</v>
      </c>
      <c r="AA687" s="31">
        <v>0</v>
      </c>
      <c r="AB687" s="31">
        <v>0</v>
      </c>
      <c r="AC687" s="31">
        <v>0</v>
      </c>
      <c r="AD687" s="31">
        <v>0</v>
      </c>
      <c r="AE687" s="31">
        <v>0</v>
      </c>
      <c r="AF687" t="s">
        <v>153</v>
      </c>
      <c r="AG687" s="32">
        <v>6</v>
      </c>
      <c r="AH687"/>
    </row>
    <row r="688" spans="1:34" x14ac:dyDescent="0.25">
      <c r="A688" t="s">
        <v>3056</v>
      </c>
      <c r="B688" t="s">
        <v>1839</v>
      </c>
      <c r="C688" t="s">
        <v>2462</v>
      </c>
      <c r="D688" t="s">
        <v>2905</v>
      </c>
      <c r="E688" s="31">
        <v>100.67391304347827</v>
      </c>
      <c r="F688" s="31">
        <v>3.0588933275750376</v>
      </c>
      <c r="G688" s="31">
        <v>2.7586611962858991</v>
      </c>
      <c r="H688" s="31">
        <v>0.54460807600950112</v>
      </c>
      <c r="I688" s="31">
        <v>0.46260634852083782</v>
      </c>
      <c r="J688" s="31">
        <v>307.95076086956522</v>
      </c>
      <c r="K688" s="31">
        <v>277.72521739130434</v>
      </c>
      <c r="L688" s="31">
        <v>54.82782608695652</v>
      </c>
      <c r="M688" s="31">
        <v>46.572391304347825</v>
      </c>
      <c r="N688" s="31">
        <v>5.2826086956521738</v>
      </c>
      <c r="O688" s="31">
        <v>2.972826086956522</v>
      </c>
      <c r="P688" s="31">
        <v>58.442934782608702</v>
      </c>
      <c r="Q688" s="31">
        <v>36.472826086956523</v>
      </c>
      <c r="R688" s="31">
        <v>21.970108695652176</v>
      </c>
      <c r="S688" s="31">
        <v>194.67999999999998</v>
      </c>
      <c r="T688" s="31">
        <v>159.35391304347823</v>
      </c>
      <c r="U688" s="31">
        <v>0</v>
      </c>
      <c r="V688" s="31">
        <v>35.326086956521742</v>
      </c>
      <c r="W688" s="31">
        <v>50.208913043478262</v>
      </c>
      <c r="X688" s="31">
        <v>7.0506521739130434</v>
      </c>
      <c r="Y688" s="31">
        <v>0</v>
      </c>
      <c r="Z688" s="31">
        <v>0</v>
      </c>
      <c r="AA688" s="31">
        <v>0</v>
      </c>
      <c r="AB688" s="31">
        <v>0</v>
      </c>
      <c r="AC688" s="31">
        <v>43.006086956521742</v>
      </c>
      <c r="AD688" s="31">
        <v>0</v>
      </c>
      <c r="AE688" s="31">
        <v>0.15217391304347827</v>
      </c>
      <c r="AF688" t="s">
        <v>651</v>
      </c>
      <c r="AG688" s="32">
        <v>6</v>
      </c>
      <c r="AH688"/>
    </row>
    <row r="689" spans="1:34" x14ac:dyDescent="0.25">
      <c r="A689" t="s">
        <v>3056</v>
      </c>
      <c r="B689" t="s">
        <v>1655</v>
      </c>
      <c r="C689" t="s">
        <v>2364</v>
      </c>
      <c r="D689" t="s">
        <v>2849</v>
      </c>
      <c r="E689" s="31">
        <v>51.315217391304351</v>
      </c>
      <c r="F689" s="31">
        <v>3.6508896420249948</v>
      </c>
      <c r="G689" s="31">
        <v>3.1139800889642029</v>
      </c>
      <c r="H689" s="31">
        <v>0.35082609616606647</v>
      </c>
      <c r="I689" s="31">
        <v>9.8337216691378945E-2</v>
      </c>
      <c r="J689" s="31">
        <v>187.34619565217392</v>
      </c>
      <c r="K689" s="31">
        <v>159.79456521739132</v>
      </c>
      <c r="L689" s="31">
        <v>18.002717391304348</v>
      </c>
      <c r="M689" s="31">
        <v>5.0461956521739131</v>
      </c>
      <c r="N689" s="31">
        <v>7.3913043478260869</v>
      </c>
      <c r="O689" s="31">
        <v>5.5652173913043477</v>
      </c>
      <c r="P689" s="31">
        <v>50.89858695652174</v>
      </c>
      <c r="Q689" s="31">
        <v>36.303478260869568</v>
      </c>
      <c r="R689" s="31">
        <v>14.595108695652174</v>
      </c>
      <c r="S689" s="31">
        <v>118.44489130434783</v>
      </c>
      <c r="T689" s="31">
        <v>84.834239130434781</v>
      </c>
      <c r="U689" s="31">
        <v>5.0508695652173916</v>
      </c>
      <c r="V689" s="31">
        <v>28.559782608695652</v>
      </c>
      <c r="W689" s="31">
        <v>0</v>
      </c>
      <c r="X689" s="31">
        <v>0</v>
      </c>
      <c r="Y689" s="31">
        <v>0</v>
      </c>
      <c r="Z689" s="31">
        <v>0</v>
      </c>
      <c r="AA689" s="31">
        <v>0</v>
      </c>
      <c r="AB689" s="31">
        <v>0</v>
      </c>
      <c r="AC689" s="31">
        <v>0</v>
      </c>
      <c r="AD689" s="31">
        <v>0</v>
      </c>
      <c r="AE689" s="31">
        <v>0</v>
      </c>
      <c r="AF689" t="s">
        <v>458</v>
      </c>
      <c r="AG689" s="32">
        <v>6</v>
      </c>
      <c r="AH689"/>
    </row>
    <row r="690" spans="1:34" x14ac:dyDescent="0.25">
      <c r="A690" t="s">
        <v>3056</v>
      </c>
      <c r="B690" t="s">
        <v>2248</v>
      </c>
      <c r="C690" t="s">
        <v>2782</v>
      </c>
      <c r="D690" t="s">
        <v>2905</v>
      </c>
      <c r="E690" s="31">
        <v>88.619565217391298</v>
      </c>
      <c r="F690" s="31">
        <v>3.8132258064516131</v>
      </c>
      <c r="G690" s="31">
        <v>3.7493229486078743</v>
      </c>
      <c r="H690" s="31">
        <v>0.1394946645406599</v>
      </c>
      <c r="I690" s="31">
        <v>7.5591806696921393E-2</v>
      </c>
      <c r="J690" s="31">
        <v>337.92641304347825</v>
      </c>
      <c r="K690" s="31">
        <v>332.26336956521737</v>
      </c>
      <c r="L690" s="31">
        <v>12.361956521739131</v>
      </c>
      <c r="M690" s="31">
        <v>6.698913043478262</v>
      </c>
      <c r="N690" s="31">
        <v>0</v>
      </c>
      <c r="O690" s="31">
        <v>5.6630434782608692</v>
      </c>
      <c r="P690" s="31">
        <v>125.14413043478261</v>
      </c>
      <c r="Q690" s="31">
        <v>125.14413043478261</v>
      </c>
      <c r="R690" s="31">
        <v>0</v>
      </c>
      <c r="S690" s="31">
        <v>200.42032608695652</v>
      </c>
      <c r="T690" s="31">
        <v>155.09282608695651</v>
      </c>
      <c r="U690" s="31">
        <v>0</v>
      </c>
      <c r="V690" s="31">
        <v>45.327500000000008</v>
      </c>
      <c r="W690" s="31">
        <v>20.005326086956526</v>
      </c>
      <c r="X690" s="31">
        <v>0</v>
      </c>
      <c r="Y690" s="31">
        <v>0</v>
      </c>
      <c r="Z690" s="31">
        <v>0</v>
      </c>
      <c r="AA690" s="31">
        <v>0.72913043478260864</v>
      </c>
      <c r="AB690" s="31">
        <v>0</v>
      </c>
      <c r="AC690" s="31">
        <v>19.276195652173918</v>
      </c>
      <c r="AD690" s="31">
        <v>0</v>
      </c>
      <c r="AE690" s="31">
        <v>0</v>
      </c>
      <c r="AF690" t="s">
        <v>1068</v>
      </c>
      <c r="AG690" s="32">
        <v>6</v>
      </c>
      <c r="AH690"/>
    </row>
    <row r="691" spans="1:34" x14ac:dyDescent="0.25">
      <c r="A691" t="s">
        <v>3056</v>
      </c>
      <c r="B691" t="s">
        <v>1318</v>
      </c>
      <c r="C691" t="s">
        <v>2548</v>
      </c>
      <c r="D691" t="s">
        <v>2802</v>
      </c>
      <c r="E691" s="31">
        <v>68.608695652173907</v>
      </c>
      <c r="F691" s="31">
        <v>3.3283000633713571</v>
      </c>
      <c r="G691" s="31">
        <v>2.8603311153358693</v>
      </c>
      <c r="H691" s="31">
        <v>0.20960709759188847</v>
      </c>
      <c r="I691" s="31">
        <v>0.1105893536121673</v>
      </c>
      <c r="J691" s="31">
        <v>228.35032608695656</v>
      </c>
      <c r="K691" s="31">
        <v>196.2435869565218</v>
      </c>
      <c r="L691" s="31">
        <v>14.38086956521739</v>
      </c>
      <c r="M691" s="31">
        <v>7.5873913043478254</v>
      </c>
      <c r="N691" s="31">
        <v>1.2282608695652173</v>
      </c>
      <c r="O691" s="31">
        <v>5.5652173913043477</v>
      </c>
      <c r="P691" s="31">
        <v>88.538804347826101</v>
      </c>
      <c r="Q691" s="31">
        <v>63.225543478260889</v>
      </c>
      <c r="R691" s="31">
        <v>25.313260869565216</v>
      </c>
      <c r="S691" s="31">
        <v>125.43065217391307</v>
      </c>
      <c r="T691" s="31">
        <v>125.43065217391307</v>
      </c>
      <c r="U691" s="31">
        <v>0</v>
      </c>
      <c r="V691" s="31">
        <v>0</v>
      </c>
      <c r="W691" s="31">
        <v>105.36141304347827</v>
      </c>
      <c r="X691" s="31">
        <v>0</v>
      </c>
      <c r="Y691" s="31">
        <v>1.2282608695652173</v>
      </c>
      <c r="Z691" s="31">
        <v>5.5652173913043477</v>
      </c>
      <c r="AA691" s="31">
        <v>33.222826086956523</v>
      </c>
      <c r="AB691" s="31">
        <v>5.4619565217391308</v>
      </c>
      <c r="AC691" s="31">
        <v>59.883152173913047</v>
      </c>
      <c r="AD691" s="31">
        <v>0</v>
      </c>
      <c r="AE691" s="31">
        <v>0</v>
      </c>
      <c r="AF691" t="s">
        <v>118</v>
      </c>
      <c r="AG691" s="32">
        <v>6</v>
      </c>
      <c r="AH691"/>
    </row>
    <row r="692" spans="1:34" x14ac:dyDescent="0.25">
      <c r="A692" t="s">
        <v>3056</v>
      </c>
      <c r="B692" t="s">
        <v>1864</v>
      </c>
      <c r="C692" t="s">
        <v>2631</v>
      </c>
      <c r="D692" t="s">
        <v>2799</v>
      </c>
      <c r="E692" s="31">
        <v>91.489130434782609</v>
      </c>
      <c r="F692" s="31">
        <v>3.8515753831531425</v>
      </c>
      <c r="G692" s="31">
        <v>3.7942509207556139</v>
      </c>
      <c r="H692" s="31">
        <v>0.44860995604134496</v>
      </c>
      <c r="I692" s="31">
        <v>0.39128549364381615</v>
      </c>
      <c r="J692" s="31">
        <v>352.37728260869568</v>
      </c>
      <c r="K692" s="31">
        <v>347.13271739130437</v>
      </c>
      <c r="L692" s="31">
        <v>41.042934782608704</v>
      </c>
      <c r="M692" s="31">
        <v>35.798369565217399</v>
      </c>
      <c r="N692" s="31">
        <v>0</v>
      </c>
      <c r="O692" s="31">
        <v>5.2445652173913047</v>
      </c>
      <c r="P692" s="31">
        <v>121.58228260869564</v>
      </c>
      <c r="Q692" s="31">
        <v>121.58228260869564</v>
      </c>
      <c r="R692" s="31">
        <v>0</v>
      </c>
      <c r="S692" s="31">
        <v>189.75206521739133</v>
      </c>
      <c r="T692" s="31">
        <v>167.14934782608699</v>
      </c>
      <c r="U692" s="31">
        <v>0</v>
      </c>
      <c r="V692" s="31">
        <v>22.602717391304349</v>
      </c>
      <c r="W692" s="31">
        <v>14.708804347826085</v>
      </c>
      <c r="X692" s="31">
        <v>8.2608695652173908E-2</v>
      </c>
      <c r="Y692" s="31">
        <v>0</v>
      </c>
      <c r="Z692" s="31">
        <v>0</v>
      </c>
      <c r="AA692" s="31">
        <v>7.4681521739130412</v>
      </c>
      <c r="AB692" s="31">
        <v>0</v>
      </c>
      <c r="AC692" s="31">
        <v>6.8488043478260874</v>
      </c>
      <c r="AD692" s="31">
        <v>0</v>
      </c>
      <c r="AE692" s="31">
        <v>0.30923913043478263</v>
      </c>
      <c r="AF692" t="s">
        <v>676</v>
      </c>
      <c r="AG692" s="32">
        <v>6</v>
      </c>
      <c r="AH692"/>
    </row>
    <row r="693" spans="1:34" x14ac:dyDescent="0.25">
      <c r="A693" t="s">
        <v>3056</v>
      </c>
      <c r="B693" t="s">
        <v>1812</v>
      </c>
      <c r="C693" t="s">
        <v>2466</v>
      </c>
      <c r="D693" t="s">
        <v>2837</v>
      </c>
      <c r="E693" s="31">
        <v>93.163043478260875</v>
      </c>
      <c r="F693" s="31">
        <v>3.3085229261463067</v>
      </c>
      <c r="G693" s="31">
        <v>3.2487866059969663</v>
      </c>
      <c r="H693" s="31">
        <v>0.46919262629798136</v>
      </c>
      <c r="I693" s="31">
        <v>0.40945630614864059</v>
      </c>
      <c r="J693" s="31">
        <v>308.23206521739127</v>
      </c>
      <c r="K693" s="31">
        <v>302.66684782608695</v>
      </c>
      <c r="L693" s="31">
        <v>43.711413043478245</v>
      </c>
      <c r="M693" s="31">
        <v>38.146195652173901</v>
      </c>
      <c r="N693" s="31">
        <v>0</v>
      </c>
      <c r="O693" s="31">
        <v>5.5652173913043477</v>
      </c>
      <c r="P693" s="31">
        <v>103.0604347826087</v>
      </c>
      <c r="Q693" s="31">
        <v>103.0604347826087</v>
      </c>
      <c r="R693" s="31">
        <v>0</v>
      </c>
      <c r="S693" s="31">
        <v>161.46021739130433</v>
      </c>
      <c r="T693" s="31">
        <v>123.27271739130433</v>
      </c>
      <c r="U693" s="31">
        <v>0</v>
      </c>
      <c r="V693" s="31">
        <v>38.1875</v>
      </c>
      <c r="W693" s="31">
        <v>4.8679347826086952</v>
      </c>
      <c r="X693" s="31">
        <v>0</v>
      </c>
      <c r="Y693" s="31">
        <v>0</v>
      </c>
      <c r="Z693" s="31">
        <v>0</v>
      </c>
      <c r="AA693" s="31">
        <v>1.7832608695652177</v>
      </c>
      <c r="AB693" s="31">
        <v>0</v>
      </c>
      <c r="AC693" s="31">
        <v>3.0846739130434777</v>
      </c>
      <c r="AD693" s="31">
        <v>0</v>
      </c>
      <c r="AE693" s="31">
        <v>0</v>
      </c>
      <c r="AF693" t="s">
        <v>623</v>
      </c>
      <c r="AG693" s="32">
        <v>6</v>
      </c>
      <c r="AH693"/>
    </row>
    <row r="694" spans="1:34" x14ac:dyDescent="0.25">
      <c r="A694" t="s">
        <v>3056</v>
      </c>
      <c r="B694" t="s">
        <v>1933</v>
      </c>
      <c r="C694" t="s">
        <v>2466</v>
      </c>
      <c r="D694" t="s">
        <v>2837</v>
      </c>
      <c r="E694" s="31">
        <v>131.58695652173913</v>
      </c>
      <c r="F694" s="31">
        <v>2.349442425243681</v>
      </c>
      <c r="G694" s="31">
        <v>2.2968238889806711</v>
      </c>
      <c r="H694" s="31">
        <v>0.28719643152155955</v>
      </c>
      <c r="I694" s="31">
        <v>0.23457789525854947</v>
      </c>
      <c r="J694" s="31">
        <v>309.15597826086957</v>
      </c>
      <c r="K694" s="31">
        <v>302.23206521739132</v>
      </c>
      <c r="L694" s="31">
        <v>37.791304347826085</v>
      </c>
      <c r="M694" s="31">
        <v>30.867391304347823</v>
      </c>
      <c r="N694" s="31">
        <v>8.6956521739130432E-2</v>
      </c>
      <c r="O694" s="31">
        <v>6.8369565217391308</v>
      </c>
      <c r="P694" s="31">
        <v>99.501630434782584</v>
      </c>
      <c r="Q694" s="31">
        <v>99.501630434782584</v>
      </c>
      <c r="R694" s="31">
        <v>0</v>
      </c>
      <c r="S694" s="31">
        <v>171.86304347826095</v>
      </c>
      <c r="T694" s="31">
        <v>140.71630434782617</v>
      </c>
      <c r="U694" s="31">
        <v>0</v>
      </c>
      <c r="V694" s="31">
        <v>31.146739130434781</v>
      </c>
      <c r="W694" s="31">
        <v>8.6956521739130432E-2</v>
      </c>
      <c r="X694" s="31">
        <v>0</v>
      </c>
      <c r="Y694" s="31">
        <v>0</v>
      </c>
      <c r="Z694" s="31">
        <v>0</v>
      </c>
      <c r="AA694" s="31">
        <v>0</v>
      </c>
      <c r="AB694" s="31">
        <v>0</v>
      </c>
      <c r="AC694" s="31">
        <v>8.6956521739130432E-2</v>
      </c>
      <c r="AD694" s="31">
        <v>0</v>
      </c>
      <c r="AE694" s="31">
        <v>0</v>
      </c>
      <c r="AF694" t="s">
        <v>748</v>
      </c>
      <c r="AG694" s="32">
        <v>6</v>
      </c>
      <c r="AH694"/>
    </row>
    <row r="695" spans="1:34" x14ac:dyDescent="0.25">
      <c r="A695" t="s">
        <v>3056</v>
      </c>
      <c r="B695" t="s">
        <v>1936</v>
      </c>
      <c r="C695" t="s">
        <v>2546</v>
      </c>
      <c r="D695" t="s">
        <v>2837</v>
      </c>
      <c r="E695" s="31">
        <v>91.630434782608702</v>
      </c>
      <c r="F695" s="31">
        <v>3.5586678529062863</v>
      </c>
      <c r="G695" s="31">
        <v>3.4897473309608529</v>
      </c>
      <c r="H695" s="31">
        <v>0.10981613285883747</v>
      </c>
      <c r="I695" s="31">
        <v>4.0895610913404504E-2</v>
      </c>
      <c r="J695" s="31">
        <v>326.08228260869561</v>
      </c>
      <c r="K695" s="31">
        <v>319.76706521739123</v>
      </c>
      <c r="L695" s="31">
        <v>10.0625</v>
      </c>
      <c r="M695" s="31">
        <v>3.7472826086956523</v>
      </c>
      <c r="N695" s="31">
        <v>8.6956521739130432E-2</v>
      </c>
      <c r="O695" s="31">
        <v>6.2282608695652177</v>
      </c>
      <c r="P695" s="31">
        <v>132.08032608695649</v>
      </c>
      <c r="Q695" s="31">
        <v>132.08032608695649</v>
      </c>
      <c r="R695" s="31">
        <v>0</v>
      </c>
      <c r="S695" s="31">
        <v>183.93945652173909</v>
      </c>
      <c r="T695" s="31">
        <v>148.36434782608691</v>
      </c>
      <c r="U695" s="31">
        <v>0</v>
      </c>
      <c r="V695" s="31">
        <v>35.575108695652183</v>
      </c>
      <c r="W695" s="31">
        <v>43.470869565217392</v>
      </c>
      <c r="X695" s="31">
        <v>0.88043478260869579</v>
      </c>
      <c r="Y695" s="31">
        <v>0</v>
      </c>
      <c r="Z695" s="31">
        <v>0</v>
      </c>
      <c r="AA695" s="31">
        <v>10.687391304347827</v>
      </c>
      <c r="AB695" s="31">
        <v>0</v>
      </c>
      <c r="AC695" s="31">
        <v>26.091521739130432</v>
      </c>
      <c r="AD695" s="31">
        <v>0</v>
      </c>
      <c r="AE695" s="31">
        <v>5.8115217391304359</v>
      </c>
      <c r="AF695" t="s">
        <v>751</v>
      </c>
      <c r="AG695" s="32">
        <v>6</v>
      </c>
      <c r="AH695"/>
    </row>
    <row r="696" spans="1:34" x14ac:dyDescent="0.25">
      <c r="A696" t="s">
        <v>3056</v>
      </c>
      <c r="B696" t="s">
        <v>1528</v>
      </c>
      <c r="C696" t="s">
        <v>2596</v>
      </c>
      <c r="D696" t="s">
        <v>2921</v>
      </c>
      <c r="E696" s="31">
        <v>71.467391304347828</v>
      </c>
      <c r="F696" s="31">
        <v>3.5594631178707217</v>
      </c>
      <c r="G696" s="31">
        <v>3.4779422053231928</v>
      </c>
      <c r="H696" s="31">
        <v>0.52981749049429649</v>
      </c>
      <c r="I696" s="31">
        <v>0.44829657794676797</v>
      </c>
      <c r="J696" s="31">
        <v>254.38554347826081</v>
      </c>
      <c r="K696" s="31">
        <v>248.55945652173907</v>
      </c>
      <c r="L696" s="31">
        <v>37.864673913043475</v>
      </c>
      <c r="M696" s="31">
        <v>32.038586956521733</v>
      </c>
      <c r="N696" s="31">
        <v>0</v>
      </c>
      <c r="O696" s="31">
        <v>5.8260869565217392</v>
      </c>
      <c r="P696" s="31">
        <v>92.354565217391269</v>
      </c>
      <c r="Q696" s="31">
        <v>92.354565217391269</v>
      </c>
      <c r="R696" s="31">
        <v>0</v>
      </c>
      <c r="S696" s="31">
        <v>124.16630434782607</v>
      </c>
      <c r="T696" s="31">
        <v>85.669021739130429</v>
      </c>
      <c r="U696" s="31">
        <v>0</v>
      </c>
      <c r="V696" s="31">
        <v>38.497282608695649</v>
      </c>
      <c r="W696" s="31">
        <v>5.2290217391304346</v>
      </c>
      <c r="X696" s="31">
        <v>3.2788043478260862</v>
      </c>
      <c r="Y696" s="31">
        <v>0</v>
      </c>
      <c r="Z696" s="31">
        <v>0</v>
      </c>
      <c r="AA696" s="31">
        <v>0.82739130434782615</v>
      </c>
      <c r="AB696" s="31">
        <v>0</v>
      </c>
      <c r="AC696" s="31">
        <v>1.1228260869565216</v>
      </c>
      <c r="AD696" s="31">
        <v>0</v>
      </c>
      <c r="AE696" s="31">
        <v>0</v>
      </c>
      <c r="AF696" t="s">
        <v>330</v>
      </c>
      <c r="AG696" s="32">
        <v>6</v>
      </c>
      <c r="AH696"/>
    </row>
    <row r="697" spans="1:34" x14ac:dyDescent="0.25">
      <c r="A697" t="s">
        <v>3056</v>
      </c>
      <c r="B697" t="s">
        <v>1999</v>
      </c>
      <c r="C697" t="s">
        <v>2559</v>
      </c>
      <c r="D697" t="s">
        <v>2918</v>
      </c>
      <c r="E697" s="31">
        <v>86.597826086956516</v>
      </c>
      <c r="F697" s="31">
        <v>3.2484900213380188</v>
      </c>
      <c r="G697" s="31">
        <v>3.1832207857411823</v>
      </c>
      <c r="H697" s="31">
        <v>0.33415965859169072</v>
      </c>
      <c r="I697" s="31">
        <v>0.26889042299485383</v>
      </c>
      <c r="J697" s="31">
        <v>281.31217391304341</v>
      </c>
      <c r="K697" s="31">
        <v>275.65999999999997</v>
      </c>
      <c r="L697" s="31">
        <v>28.9375</v>
      </c>
      <c r="M697" s="31">
        <v>23.285326086956523</v>
      </c>
      <c r="N697" s="31">
        <v>0</v>
      </c>
      <c r="O697" s="31">
        <v>5.6521739130434785</v>
      </c>
      <c r="P697" s="31">
        <v>104.83967391304346</v>
      </c>
      <c r="Q697" s="31">
        <v>104.83967391304346</v>
      </c>
      <c r="R697" s="31">
        <v>0</v>
      </c>
      <c r="S697" s="31">
        <v>147.535</v>
      </c>
      <c r="T697" s="31">
        <v>113.76054347826086</v>
      </c>
      <c r="U697" s="31">
        <v>0</v>
      </c>
      <c r="V697" s="31">
        <v>33.774456521739133</v>
      </c>
      <c r="W697" s="31">
        <v>15.042608695652174</v>
      </c>
      <c r="X697" s="31">
        <v>0</v>
      </c>
      <c r="Y697" s="31">
        <v>0</v>
      </c>
      <c r="Z697" s="31">
        <v>0</v>
      </c>
      <c r="AA697" s="31">
        <v>3.2543478260869567</v>
      </c>
      <c r="AB697" s="31">
        <v>0</v>
      </c>
      <c r="AC697" s="31">
        <v>11.788260869565217</v>
      </c>
      <c r="AD697" s="31">
        <v>0</v>
      </c>
      <c r="AE697" s="31">
        <v>0</v>
      </c>
      <c r="AF697" t="s">
        <v>814</v>
      </c>
      <c r="AG697" s="32">
        <v>6</v>
      </c>
      <c r="AH697"/>
    </row>
    <row r="698" spans="1:34" x14ac:dyDescent="0.25">
      <c r="A698" t="s">
        <v>3056</v>
      </c>
      <c r="B698" t="s">
        <v>1813</v>
      </c>
      <c r="C698" t="s">
        <v>2466</v>
      </c>
      <c r="D698" t="s">
        <v>2837</v>
      </c>
      <c r="E698" s="31">
        <v>85.836956521739125</v>
      </c>
      <c r="F698" s="31">
        <v>3.8990755983284786</v>
      </c>
      <c r="G698" s="31">
        <v>3.8519691021907048</v>
      </c>
      <c r="H698" s="31">
        <v>0.48988856527795371</v>
      </c>
      <c r="I698" s="31">
        <v>0.44278206914017987</v>
      </c>
      <c r="J698" s="31">
        <v>334.68478260869557</v>
      </c>
      <c r="K698" s="31">
        <v>330.64130434782601</v>
      </c>
      <c r="L698" s="31">
        <v>42.05054347826087</v>
      </c>
      <c r="M698" s="31">
        <v>38.007065217391307</v>
      </c>
      <c r="N698" s="31">
        <v>4.3478260869565216E-2</v>
      </c>
      <c r="O698" s="31">
        <v>4</v>
      </c>
      <c r="P698" s="31">
        <v>97.791304347826056</v>
      </c>
      <c r="Q698" s="31">
        <v>97.791304347826056</v>
      </c>
      <c r="R698" s="31">
        <v>0</v>
      </c>
      <c r="S698" s="31">
        <v>194.84293478260867</v>
      </c>
      <c r="T698" s="31">
        <v>152.2260869565217</v>
      </c>
      <c r="U698" s="31">
        <v>0</v>
      </c>
      <c r="V698" s="31">
        <v>42.616847826086953</v>
      </c>
      <c r="W698" s="31">
        <v>0</v>
      </c>
      <c r="X698" s="31">
        <v>0</v>
      </c>
      <c r="Y698" s="31">
        <v>0</v>
      </c>
      <c r="Z698" s="31">
        <v>0</v>
      </c>
      <c r="AA698" s="31">
        <v>0</v>
      </c>
      <c r="AB698" s="31">
        <v>0</v>
      </c>
      <c r="AC698" s="31">
        <v>0</v>
      </c>
      <c r="AD698" s="31">
        <v>0</v>
      </c>
      <c r="AE698" s="31">
        <v>0</v>
      </c>
      <c r="AF698" t="s">
        <v>624</v>
      </c>
      <c r="AG698" s="32">
        <v>6</v>
      </c>
      <c r="AH698"/>
    </row>
    <row r="699" spans="1:34" x14ac:dyDescent="0.25">
      <c r="A699" t="s">
        <v>3056</v>
      </c>
      <c r="B699" t="s">
        <v>2161</v>
      </c>
      <c r="C699" t="s">
        <v>2566</v>
      </c>
      <c r="D699" t="s">
        <v>2799</v>
      </c>
      <c r="E699" s="31">
        <v>97.032608695652172</v>
      </c>
      <c r="F699" s="31">
        <v>3.8045816063627207</v>
      </c>
      <c r="G699" s="31">
        <v>3.7499159852133985</v>
      </c>
      <c r="H699" s="31">
        <v>0.30738770023524159</v>
      </c>
      <c r="I699" s="31">
        <v>0.25272207908591932</v>
      </c>
      <c r="J699" s="31">
        <v>369.16847826086962</v>
      </c>
      <c r="K699" s="31">
        <v>363.86413043478268</v>
      </c>
      <c r="L699" s="31">
        <v>29.826630434782626</v>
      </c>
      <c r="M699" s="31">
        <v>24.522282608695669</v>
      </c>
      <c r="N699" s="31">
        <v>0</v>
      </c>
      <c r="O699" s="31">
        <v>5.3043478260869561</v>
      </c>
      <c r="P699" s="31">
        <v>128.18858695652176</v>
      </c>
      <c r="Q699" s="31">
        <v>128.18858695652176</v>
      </c>
      <c r="R699" s="31">
        <v>0</v>
      </c>
      <c r="S699" s="31">
        <v>211.15326086956526</v>
      </c>
      <c r="T699" s="31">
        <v>182.16141304347829</v>
      </c>
      <c r="U699" s="31">
        <v>0</v>
      </c>
      <c r="V699" s="31">
        <v>28.991847826086957</v>
      </c>
      <c r="W699" s="31">
        <v>0</v>
      </c>
      <c r="X699" s="31">
        <v>0</v>
      </c>
      <c r="Y699" s="31">
        <v>0</v>
      </c>
      <c r="Z699" s="31">
        <v>0</v>
      </c>
      <c r="AA699" s="31">
        <v>0</v>
      </c>
      <c r="AB699" s="31">
        <v>0</v>
      </c>
      <c r="AC699" s="31">
        <v>0</v>
      </c>
      <c r="AD699" s="31">
        <v>0</v>
      </c>
      <c r="AE699" s="31">
        <v>0</v>
      </c>
      <c r="AF699" t="s">
        <v>980</v>
      </c>
      <c r="AG699" s="32">
        <v>6</v>
      </c>
      <c r="AH699"/>
    </row>
    <row r="700" spans="1:34" x14ac:dyDescent="0.25">
      <c r="A700" t="s">
        <v>3056</v>
      </c>
      <c r="B700" t="s">
        <v>2068</v>
      </c>
      <c r="C700" t="s">
        <v>2693</v>
      </c>
      <c r="D700" t="s">
        <v>2837</v>
      </c>
      <c r="E700" s="31">
        <v>93.967391304347828</v>
      </c>
      <c r="F700" s="31">
        <v>3.1647125506072875</v>
      </c>
      <c r="G700" s="31">
        <v>3.0877894736842109</v>
      </c>
      <c r="H700" s="31">
        <v>0.13757663389242336</v>
      </c>
      <c r="I700" s="31">
        <v>6.0653556969346434E-2</v>
      </c>
      <c r="J700" s="31">
        <v>297.37978260869568</v>
      </c>
      <c r="K700" s="31">
        <v>290.15152173913049</v>
      </c>
      <c r="L700" s="31">
        <v>12.927717391304348</v>
      </c>
      <c r="M700" s="31">
        <v>5.6994565217391298</v>
      </c>
      <c r="N700" s="31">
        <v>8.6956521739130432E-2</v>
      </c>
      <c r="O700" s="31">
        <v>7.1413043478260869</v>
      </c>
      <c r="P700" s="31">
        <v>109.7775</v>
      </c>
      <c r="Q700" s="31">
        <v>109.7775</v>
      </c>
      <c r="R700" s="31">
        <v>0</v>
      </c>
      <c r="S700" s="31">
        <v>174.67456521739132</v>
      </c>
      <c r="T700" s="31">
        <v>136.94521739130437</v>
      </c>
      <c r="U700" s="31">
        <v>0</v>
      </c>
      <c r="V700" s="31">
        <v>37.729347826086958</v>
      </c>
      <c r="W700" s="31">
        <v>4.7276086956521741</v>
      </c>
      <c r="X700" s="31">
        <v>0</v>
      </c>
      <c r="Y700" s="31">
        <v>0</v>
      </c>
      <c r="Z700" s="31">
        <v>0</v>
      </c>
      <c r="AA700" s="31">
        <v>1.6106521739130435</v>
      </c>
      <c r="AB700" s="31">
        <v>0</v>
      </c>
      <c r="AC700" s="31">
        <v>3.1169565217391302</v>
      </c>
      <c r="AD700" s="31">
        <v>0</v>
      </c>
      <c r="AE700" s="31">
        <v>0</v>
      </c>
      <c r="AF700" t="s">
        <v>885</v>
      </c>
      <c r="AG700" s="32">
        <v>6</v>
      </c>
      <c r="AH700"/>
    </row>
    <row r="701" spans="1:34" x14ac:dyDescent="0.25">
      <c r="A701" t="s">
        <v>3056</v>
      </c>
      <c r="B701" t="s">
        <v>1989</v>
      </c>
      <c r="C701" t="s">
        <v>2466</v>
      </c>
      <c r="D701" t="s">
        <v>2837</v>
      </c>
      <c r="E701" s="31">
        <v>86.141304347826093</v>
      </c>
      <c r="F701" s="31">
        <v>3.157377917981071</v>
      </c>
      <c r="G701" s="31">
        <v>3.0887343848580424</v>
      </c>
      <c r="H701" s="31">
        <v>0.30097791798107254</v>
      </c>
      <c r="I701" s="31">
        <v>0.23233438485804414</v>
      </c>
      <c r="J701" s="31">
        <v>271.98065217391292</v>
      </c>
      <c r="K701" s="31">
        <v>266.06760869565204</v>
      </c>
      <c r="L701" s="31">
        <v>25.926630434782609</v>
      </c>
      <c r="M701" s="31">
        <v>20.013586956521738</v>
      </c>
      <c r="N701" s="31">
        <v>0</v>
      </c>
      <c r="O701" s="31">
        <v>5.9130434782608692</v>
      </c>
      <c r="P701" s="31">
        <v>104.04967391304345</v>
      </c>
      <c r="Q701" s="31">
        <v>104.04967391304345</v>
      </c>
      <c r="R701" s="31">
        <v>0</v>
      </c>
      <c r="S701" s="31">
        <v>142.0043478260869</v>
      </c>
      <c r="T701" s="31">
        <v>108.94543478260863</v>
      </c>
      <c r="U701" s="31">
        <v>0</v>
      </c>
      <c r="V701" s="31">
        <v>33.058913043478263</v>
      </c>
      <c r="W701" s="31">
        <v>10.223586956521739</v>
      </c>
      <c r="X701" s="31">
        <v>0</v>
      </c>
      <c r="Y701" s="31">
        <v>0</v>
      </c>
      <c r="Z701" s="31">
        <v>0</v>
      </c>
      <c r="AA701" s="31">
        <v>3.7491304347826087</v>
      </c>
      <c r="AB701" s="31">
        <v>0</v>
      </c>
      <c r="AC701" s="31">
        <v>6.2117391304347827</v>
      </c>
      <c r="AD701" s="31">
        <v>0</v>
      </c>
      <c r="AE701" s="31">
        <v>0.26271739130434779</v>
      </c>
      <c r="AF701" t="s">
        <v>804</v>
      </c>
      <c r="AG701" s="32">
        <v>6</v>
      </c>
      <c r="AH701"/>
    </row>
    <row r="702" spans="1:34" x14ac:dyDescent="0.25">
      <c r="A702" t="s">
        <v>3056</v>
      </c>
      <c r="B702" t="s">
        <v>1880</v>
      </c>
      <c r="C702" t="s">
        <v>2397</v>
      </c>
      <c r="D702" t="s">
        <v>2845</v>
      </c>
      <c r="E702" s="31">
        <v>89.423913043478265</v>
      </c>
      <c r="F702" s="31">
        <v>3.1213747417041438</v>
      </c>
      <c r="G702" s="31">
        <v>2.9044973866537003</v>
      </c>
      <c r="H702" s="31">
        <v>0.17572505165917096</v>
      </c>
      <c r="I702" s="31">
        <v>0.10616749726510268</v>
      </c>
      <c r="J702" s="31">
        <v>279.12554347826079</v>
      </c>
      <c r="K702" s="31">
        <v>259.73152173913036</v>
      </c>
      <c r="L702" s="31">
        <v>15.71402173913043</v>
      </c>
      <c r="M702" s="31">
        <v>9.4939130434782584</v>
      </c>
      <c r="N702" s="31">
        <v>0.51358695652173914</v>
      </c>
      <c r="O702" s="31">
        <v>5.7065217391304346</v>
      </c>
      <c r="P702" s="31">
        <v>85.337826086956511</v>
      </c>
      <c r="Q702" s="31">
        <v>72.163913043478246</v>
      </c>
      <c r="R702" s="31">
        <v>13.173913043478262</v>
      </c>
      <c r="S702" s="31">
        <v>178.07369565217388</v>
      </c>
      <c r="T702" s="31">
        <v>110.63978260869563</v>
      </c>
      <c r="U702" s="31">
        <v>28.303586956521748</v>
      </c>
      <c r="V702" s="31">
        <v>39.130326086956508</v>
      </c>
      <c r="W702" s="31">
        <v>0.92391304347826086</v>
      </c>
      <c r="X702" s="31">
        <v>0</v>
      </c>
      <c r="Y702" s="31">
        <v>0</v>
      </c>
      <c r="Z702" s="31">
        <v>0</v>
      </c>
      <c r="AA702" s="31">
        <v>0.42391304347826086</v>
      </c>
      <c r="AB702" s="31">
        <v>0</v>
      </c>
      <c r="AC702" s="31">
        <v>0.5</v>
      </c>
      <c r="AD702" s="31">
        <v>0</v>
      </c>
      <c r="AE702" s="31">
        <v>0</v>
      </c>
      <c r="AF702" t="s">
        <v>693</v>
      </c>
      <c r="AG702" s="32">
        <v>6</v>
      </c>
      <c r="AH702"/>
    </row>
    <row r="703" spans="1:34" x14ac:dyDescent="0.25">
      <c r="A703" t="s">
        <v>3056</v>
      </c>
      <c r="B703" t="s">
        <v>1906</v>
      </c>
      <c r="C703" t="s">
        <v>2474</v>
      </c>
      <c r="D703" t="s">
        <v>2864</v>
      </c>
      <c r="E703" s="31">
        <v>86.347826086956516</v>
      </c>
      <c r="F703" s="31">
        <v>3.8750390231621341</v>
      </c>
      <c r="G703" s="31">
        <v>3.4427051863041287</v>
      </c>
      <c r="H703" s="31">
        <v>0.36459088620342389</v>
      </c>
      <c r="I703" s="31">
        <v>0.20886329305135951</v>
      </c>
      <c r="J703" s="31">
        <v>334.60119565217383</v>
      </c>
      <c r="K703" s="31">
        <v>297.27010869565214</v>
      </c>
      <c r="L703" s="31">
        <v>31.481630434782602</v>
      </c>
      <c r="M703" s="31">
        <v>18.034891304347823</v>
      </c>
      <c r="N703" s="31">
        <v>8.2239130434782588</v>
      </c>
      <c r="O703" s="31">
        <v>5.2228260869565215</v>
      </c>
      <c r="P703" s="31">
        <v>89.234782608695667</v>
      </c>
      <c r="Q703" s="31">
        <v>65.350434782608701</v>
      </c>
      <c r="R703" s="31">
        <v>23.884347826086962</v>
      </c>
      <c r="S703" s="31">
        <v>213.88478260869562</v>
      </c>
      <c r="T703" s="31">
        <v>140.10945652173908</v>
      </c>
      <c r="U703" s="31">
        <v>73.775326086956525</v>
      </c>
      <c r="V703" s="31">
        <v>0</v>
      </c>
      <c r="W703" s="31">
        <v>0</v>
      </c>
      <c r="X703" s="31">
        <v>0</v>
      </c>
      <c r="Y703" s="31">
        <v>0</v>
      </c>
      <c r="Z703" s="31">
        <v>0</v>
      </c>
      <c r="AA703" s="31">
        <v>0</v>
      </c>
      <c r="AB703" s="31">
        <v>0</v>
      </c>
      <c r="AC703" s="31">
        <v>0</v>
      </c>
      <c r="AD703" s="31">
        <v>0</v>
      </c>
      <c r="AE703" s="31">
        <v>0</v>
      </c>
      <c r="AF703" t="s">
        <v>719</v>
      </c>
      <c r="AG703" s="32">
        <v>6</v>
      </c>
      <c r="AH703"/>
    </row>
    <row r="704" spans="1:34" x14ac:dyDescent="0.25">
      <c r="A704" t="s">
        <v>3056</v>
      </c>
      <c r="B704" t="s">
        <v>1946</v>
      </c>
      <c r="C704" t="s">
        <v>2464</v>
      </c>
      <c r="D704" t="s">
        <v>2853</v>
      </c>
      <c r="E704" s="31">
        <v>95.293478260869563</v>
      </c>
      <c r="F704" s="31">
        <v>3.3648842249344137</v>
      </c>
      <c r="G704" s="31">
        <v>3.0139945249230076</v>
      </c>
      <c r="H704" s="31">
        <v>0.53886962472909783</v>
      </c>
      <c r="I704" s="31">
        <v>0.2988388274210107</v>
      </c>
      <c r="J704" s="31">
        <v>320.65152173913049</v>
      </c>
      <c r="K704" s="31">
        <v>287.21402173913049</v>
      </c>
      <c r="L704" s="31">
        <v>51.350760869565228</v>
      </c>
      <c r="M704" s="31">
        <v>28.477391304347837</v>
      </c>
      <c r="N704" s="31">
        <v>17.250434782608696</v>
      </c>
      <c r="O704" s="31">
        <v>5.6229347826086959</v>
      </c>
      <c r="P704" s="31">
        <v>77.287173913043503</v>
      </c>
      <c r="Q704" s="31">
        <v>66.723043478260891</v>
      </c>
      <c r="R704" s="31">
        <v>10.564130434782609</v>
      </c>
      <c r="S704" s="31">
        <v>192.01358695652178</v>
      </c>
      <c r="T704" s="31">
        <v>88.833260869565265</v>
      </c>
      <c r="U704" s="31">
        <v>74.32586956521736</v>
      </c>
      <c r="V704" s="31">
        <v>28.854456521739131</v>
      </c>
      <c r="W704" s="31">
        <v>0</v>
      </c>
      <c r="X704" s="31">
        <v>0</v>
      </c>
      <c r="Y704" s="31">
        <v>0</v>
      </c>
      <c r="Z704" s="31">
        <v>0</v>
      </c>
      <c r="AA704" s="31">
        <v>0</v>
      </c>
      <c r="AB704" s="31">
        <v>0</v>
      </c>
      <c r="AC704" s="31">
        <v>0</v>
      </c>
      <c r="AD704" s="31">
        <v>0</v>
      </c>
      <c r="AE704" s="31">
        <v>0</v>
      </c>
      <c r="AF704" t="s">
        <v>761</v>
      </c>
      <c r="AG704" s="32">
        <v>6</v>
      </c>
      <c r="AH704"/>
    </row>
    <row r="705" spans="1:34" x14ac:dyDescent="0.25">
      <c r="A705" t="s">
        <v>3056</v>
      </c>
      <c r="B705" t="s">
        <v>1931</v>
      </c>
      <c r="C705" t="s">
        <v>2542</v>
      </c>
      <c r="D705" t="s">
        <v>2910</v>
      </c>
      <c r="E705" s="31">
        <v>58.836956521739133</v>
      </c>
      <c r="F705" s="31">
        <v>3.4168058377978943</v>
      </c>
      <c r="G705" s="31">
        <v>3.2535230001847406</v>
      </c>
      <c r="H705" s="31">
        <v>0.26335488638462939</v>
      </c>
      <c r="I705" s="31">
        <v>0.1672861629410678</v>
      </c>
      <c r="J705" s="31">
        <v>201.03445652173914</v>
      </c>
      <c r="K705" s="31">
        <v>191.42739130434785</v>
      </c>
      <c r="L705" s="31">
        <v>15.49499999999999</v>
      </c>
      <c r="M705" s="31">
        <v>9.8426086956521743</v>
      </c>
      <c r="N705" s="31">
        <v>0</v>
      </c>
      <c r="O705" s="31">
        <v>5.6523913043478151</v>
      </c>
      <c r="P705" s="31">
        <v>48.021630434782615</v>
      </c>
      <c r="Q705" s="31">
        <v>44.066956521739137</v>
      </c>
      <c r="R705" s="31">
        <v>3.9546739130434769</v>
      </c>
      <c r="S705" s="31">
        <v>137.51782608695652</v>
      </c>
      <c r="T705" s="31">
        <v>111.89858695652175</v>
      </c>
      <c r="U705" s="31">
        <v>0</v>
      </c>
      <c r="V705" s="31">
        <v>25.619239130434771</v>
      </c>
      <c r="W705" s="31">
        <v>11.515652173913045</v>
      </c>
      <c r="X705" s="31">
        <v>0.21010869565217388</v>
      </c>
      <c r="Y705" s="31">
        <v>0</v>
      </c>
      <c r="Z705" s="31">
        <v>0</v>
      </c>
      <c r="AA705" s="31">
        <v>5.2029347826086951</v>
      </c>
      <c r="AB705" s="31">
        <v>0</v>
      </c>
      <c r="AC705" s="31">
        <v>5.7330434782608712</v>
      </c>
      <c r="AD705" s="31">
        <v>0</v>
      </c>
      <c r="AE705" s="31">
        <v>0.36956521739130432</v>
      </c>
      <c r="AF705" t="s">
        <v>746</v>
      </c>
      <c r="AG705" s="32">
        <v>6</v>
      </c>
      <c r="AH705"/>
    </row>
    <row r="706" spans="1:34" x14ac:dyDescent="0.25">
      <c r="A706" t="s">
        <v>3056</v>
      </c>
      <c r="B706" t="s">
        <v>2338</v>
      </c>
      <c r="C706" t="s">
        <v>2555</v>
      </c>
      <c r="D706" t="s">
        <v>2845</v>
      </c>
      <c r="E706" s="31">
        <v>65.456521739130437</v>
      </c>
      <c r="F706" s="31">
        <v>3.7190601129192959</v>
      </c>
      <c r="G706" s="31">
        <v>3.3890949850547991</v>
      </c>
      <c r="H706" s="31">
        <v>0.15046330122882762</v>
      </c>
      <c r="I706" s="31">
        <v>2.2017602125539684E-2</v>
      </c>
      <c r="J706" s="31">
        <v>243.4367391304348</v>
      </c>
      <c r="K706" s="31">
        <v>221.83836956521739</v>
      </c>
      <c r="L706" s="31">
        <v>9.8488043478260856</v>
      </c>
      <c r="M706" s="31">
        <v>1.4411956521739129</v>
      </c>
      <c r="N706" s="31">
        <v>5.6304347826086953</v>
      </c>
      <c r="O706" s="31">
        <v>2.777173913043478</v>
      </c>
      <c r="P706" s="31">
        <v>83.149130434782592</v>
      </c>
      <c r="Q706" s="31">
        <v>69.958369565217367</v>
      </c>
      <c r="R706" s="31">
        <v>13.190760869565219</v>
      </c>
      <c r="S706" s="31">
        <v>150.43880434782611</v>
      </c>
      <c r="T706" s="31">
        <v>106.84847826086958</v>
      </c>
      <c r="U706" s="31">
        <v>5.9570652173913041</v>
      </c>
      <c r="V706" s="31">
        <v>37.63326086956522</v>
      </c>
      <c r="W706" s="31">
        <v>24.94206521739131</v>
      </c>
      <c r="X706" s="31">
        <v>8.6956521739130432E-2</v>
      </c>
      <c r="Y706" s="31">
        <v>2.0652173913043477</v>
      </c>
      <c r="Z706" s="31">
        <v>0</v>
      </c>
      <c r="AA706" s="31">
        <v>3.3880434782608693</v>
      </c>
      <c r="AB706" s="31">
        <v>0</v>
      </c>
      <c r="AC706" s="31">
        <v>19.401847826086961</v>
      </c>
      <c r="AD706" s="31">
        <v>0</v>
      </c>
      <c r="AE706" s="31">
        <v>0</v>
      </c>
      <c r="AF706" t="s">
        <v>1158</v>
      </c>
      <c r="AG706" s="32">
        <v>6</v>
      </c>
      <c r="AH706"/>
    </row>
    <row r="707" spans="1:34" x14ac:dyDescent="0.25">
      <c r="A707" t="s">
        <v>3056</v>
      </c>
      <c r="B707" t="s">
        <v>1196</v>
      </c>
      <c r="C707" t="s">
        <v>2505</v>
      </c>
      <c r="D707" t="s">
        <v>2886</v>
      </c>
      <c r="E707" s="31">
        <v>144.69565217391303</v>
      </c>
      <c r="F707" s="31">
        <v>3.0216045673076923</v>
      </c>
      <c r="G707" s="31">
        <v>2.7448016826923078</v>
      </c>
      <c r="H707" s="31">
        <v>0.20723407451923076</v>
      </c>
      <c r="I707" s="31">
        <v>0.1687725360576923</v>
      </c>
      <c r="J707" s="31">
        <v>437.21304347826083</v>
      </c>
      <c r="K707" s="31">
        <v>397.16086956521735</v>
      </c>
      <c r="L707" s="31">
        <v>29.985869565217389</v>
      </c>
      <c r="M707" s="31">
        <v>24.420652173913041</v>
      </c>
      <c r="N707" s="31">
        <v>0</v>
      </c>
      <c r="O707" s="31">
        <v>5.5652173913043477</v>
      </c>
      <c r="P707" s="31">
        <v>108.10652173913041</v>
      </c>
      <c r="Q707" s="31">
        <v>73.619565217391298</v>
      </c>
      <c r="R707" s="31">
        <v>34.486956521739124</v>
      </c>
      <c r="S707" s="31">
        <v>299.12065217391302</v>
      </c>
      <c r="T707" s="31">
        <v>257.09239130434781</v>
      </c>
      <c r="U707" s="31">
        <v>0</v>
      </c>
      <c r="V707" s="31">
        <v>42.028260869565216</v>
      </c>
      <c r="W707" s="31">
        <v>0</v>
      </c>
      <c r="X707" s="31">
        <v>0</v>
      </c>
      <c r="Y707" s="31">
        <v>0</v>
      </c>
      <c r="Z707" s="31">
        <v>0</v>
      </c>
      <c r="AA707" s="31">
        <v>0</v>
      </c>
      <c r="AB707" s="31">
        <v>0</v>
      </c>
      <c r="AC707" s="31">
        <v>0</v>
      </c>
      <c r="AD707" s="31">
        <v>0</v>
      </c>
      <c r="AE707" s="31">
        <v>0</v>
      </c>
      <c r="AF707" t="s">
        <v>72</v>
      </c>
      <c r="AG707" s="32">
        <v>6</v>
      </c>
      <c r="AH707"/>
    </row>
    <row r="708" spans="1:34" x14ac:dyDescent="0.25">
      <c r="A708" t="s">
        <v>3056</v>
      </c>
      <c r="B708" t="s">
        <v>2002</v>
      </c>
      <c r="C708" t="s">
        <v>2752</v>
      </c>
      <c r="D708" t="s">
        <v>3000</v>
      </c>
      <c r="E708" s="31">
        <v>31.717391304347824</v>
      </c>
      <c r="F708" s="31">
        <v>3.1751473612063057</v>
      </c>
      <c r="G708" s="31">
        <v>2.6413810829335165</v>
      </c>
      <c r="H708" s="31">
        <v>0.66595956134338596</v>
      </c>
      <c r="I708" s="31">
        <v>0.34127484578478406</v>
      </c>
      <c r="J708" s="31">
        <v>100.70739130434782</v>
      </c>
      <c r="K708" s="31">
        <v>83.77771739130435</v>
      </c>
      <c r="L708" s="31">
        <v>21.122500000000002</v>
      </c>
      <c r="M708" s="31">
        <v>10.824347826086955</v>
      </c>
      <c r="N708" s="31">
        <v>6.0773913043478274</v>
      </c>
      <c r="O708" s="31">
        <v>4.2207608695652166</v>
      </c>
      <c r="P708" s="31">
        <v>22.697934782608698</v>
      </c>
      <c r="Q708" s="31">
        <v>16.066413043478263</v>
      </c>
      <c r="R708" s="31">
        <v>6.6315217391304362</v>
      </c>
      <c r="S708" s="31">
        <v>56.886956521739116</v>
      </c>
      <c r="T708" s="31">
        <v>56.184999999999988</v>
      </c>
      <c r="U708" s="31">
        <v>0.70195652173913037</v>
      </c>
      <c r="V708" s="31">
        <v>0</v>
      </c>
      <c r="W708" s="31">
        <v>4.1494565217391308</v>
      </c>
      <c r="X708" s="31">
        <v>0</v>
      </c>
      <c r="Y708" s="31">
        <v>0</v>
      </c>
      <c r="Z708" s="31">
        <v>0</v>
      </c>
      <c r="AA708" s="31">
        <v>3.3090217391304351</v>
      </c>
      <c r="AB708" s="31">
        <v>0</v>
      </c>
      <c r="AC708" s="31">
        <v>0.84043478260869575</v>
      </c>
      <c r="AD708" s="31">
        <v>0</v>
      </c>
      <c r="AE708" s="31">
        <v>0</v>
      </c>
      <c r="AF708" t="s">
        <v>817</v>
      </c>
      <c r="AG708" s="32">
        <v>6</v>
      </c>
      <c r="AH708"/>
    </row>
    <row r="709" spans="1:34" x14ac:dyDescent="0.25">
      <c r="A709" t="s">
        <v>3056</v>
      </c>
      <c r="B709" t="s">
        <v>1672</v>
      </c>
      <c r="C709" t="s">
        <v>2504</v>
      </c>
      <c r="D709" t="s">
        <v>2884</v>
      </c>
      <c r="E709" s="31">
        <v>89.184782608695656</v>
      </c>
      <c r="F709" s="31">
        <v>3.5879634369287019</v>
      </c>
      <c r="G709" s="31">
        <v>3.4580731261425957</v>
      </c>
      <c r="H709" s="31">
        <v>0.33812431444241314</v>
      </c>
      <c r="I709" s="31">
        <v>0.22090920170627665</v>
      </c>
      <c r="J709" s="31">
        <v>319.99173913043478</v>
      </c>
      <c r="K709" s="31">
        <v>308.40749999999997</v>
      </c>
      <c r="L709" s="31">
        <v>30.155543478260871</v>
      </c>
      <c r="M709" s="31">
        <v>19.701739130434781</v>
      </c>
      <c r="N709" s="31">
        <v>5.1494565217391308</v>
      </c>
      <c r="O709" s="31">
        <v>5.3043478260869561</v>
      </c>
      <c r="P709" s="31">
        <v>95.553152173913048</v>
      </c>
      <c r="Q709" s="31">
        <v>94.422717391304346</v>
      </c>
      <c r="R709" s="31">
        <v>1.1304347826086956</v>
      </c>
      <c r="S709" s="31">
        <v>194.28304347826088</v>
      </c>
      <c r="T709" s="31">
        <v>137.01728260869564</v>
      </c>
      <c r="U709" s="31">
        <v>32.591847826086955</v>
      </c>
      <c r="V709" s="31">
        <v>24.673913043478265</v>
      </c>
      <c r="W709" s="31">
        <v>5.846521739130436</v>
      </c>
      <c r="X709" s="31">
        <v>0</v>
      </c>
      <c r="Y709" s="31">
        <v>0</v>
      </c>
      <c r="Z709" s="31">
        <v>0</v>
      </c>
      <c r="AA709" s="31">
        <v>0</v>
      </c>
      <c r="AB709" s="31">
        <v>0</v>
      </c>
      <c r="AC709" s="31">
        <v>5.846521739130436</v>
      </c>
      <c r="AD709" s="31">
        <v>0</v>
      </c>
      <c r="AE709" s="31">
        <v>0</v>
      </c>
      <c r="AF709" t="s">
        <v>478</v>
      </c>
      <c r="AG709" s="32">
        <v>6</v>
      </c>
      <c r="AH709"/>
    </row>
    <row r="710" spans="1:34" x14ac:dyDescent="0.25">
      <c r="A710" t="s">
        <v>3056</v>
      </c>
      <c r="B710" t="s">
        <v>1304</v>
      </c>
      <c r="C710" t="s">
        <v>2473</v>
      </c>
      <c r="D710" t="s">
        <v>2909</v>
      </c>
      <c r="E710" s="31">
        <v>48.467391304347828</v>
      </c>
      <c r="F710" s="31">
        <v>2.951123570307244</v>
      </c>
      <c r="G710" s="31">
        <v>2.4886588921282793</v>
      </c>
      <c r="H710" s="31">
        <v>0.47896389324960759</v>
      </c>
      <c r="I710" s="31">
        <v>0.27398519847499436</v>
      </c>
      <c r="J710" s="31">
        <v>143.03326086956523</v>
      </c>
      <c r="K710" s="31">
        <v>120.61880434782607</v>
      </c>
      <c r="L710" s="31">
        <v>23.214130434782611</v>
      </c>
      <c r="M710" s="31">
        <v>13.279347826086957</v>
      </c>
      <c r="N710" s="31">
        <v>5.2173913043478262</v>
      </c>
      <c r="O710" s="31">
        <v>4.7173913043478262</v>
      </c>
      <c r="P710" s="31">
        <v>44.284130434782597</v>
      </c>
      <c r="Q710" s="31">
        <v>31.80445652173912</v>
      </c>
      <c r="R710" s="31">
        <v>12.479673913043479</v>
      </c>
      <c r="S710" s="31">
        <v>75.534999999999997</v>
      </c>
      <c r="T710" s="31">
        <v>65.023043478260874</v>
      </c>
      <c r="U710" s="31">
        <v>1.3691304347826085</v>
      </c>
      <c r="V710" s="31">
        <v>9.1428260869565214</v>
      </c>
      <c r="W710" s="31">
        <v>0</v>
      </c>
      <c r="X710" s="31">
        <v>0</v>
      </c>
      <c r="Y710" s="31">
        <v>0</v>
      </c>
      <c r="Z710" s="31">
        <v>0</v>
      </c>
      <c r="AA710" s="31">
        <v>0</v>
      </c>
      <c r="AB710" s="31">
        <v>0</v>
      </c>
      <c r="AC710" s="31">
        <v>0</v>
      </c>
      <c r="AD710" s="31">
        <v>0</v>
      </c>
      <c r="AE710" s="31">
        <v>0</v>
      </c>
      <c r="AF710" t="s">
        <v>104</v>
      </c>
      <c r="AG710" s="32">
        <v>6</v>
      </c>
      <c r="AH710"/>
    </row>
    <row r="711" spans="1:34" x14ac:dyDescent="0.25">
      <c r="A711" t="s">
        <v>3056</v>
      </c>
      <c r="B711" t="s">
        <v>1882</v>
      </c>
      <c r="C711" t="s">
        <v>2724</v>
      </c>
      <c r="D711" t="s">
        <v>2992</v>
      </c>
      <c r="E711" s="31">
        <v>51.293478260869563</v>
      </c>
      <c r="F711" s="31">
        <v>4.412409408773045</v>
      </c>
      <c r="G711" s="31">
        <v>4.1994808222080948</v>
      </c>
      <c r="H711" s="31">
        <v>0.25846789574062284</v>
      </c>
      <c r="I711" s="31">
        <v>0.14763085399449039</v>
      </c>
      <c r="J711" s="31">
        <v>226.32782608695652</v>
      </c>
      <c r="K711" s="31">
        <v>215.40597826086955</v>
      </c>
      <c r="L711" s="31">
        <v>13.25771739130434</v>
      </c>
      <c r="M711" s="31">
        <v>7.5725000000000007</v>
      </c>
      <c r="N711" s="31">
        <v>0</v>
      </c>
      <c r="O711" s="31">
        <v>5.6852173913043389</v>
      </c>
      <c r="P711" s="31">
        <v>63.768695652173911</v>
      </c>
      <c r="Q711" s="31">
        <v>58.532065217391299</v>
      </c>
      <c r="R711" s="31">
        <v>5.2366304347826089</v>
      </c>
      <c r="S711" s="31">
        <v>149.30141304347825</v>
      </c>
      <c r="T711" s="31">
        <v>119.51880434782606</v>
      </c>
      <c r="U711" s="31">
        <v>0</v>
      </c>
      <c r="V711" s="31">
        <v>29.782608695652176</v>
      </c>
      <c r="W711" s="31">
        <v>34.3679347826087</v>
      </c>
      <c r="X711" s="31">
        <v>0.61499999999999999</v>
      </c>
      <c r="Y711" s="31">
        <v>0</v>
      </c>
      <c r="Z711" s="31">
        <v>0</v>
      </c>
      <c r="AA711" s="31">
        <v>8.2342391304347817</v>
      </c>
      <c r="AB711" s="31">
        <v>0</v>
      </c>
      <c r="AC711" s="31">
        <v>23.424456521739131</v>
      </c>
      <c r="AD711" s="31">
        <v>0</v>
      </c>
      <c r="AE711" s="31">
        <v>2.0942391304347829</v>
      </c>
      <c r="AF711" t="s">
        <v>695</v>
      </c>
      <c r="AG711" s="32">
        <v>6</v>
      </c>
      <c r="AH711"/>
    </row>
    <row r="712" spans="1:34" x14ac:dyDescent="0.25">
      <c r="A712" t="s">
        <v>3056</v>
      </c>
      <c r="B712" t="s">
        <v>1653</v>
      </c>
      <c r="C712" t="s">
        <v>2672</v>
      </c>
      <c r="D712" t="s">
        <v>2818</v>
      </c>
      <c r="E712" s="31">
        <v>66.510869565217391</v>
      </c>
      <c r="F712" s="31">
        <v>4.0916162771694715</v>
      </c>
      <c r="G712" s="31">
        <v>3.9712534727896709</v>
      </c>
      <c r="H712" s="31">
        <v>0.31318679522797849</v>
      </c>
      <c r="I712" s="31">
        <v>0.19282399084817789</v>
      </c>
      <c r="J712" s="31">
        <v>272.13695652173908</v>
      </c>
      <c r="K712" s="31">
        <v>264.13152173913039</v>
      </c>
      <c r="L712" s="31">
        <v>20.830326086956525</v>
      </c>
      <c r="M712" s="31">
        <v>12.824891304347831</v>
      </c>
      <c r="N712" s="31">
        <v>0</v>
      </c>
      <c r="O712" s="31">
        <v>8.0054347826086936</v>
      </c>
      <c r="P712" s="31">
        <v>63.309782608695663</v>
      </c>
      <c r="Q712" s="31">
        <v>63.309782608695663</v>
      </c>
      <c r="R712" s="31">
        <v>0</v>
      </c>
      <c r="S712" s="31">
        <v>187.99684782608691</v>
      </c>
      <c r="T712" s="31">
        <v>154.38793478260865</v>
      </c>
      <c r="U712" s="31">
        <v>1.0835869565217391</v>
      </c>
      <c r="V712" s="31">
        <v>32.525326086956518</v>
      </c>
      <c r="W712" s="31">
        <v>0</v>
      </c>
      <c r="X712" s="31">
        <v>0</v>
      </c>
      <c r="Y712" s="31">
        <v>0</v>
      </c>
      <c r="Z712" s="31">
        <v>0</v>
      </c>
      <c r="AA712" s="31">
        <v>0</v>
      </c>
      <c r="AB712" s="31">
        <v>0</v>
      </c>
      <c r="AC712" s="31">
        <v>0</v>
      </c>
      <c r="AD712" s="31">
        <v>0</v>
      </c>
      <c r="AE712" s="31">
        <v>0</v>
      </c>
      <c r="AF712" t="s">
        <v>459</v>
      </c>
      <c r="AG712" s="32">
        <v>6</v>
      </c>
      <c r="AH712"/>
    </row>
    <row r="713" spans="1:34" x14ac:dyDescent="0.25">
      <c r="A713" t="s">
        <v>3056</v>
      </c>
      <c r="B713" t="s">
        <v>1653</v>
      </c>
      <c r="C713" t="s">
        <v>2607</v>
      </c>
      <c r="D713" t="s">
        <v>2865</v>
      </c>
      <c r="E713" s="31">
        <v>7.7173913043478262</v>
      </c>
      <c r="F713" s="31">
        <v>3.5120845070422533</v>
      </c>
      <c r="G713" s="31">
        <v>3.3092676056338028</v>
      </c>
      <c r="H713" s="31">
        <v>0.49647887323943657</v>
      </c>
      <c r="I713" s="31">
        <v>0.29366197183098591</v>
      </c>
      <c r="J713" s="31">
        <v>27.104130434782608</v>
      </c>
      <c r="K713" s="31">
        <v>25.53891304347826</v>
      </c>
      <c r="L713" s="31">
        <v>3.8315217391304346</v>
      </c>
      <c r="M713" s="31">
        <v>2.2663043478260869</v>
      </c>
      <c r="N713" s="31">
        <v>0</v>
      </c>
      <c r="O713" s="31">
        <v>1.5652173913043479</v>
      </c>
      <c r="P713" s="31">
        <v>7.1340217391304339</v>
      </c>
      <c r="Q713" s="31">
        <v>7.1340217391304339</v>
      </c>
      <c r="R713" s="31">
        <v>0</v>
      </c>
      <c r="S713" s="31">
        <v>16.138586956521738</v>
      </c>
      <c r="T713" s="31">
        <v>13.114130434782609</v>
      </c>
      <c r="U713" s="31">
        <v>0</v>
      </c>
      <c r="V713" s="31">
        <v>3.0244565217391304</v>
      </c>
      <c r="W713" s="31">
        <v>0</v>
      </c>
      <c r="X713" s="31">
        <v>0</v>
      </c>
      <c r="Y713" s="31">
        <v>0</v>
      </c>
      <c r="Z713" s="31">
        <v>0</v>
      </c>
      <c r="AA713" s="31">
        <v>0</v>
      </c>
      <c r="AB713" s="31">
        <v>0</v>
      </c>
      <c r="AC713" s="31">
        <v>0</v>
      </c>
      <c r="AD713" s="31">
        <v>0</v>
      </c>
      <c r="AE713" s="31">
        <v>0</v>
      </c>
      <c r="AF713" t="s">
        <v>456</v>
      </c>
      <c r="AG713" s="32">
        <v>6</v>
      </c>
      <c r="AH713"/>
    </row>
    <row r="714" spans="1:34" x14ac:dyDescent="0.25">
      <c r="A714" t="s">
        <v>3056</v>
      </c>
      <c r="B714" t="s">
        <v>1785</v>
      </c>
      <c r="C714" t="s">
        <v>2466</v>
      </c>
      <c r="D714" t="s">
        <v>2837</v>
      </c>
      <c r="E714" s="31">
        <v>33.304347826086953</v>
      </c>
      <c r="F714" s="31">
        <v>4.86390992167102</v>
      </c>
      <c r="G714" s="31">
        <v>4.7069255874673654</v>
      </c>
      <c r="H714" s="31">
        <v>1.0640013054830288</v>
      </c>
      <c r="I714" s="31">
        <v>0.90701697127937353</v>
      </c>
      <c r="J714" s="31">
        <v>161.989347826087</v>
      </c>
      <c r="K714" s="31">
        <v>156.76108695652181</v>
      </c>
      <c r="L714" s="31">
        <v>35.435869565217395</v>
      </c>
      <c r="M714" s="31">
        <v>30.207608695652176</v>
      </c>
      <c r="N714" s="31">
        <v>5.2282608695652177</v>
      </c>
      <c r="O714" s="31">
        <v>0</v>
      </c>
      <c r="P714" s="31">
        <v>32.991304347826095</v>
      </c>
      <c r="Q714" s="31">
        <v>32.991304347826095</v>
      </c>
      <c r="R714" s="31">
        <v>0</v>
      </c>
      <c r="S714" s="31">
        <v>93.562173913043509</v>
      </c>
      <c r="T714" s="31">
        <v>79.1980434782609</v>
      </c>
      <c r="U714" s="31">
        <v>0</v>
      </c>
      <c r="V714" s="31">
        <v>14.364130434782609</v>
      </c>
      <c r="W714" s="31">
        <v>0</v>
      </c>
      <c r="X714" s="31">
        <v>0</v>
      </c>
      <c r="Y714" s="31">
        <v>0</v>
      </c>
      <c r="Z714" s="31">
        <v>0</v>
      </c>
      <c r="AA714" s="31">
        <v>0</v>
      </c>
      <c r="AB714" s="31">
        <v>0</v>
      </c>
      <c r="AC714" s="31">
        <v>0</v>
      </c>
      <c r="AD714" s="31">
        <v>0</v>
      </c>
      <c r="AE714" s="31">
        <v>0</v>
      </c>
      <c r="AF714" t="s">
        <v>595</v>
      </c>
      <c r="AG714" s="32">
        <v>6</v>
      </c>
      <c r="AH714"/>
    </row>
    <row r="715" spans="1:34" x14ac:dyDescent="0.25">
      <c r="A715" t="s">
        <v>3056</v>
      </c>
      <c r="B715" t="s">
        <v>1698</v>
      </c>
      <c r="C715" t="s">
        <v>2432</v>
      </c>
      <c r="D715" t="s">
        <v>2886</v>
      </c>
      <c r="E715" s="31">
        <v>83.239130434782609</v>
      </c>
      <c r="F715" s="31">
        <v>3.1422447114129013</v>
      </c>
      <c r="G715" s="31">
        <v>2.872473230608513</v>
      </c>
      <c r="H715" s="31">
        <v>0.55822930268999738</v>
      </c>
      <c r="I715" s="31">
        <v>0.41620266388090893</v>
      </c>
      <c r="J715" s="31">
        <v>261.55771739130432</v>
      </c>
      <c r="K715" s="31">
        <v>239.1021739130434</v>
      </c>
      <c r="L715" s="31">
        <v>46.466521739130435</v>
      </c>
      <c r="M715" s="31">
        <v>34.644347826086964</v>
      </c>
      <c r="N715" s="31">
        <v>1.8722826086956521</v>
      </c>
      <c r="O715" s="31">
        <v>9.9498913043478243</v>
      </c>
      <c r="P715" s="31">
        <v>66.157934782608692</v>
      </c>
      <c r="Q715" s="31">
        <v>55.524565217391306</v>
      </c>
      <c r="R715" s="31">
        <v>10.633369565217391</v>
      </c>
      <c r="S715" s="31">
        <v>148.93326086956515</v>
      </c>
      <c r="T715" s="31">
        <v>121.57999999999993</v>
      </c>
      <c r="U715" s="31">
        <v>0</v>
      </c>
      <c r="V715" s="31">
        <v>27.353260869565219</v>
      </c>
      <c r="W715" s="31">
        <v>23.551847826086959</v>
      </c>
      <c r="X715" s="31">
        <v>0</v>
      </c>
      <c r="Y715" s="31">
        <v>0</v>
      </c>
      <c r="Z715" s="31">
        <v>0</v>
      </c>
      <c r="AA715" s="31">
        <v>0.72</v>
      </c>
      <c r="AB715" s="31">
        <v>0</v>
      </c>
      <c r="AC715" s="31">
        <v>22.773586956521743</v>
      </c>
      <c r="AD715" s="31">
        <v>0</v>
      </c>
      <c r="AE715" s="31">
        <v>5.8260869565217394E-2</v>
      </c>
      <c r="AF715" t="s">
        <v>505</v>
      </c>
      <c r="AG715" s="32">
        <v>6</v>
      </c>
      <c r="AH715"/>
    </row>
    <row r="716" spans="1:34" x14ac:dyDescent="0.25">
      <c r="A716" t="s">
        <v>3056</v>
      </c>
      <c r="B716" t="s">
        <v>1295</v>
      </c>
      <c r="C716" t="s">
        <v>2540</v>
      </c>
      <c r="D716" t="s">
        <v>2908</v>
      </c>
      <c r="E716" s="31">
        <v>83.228260869565219</v>
      </c>
      <c r="F716" s="31">
        <v>4.2783766488180754</v>
      </c>
      <c r="G716" s="31">
        <v>4.2115097296591362</v>
      </c>
      <c r="H716" s="31">
        <v>0.22786731095729398</v>
      </c>
      <c r="I716" s="31">
        <v>0.16100039179835443</v>
      </c>
      <c r="J716" s="31">
        <v>356.08184782608703</v>
      </c>
      <c r="K716" s="31">
        <v>350.51663043478266</v>
      </c>
      <c r="L716" s="31">
        <v>18.965</v>
      </c>
      <c r="M716" s="31">
        <v>13.399782608695652</v>
      </c>
      <c r="N716" s="31">
        <v>0</v>
      </c>
      <c r="O716" s="31">
        <v>5.5652173913043477</v>
      </c>
      <c r="P716" s="31">
        <v>101.27847826086953</v>
      </c>
      <c r="Q716" s="31">
        <v>101.27847826086953</v>
      </c>
      <c r="R716" s="31">
        <v>0</v>
      </c>
      <c r="S716" s="31">
        <v>235.83836956521748</v>
      </c>
      <c r="T716" s="31">
        <v>189.79739130434791</v>
      </c>
      <c r="U716" s="31">
        <v>0</v>
      </c>
      <c r="V716" s="31">
        <v>46.040978260869572</v>
      </c>
      <c r="W716" s="31">
        <v>12.824021739130433</v>
      </c>
      <c r="X716" s="31">
        <v>0</v>
      </c>
      <c r="Y716" s="31">
        <v>0</v>
      </c>
      <c r="Z716" s="31">
        <v>0</v>
      </c>
      <c r="AA716" s="31">
        <v>8.4001086956521736</v>
      </c>
      <c r="AB716" s="31">
        <v>0</v>
      </c>
      <c r="AC716" s="31">
        <v>4.4239130434782608</v>
      </c>
      <c r="AD716" s="31">
        <v>0</v>
      </c>
      <c r="AE716" s="31">
        <v>0</v>
      </c>
      <c r="AF716" t="s">
        <v>95</v>
      </c>
      <c r="AG716" s="32">
        <v>6</v>
      </c>
      <c r="AH716"/>
    </row>
    <row r="717" spans="1:34" x14ac:dyDescent="0.25">
      <c r="A717" t="s">
        <v>3056</v>
      </c>
      <c r="B717" t="s">
        <v>1602</v>
      </c>
      <c r="C717" t="s">
        <v>2387</v>
      </c>
      <c r="D717" t="s">
        <v>2837</v>
      </c>
      <c r="E717" s="31">
        <v>80.695652173913047</v>
      </c>
      <c r="F717" s="31">
        <v>3.2647157866379315</v>
      </c>
      <c r="G717" s="31">
        <v>2.7478111530172415</v>
      </c>
      <c r="H717" s="31">
        <v>0.27549164870689657</v>
      </c>
      <c r="I717" s="31">
        <v>6.6035829741379309E-2</v>
      </c>
      <c r="J717" s="31">
        <v>263.44836956521743</v>
      </c>
      <c r="K717" s="31">
        <v>221.73641304347828</v>
      </c>
      <c r="L717" s="31">
        <v>22.230978260869566</v>
      </c>
      <c r="M717" s="31">
        <v>5.3288043478260869</v>
      </c>
      <c r="N717" s="31">
        <v>12.032608695652174</v>
      </c>
      <c r="O717" s="31">
        <v>4.8695652173913047</v>
      </c>
      <c r="P717" s="31">
        <v>85.135869565217391</v>
      </c>
      <c r="Q717" s="31">
        <v>60.326086956521742</v>
      </c>
      <c r="R717" s="31">
        <v>24.809782608695652</v>
      </c>
      <c r="S717" s="31">
        <v>156.08152173913044</v>
      </c>
      <c r="T717" s="31">
        <v>102.77173913043478</v>
      </c>
      <c r="U717" s="31">
        <v>21.828804347826086</v>
      </c>
      <c r="V717" s="31">
        <v>31.480978260869566</v>
      </c>
      <c r="W717" s="31">
        <v>0</v>
      </c>
      <c r="X717" s="31">
        <v>0</v>
      </c>
      <c r="Y717" s="31">
        <v>0</v>
      </c>
      <c r="Z717" s="31">
        <v>0</v>
      </c>
      <c r="AA717" s="31">
        <v>0</v>
      </c>
      <c r="AB717" s="31">
        <v>0</v>
      </c>
      <c r="AC717" s="31">
        <v>0</v>
      </c>
      <c r="AD717" s="31">
        <v>0</v>
      </c>
      <c r="AE717" s="31">
        <v>0</v>
      </c>
      <c r="AF717" t="s">
        <v>404</v>
      </c>
      <c r="AG717" s="32">
        <v>6</v>
      </c>
      <c r="AH717"/>
    </row>
    <row r="718" spans="1:34" x14ac:dyDescent="0.25">
      <c r="A718" t="s">
        <v>3056</v>
      </c>
      <c r="B718" t="s">
        <v>1409</v>
      </c>
      <c r="C718" t="s">
        <v>2504</v>
      </c>
      <c r="D718" t="s">
        <v>2884</v>
      </c>
      <c r="E718" s="31">
        <v>50.782608695652172</v>
      </c>
      <c r="F718" s="31">
        <v>3.5288570205479441</v>
      </c>
      <c r="G718" s="31">
        <v>3.2573458904109573</v>
      </c>
      <c r="H718" s="31">
        <v>0.28568921232876709</v>
      </c>
      <c r="I718" s="31">
        <v>0.10514554794520545</v>
      </c>
      <c r="J718" s="31">
        <v>179.20456521739123</v>
      </c>
      <c r="K718" s="31">
        <v>165.41652173913036</v>
      </c>
      <c r="L718" s="31">
        <v>14.508043478260868</v>
      </c>
      <c r="M718" s="31">
        <v>5.3395652173913026</v>
      </c>
      <c r="N718" s="31">
        <v>4.8913043478260872E-2</v>
      </c>
      <c r="O718" s="31">
        <v>9.1195652173913047</v>
      </c>
      <c r="P718" s="31">
        <v>71.515217391304333</v>
      </c>
      <c r="Q718" s="31">
        <v>66.895652173913035</v>
      </c>
      <c r="R718" s="31">
        <v>4.6195652173913047</v>
      </c>
      <c r="S718" s="31">
        <v>93.181304347826071</v>
      </c>
      <c r="T718" s="31">
        <v>76.070217391304325</v>
      </c>
      <c r="U718" s="31">
        <v>1.902391304347826</v>
      </c>
      <c r="V718" s="31">
        <v>15.208695652173915</v>
      </c>
      <c r="W718" s="31">
        <v>1.0670652173913042</v>
      </c>
      <c r="X718" s="31">
        <v>0</v>
      </c>
      <c r="Y718" s="31">
        <v>0</v>
      </c>
      <c r="Z718" s="31">
        <v>0</v>
      </c>
      <c r="AA718" s="31">
        <v>0.38402173913043475</v>
      </c>
      <c r="AB718" s="31">
        <v>0</v>
      </c>
      <c r="AC718" s="31">
        <v>0.68304347826086942</v>
      </c>
      <c r="AD718" s="31">
        <v>0</v>
      </c>
      <c r="AE718" s="31">
        <v>0</v>
      </c>
      <c r="AF718" t="s">
        <v>209</v>
      </c>
      <c r="AG718" s="32">
        <v>6</v>
      </c>
      <c r="AH718"/>
    </row>
    <row r="719" spans="1:34" x14ac:dyDescent="0.25">
      <c r="A719" t="s">
        <v>3056</v>
      </c>
      <c r="B719" t="s">
        <v>2335</v>
      </c>
      <c r="C719" t="s">
        <v>2416</v>
      </c>
      <c r="D719" t="s">
        <v>2822</v>
      </c>
      <c r="E719" s="31">
        <v>83.076086956521735</v>
      </c>
      <c r="F719" s="31">
        <v>2.9177692005756897</v>
      </c>
      <c r="G719" s="31">
        <v>2.7017440795499144</v>
      </c>
      <c r="H719" s="31">
        <v>0.27846264555802697</v>
      </c>
      <c r="I719" s="31">
        <v>0.1281119979065812</v>
      </c>
      <c r="J719" s="31">
        <v>242.39684782608691</v>
      </c>
      <c r="K719" s="31">
        <v>224.45032608695647</v>
      </c>
      <c r="L719" s="31">
        <v>23.133586956521739</v>
      </c>
      <c r="M719" s="31">
        <v>10.64304347826087</v>
      </c>
      <c r="N719" s="31">
        <v>5.9521739130434801</v>
      </c>
      <c r="O719" s="31">
        <v>6.5383695652173914</v>
      </c>
      <c r="P719" s="31">
        <v>92.459782608695662</v>
      </c>
      <c r="Q719" s="31">
        <v>87.00380434782609</v>
      </c>
      <c r="R719" s="31">
        <v>5.4559782608695651</v>
      </c>
      <c r="S719" s="31">
        <v>126.80347826086953</v>
      </c>
      <c r="T719" s="31">
        <v>126.80347826086953</v>
      </c>
      <c r="U719" s="31">
        <v>0</v>
      </c>
      <c r="V719" s="31">
        <v>0</v>
      </c>
      <c r="W719" s="31">
        <v>0</v>
      </c>
      <c r="X719" s="31">
        <v>0</v>
      </c>
      <c r="Y719" s="31">
        <v>0</v>
      </c>
      <c r="Z719" s="31">
        <v>0</v>
      </c>
      <c r="AA719" s="31">
        <v>0</v>
      </c>
      <c r="AB719" s="31">
        <v>0</v>
      </c>
      <c r="AC719" s="31">
        <v>0</v>
      </c>
      <c r="AD719" s="31">
        <v>0</v>
      </c>
      <c r="AE719" s="31">
        <v>0</v>
      </c>
      <c r="AF719" t="s">
        <v>1155</v>
      </c>
      <c r="AG719" s="32">
        <v>6</v>
      </c>
      <c r="AH719"/>
    </row>
    <row r="720" spans="1:34" x14ac:dyDescent="0.25">
      <c r="A720" t="s">
        <v>3056</v>
      </c>
      <c r="B720" t="s">
        <v>2056</v>
      </c>
      <c r="C720" t="s">
        <v>2495</v>
      </c>
      <c r="D720" t="s">
        <v>2903</v>
      </c>
      <c r="E720" s="31">
        <v>40.097826086956523</v>
      </c>
      <c r="F720" s="31">
        <v>2.4859040390349687</v>
      </c>
      <c r="G720" s="31">
        <v>1.9854974247763622</v>
      </c>
      <c r="H720" s="31">
        <v>0.38031986988343724</v>
      </c>
      <c r="I720" s="31">
        <v>0.22682298725941988</v>
      </c>
      <c r="J720" s="31">
        <v>99.679347826086953</v>
      </c>
      <c r="K720" s="31">
        <v>79.614130434782609</v>
      </c>
      <c r="L720" s="31">
        <v>15.25</v>
      </c>
      <c r="M720" s="31">
        <v>9.0951086956521738</v>
      </c>
      <c r="N720" s="31">
        <v>0</v>
      </c>
      <c r="O720" s="31">
        <v>6.1548913043478262</v>
      </c>
      <c r="P720" s="31">
        <v>39.467391304347828</v>
      </c>
      <c r="Q720" s="31">
        <v>25.557065217391305</v>
      </c>
      <c r="R720" s="31">
        <v>13.910326086956522</v>
      </c>
      <c r="S720" s="31">
        <v>44.961956521739133</v>
      </c>
      <c r="T720" s="31">
        <v>30.472826086956523</v>
      </c>
      <c r="U720" s="31">
        <v>2.4483695652173911</v>
      </c>
      <c r="V720" s="31">
        <v>12.040760869565217</v>
      </c>
      <c r="W720" s="31">
        <v>0</v>
      </c>
      <c r="X720" s="31">
        <v>0</v>
      </c>
      <c r="Y720" s="31">
        <v>0</v>
      </c>
      <c r="Z720" s="31">
        <v>0</v>
      </c>
      <c r="AA720" s="31">
        <v>0</v>
      </c>
      <c r="AB720" s="31">
        <v>0</v>
      </c>
      <c r="AC720" s="31">
        <v>0</v>
      </c>
      <c r="AD720" s="31">
        <v>0</v>
      </c>
      <c r="AE720" s="31">
        <v>0</v>
      </c>
      <c r="AF720" t="s">
        <v>873</v>
      </c>
      <c r="AG720" s="32">
        <v>6</v>
      </c>
      <c r="AH720"/>
    </row>
    <row r="721" spans="1:34" x14ac:dyDescent="0.25">
      <c r="A721" t="s">
        <v>3056</v>
      </c>
      <c r="B721" t="s">
        <v>1337</v>
      </c>
      <c r="C721" t="s">
        <v>2557</v>
      </c>
      <c r="D721" t="s">
        <v>2916</v>
      </c>
      <c r="E721" s="31">
        <v>105.18478260869566</v>
      </c>
      <c r="F721" s="31">
        <v>2.557597395887155</v>
      </c>
      <c r="G721" s="31">
        <v>2.2759822258964557</v>
      </c>
      <c r="H721" s="31">
        <v>0.39742275498604929</v>
      </c>
      <c r="I721" s="31">
        <v>0.20952981295856149</v>
      </c>
      <c r="J721" s="31">
        <v>269.02032608695652</v>
      </c>
      <c r="K721" s="31">
        <v>239.39869565217396</v>
      </c>
      <c r="L721" s="31">
        <v>41.802826086956514</v>
      </c>
      <c r="M721" s="31">
        <v>22.039347826086953</v>
      </c>
      <c r="N721" s="31">
        <v>14.056630434782607</v>
      </c>
      <c r="O721" s="31">
        <v>5.7068478260869577</v>
      </c>
      <c r="P721" s="31">
        <v>61.05695652173916</v>
      </c>
      <c r="Q721" s="31">
        <v>51.198804347826119</v>
      </c>
      <c r="R721" s="31">
        <v>9.8581521739130427</v>
      </c>
      <c r="S721" s="31">
        <v>166.16054347826088</v>
      </c>
      <c r="T721" s="31">
        <v>131.26304347826087</v>
      </c>
      <c r="U721" s="31">
        <v>8.2721739130434759</v>
      </c>
      <c r="V721" s="31">
        <v>26.625326086956523</v>
      </c>
      <c r="W721" s="31">
        <v>0</v>
      </c>
      <c r="X721" s="31">
        <v>0</v>
      </c>
      <c r="Y721" s="31">
        <v>0</v>
      </c>
      <c r="Z721" s="31">
        <v>0</v>
      </c>
      <c r="AA721" s="31">
        <v>0</v>
      </c>
      <c r="AB721" s="31">
        <v>0</v>
      </c>
      <c r="AC721" s="31">
        <v>0</v>
      </c>
      <c r="AD721" s="31">
        <v>0</v>
      </c>
      <c r="AE721" s="31">
        <v>0</v>
      </c>
      <c r="AF721" t="s">
        <v>137</v>
      </c>
      <c r="AG721" s="32">
        <v>6</v>
      </c>
      <c r="AH721"/>
    </row>
    <row r="722" spans="1:34" x14ac:dyDescent="0.25">
      <c r="A722" t="s">
        <v>3056</v>
      </c>
      <c r="B722" t="s">
        <v>1314</v>
      </c>
      <c r="C722" t="s">
        <v>2416</v>
      </c>
      <c r="D722" t="s">
        <v>2822</v>
      </c>
      <c r="E722" s="31">
        <v>100.65217391304348</v>
      </c>
      <c r="F722" s="31">
        <v>2.4519514038876888</v>
      </c>
      <c r="G722" s="31">
        <v>2.0987203023758099</v>
      </c>
      <c r="H722" s="31">
        <v>0.25316090712742978</v>
      </c>
      <c r="I722" s="31">
        <v>8.4889848812095034E-2</v>
      </c>
      <c r="J722" s="31">
        <v>246.79423913043479</v>
      </c>
      <c r="K722" s="31">
        <v>211.24076086956524</v>
      </c>
      <c r="L722" s="31">
        <v>25.481195652173913</v>
      </c>
      <c r="M722" s="31">
        <v>8.5443478260869572</v>
      </c>
      <c r="N722" s="31">
        <v>11.37163043478261</v>
      </c>
      <c r="O722" s="31">
        <v>5.5652173913043477</v>
      </c>
      <c r="P722" s="31">
        <v>83.298260869565226</v>
      </c>
      <c r="Q722" s="31">
        <v>64.681630434782619</v>
      </c>
      <c r="R722" s="31">
        <v>18.616630434782607</v>
      </c>
      <c r="S722" s="31">
        <v>138.01478260869567</v>
      </c>
      <c r="T722" s="31">
        <v>99.06750000000001</v>
      </c>
      <c r="U722" s="31">
        <v>17.569673913043484</v>
      </c>
      <c r="V722" s="31">
        <v>21.377608695652167</v>
      </c>
      <c r="W722" s="31">
        <v>0</v>
      </c>
      <c r="X722" s="31">
        <v>0</v>
      </c>
      <c r="Y722" s="31">
        <v>0</v>
      </c>
      <c r="Z722" s="31">
        <v>0</v>
      </c>
      <c r="AA722" s="31">
        <v>0</v>
      </c>
      <c r="AB722" s="31">
        <v>0</v>
      </c>
      <c r="AC722" s="31">
        <v>0</v>
      </c>
      <c r="AD722" s="31">
        <v>0</v>
      </c>
      <c r="AE722" s="31">
        <v>0</v>
      </c>
      <c r="AF722" t="s">
        <v>114</v>
      </c>
      <c r="AG722" s="32">
        <v>6</v>
      </c>
      <c r="AH722"/>
    </row>
    <row r="723" spans="1:34" x14ac:dyDescent="0.25">
      <c r="A723" t="s">
        <v>3056</v>
      </c>
      <c r="B723" t="s">
        <v>1563</v>
      </c>
      <c r="C723" t="s">
        <v>2639</v>
      </c>
      <c r="D723" t="s">
        <v>2886</v>
      </c>
      <c r="E723" s="31">
        <v>33.293478260869563</v>
      </c>
      <c r="F723" s="31">
        <v>2.1329807378387207</v>
      </c>
      <c r="G723" s="31">
        <v>1.7856741756447929</v>
      </c>
      <c r="H723" s="31">
        <v>0.46825661116552403</v>
      </c>
      <c r="I723" s="31">
        <v>0.12878550440744368</v>
      </c>
      <c r="J723" s="31">
        <v>71.014347826086961</v>
      </c>
      <c r="K723" s="31">
        <v>59.451304347826088</v>
      </c>
      <c r="L723" s="31">
        <v>15.589891304347827</v>
      </c>
      <c r="M723" s="31">
        <v>4.2877173913043478</v>
      </c>
      <c r="N723" s="31">
        <v>5.7889130434782627</v>
      </c>
      <c r="O723" s="31">
        <v>5.5132608695652161</v>
      </c>
      <c r="P723" s="31">
        <v>21.346630434782607</v>
      </c>
      <c r="Q723" s="31">
        <v>21.085760869565217</v>
      </c>
      <c r="R723" s="31">
        <v>0.2608695652173913</v>
      </c>
      <c r="S723" s="31">
        <v>34.07782608695652</v>
      </c>
      <c r="T723" s="31">
        <v>33.848260869565216</v>
      </c>
      <c r="U723" s="31">
        <v>0.22956521739130437</v>
      </c>
      <c r="V723" s="31">
        <v>0</v>
      </c>
      <c r="W723" s="31">
        <v>1.6086956521739131</v>
      </c>
      <c r="X723" s="31">
        <v>0</v>
      </c>
      <c r="Y723" s="31">
        <v>1.3478260869565217</v>
      </c>
      <c r="Z723" s="31">
        <v>0</v>
      </c>
      <c r="AA723" s="31">
        <v>0</v>
      </c>
      <c r="AB723" s="31">
        <v>0.2608695652173913</v>
      </c>
      <c r="AC723" s="31">
        <v>0</v>
      </c>
      <c r="AD723" s="31">
        <v>0</v>
      </c>
      <c r="AE723" s="31">
        <v>0</v>
      </c>
      <c r="AF723" t="s">
        <v>365</v>
      </c>
      <c r="AG723" s="32">
        <v>6</v>
      </c>
      <c r="AH723"/>
    </row>
    <row r="724" spans="1:34" x14ac:dyDescent="0.25">
      <c r="A724" t="s">
        <v>3056</v>
      </c>
      <c r="B724" t="s">
        <v>1690</v>
      </c>
      <c r="C724" t="s">
        <v>2399</v>
      </c>
      <c r="D724" t="s">
        <v>2929</v>
      </c>
      <c r="E724" s="31">
        <v>72.652173913043484</v>
      </c>
      <c r="F724" s="31">
        <v>3.0719614003590658</v>
      </c>
      <c r="G724" s="31">
        <v>2.8401929982046683</v>
      </c>
      <c r="H724" s="31">
        <v>0.43612657091561935</v>
      </c>
      <c r="I724" s="31">
        <v>0.21513016157989232</v>
      </c>
      <c r="J724" s="31">
        <v>223.18467391304347</v>
      </c>
      <c r="K724" s="31">
        <v>206.34619565217395</v>
      </c>
      <c r="L724" s="31">
        <v>31.685543478260868</v>
      </c>
      <c r="M724" s="31">
        <v>15.629673913043481</v>
      </c>
      <c r="N724" s="31">
        <v>16.055869565217389</v>
      </c>
      <c r="O724" s="31">
        <v>0</v>
      </c>
      <c r="P724" s="31">
        <v>58.22163043478259</v>
      </c>
      <c r="Q724" s="31">
        <v>57.439021739130418</v>
      </c>
      <c r="R724" s="31">
        <v>0.78260869565217395</v>
      </c>
      <c r="S724" s="31">
        <v>133.27750000000003</v>
      </c>
      <c r="T724" s="31">
        <v>133.27750000000003</v>
      </c>
      <c r="U724" s="31">
        <v>0</v>
      </c>
      <c r="V724" s="31">
        <v>0</v>
      </c>
      <c r="W724" s="31">
        <v>0</v>
      </c>
      <c r="X724" s="31">
        <v>0</v>
      </c>
      <c r="Y724" s="31">
        <v>0</v>
      </c>
      <c r="Z724" s="31">
        <v>0</v>
      </c>
      <c r="AA724" s="31">
        <v>0</v>
      </c>
      <c r="AB724" s="31">
        <v>0</v>
      </c>
      <c r="AC724" s="31">
        <v>0</v>
      </c>
      <c r="AD724" s="31">
        <v>0</v>
      </c>
      <c r="AE724" s="31">
        <v>0</v>
      </c>
      <c r="AF724" t="s">
        <v>497</v>
      </c>
      <c r="AG724" s="32">
        <v>6</v>
      </c>
      <c r="AH724"/>
    </row>
    <row r="725" spans="1:34" x14ac:dyDescent="0.25">
      <c r="A725" t="s">
        <v>3056</v>
      </c>
      <c r="B725" t="s">
        <v>2141</v>
      </c>
      <c r="C725" t="s">
        <v>2504</v>
      </c>
      <c r="D725" t="s">
        <v>2884</v>
      </c>
      <c r="E725" s="31">
        <v>83.956521739130437</v>
      </c>
      <c r="F725" s="31">
        <v>3.6648899533920249</v>
      </c>
      <c r="G725" s="31">
        <v>3.3833143448990168</v>
      </c>
      <c r="H725" s="31">
        <v>0.14445106162610047</v>
      </c>
      <c r="I725" s="31">
        <v>6.8011393060590369E-2</v>
      </c>
      <c r="J725" s="31">
        <v>307.69141304347829</v>
      </c>
      <c r="K725" s="31">
        <v>284.05130434782615</v>
      </c>
      <c r="L725" s="31">
        <v>12.127608695652174</v>
      </c>
      <c r="M725" s="31">
        <v>5.7100000000000009</v>
      </c>
      <c r="N725" s="31">
        <v>0.93934782608695655</v>
      </c>
      <c r="O725" s="31">
        <v>5.4782608695652177</v>
      </c>
      <c r="P725" s="31">
        <v>117.93152173913046</v>
      </c>
      <c r="Q725" s="31">
        <v>100.70902173913046</v>
      </c>
      <c r="R725" s="31">
        <v>17.2225</v>
      </c>
      <c r="S725" s="31">
        <v>177.63228260869568</v>
      </c>
      <c r="T725" s="31">
        <v>151.67673913043478</v>
      </c>
      <c r="U725" s="31">
        <v>0</v>
      </c>
      <c r="V725" s="31">
        <v>25.955543478260882</v>
      </c>
      <c r="W725" s="31">
        <v>7.7164130434782603</v>
      </c>
      <c r="X725" s="31">
        <v>0</v>
      </c>
      <c r="Y725" s="31">
        <v>0</v>
      </c>
      <c r="Z725" s="31">
        <v>0</v>
      </c>
      <c r="AA725" s="31">
        <v>3.2160869565217389</v>
      </c>
      <c r="AB725" s="31">
        <v>0</v>
      </c>
      <c r="AC725" s="31">
        <v>4.1742391304347821</v>
      </c>
      <c r="AD725" s="31">
        <v>0</v>
      </c>
      <c r="AE725" s="31">
        <v>0.32608695652173914</v>
      </c>
      <c r="AF725" t="s">
        <v>960</v>
      </c>
      <c r="AG725" s="32">
        <v>6</v>
      </c>
      <c r="AH725"/>
    </row>
    <row r="726" spans="1:34" x14ac:dyDescent="0.25">
      <c r="A726" t="s">
        <v>3056</v>
      </c>
      <c r="B726" t="s">
        <v>2075</v>
      </c>
      <c r="C726" t="s">
        <v>2486</v>
      </c>
      <c r="D726" t="s">
        <v>3004</v>
      </c>
      <c r="E726" s="31">
        <v>56.5</v>
      </c>
      <c r="F726" s="31">
        <v>4.1638187764524801</v>
      </c>
      <c r="G726" s="31">
        <v>3.9241996921893021</v>
      </c>
      <c r="H726" s="31">
        <v>0.46546748749519029</v>
      </c>
      <c r="I726" s="31">
        <v>0.3762062331666024</v>
      </c>
      <c r="J726" s="31">
        <v>235.25576086956514</v>
      </c>
      <c r="K726" s="31">
        <v>221.71728260869557</v>
      </c>
      <c r="L726" s="31">
        <v>26.298913043478251</v>
      </c>
      <c r="M726" s="31">
        <v>21.255652173913035</v>
      </c>
      <c r="N726" s="31">
        <v>0</v>
      </c>
      <c r="O726" s="31">
        <v>5.0432608695652172</v>
      </c>
      <c r="P726" s="31">
        <v>66.595652173913024</v>
      </c>
      <c r="Q726" s="31">
        <v>58.10043478260868</v>
      </c>
      <c r="R726" s="31">
        <v>8.4952173913043456</v>
      </c>
      <c r="S726" s="31">
        <v>142.36119565217385</v>
      </c>
      <c r="T726" s="31">
        <v>136.83239130434777</v>
      </c>
      <c r="U726" s="31">
        <v>0</v>
      </c>
      <c r="V726" s="31">
        <v>5.5288043478260898</v>
      </c>
      <c r="W726" s="31">
        <v>0</v>
      </c>
      <c r="X726" s="31">
        <v>0</v>
      </c>
      <c r="Y726" s="31">
        <v>0</v>
      </c>
      <c r="Z726" s="31">
        <v>0</v>
      </c>
      <c r="AA726" s="31">
        <v>0</v>
      </c>
      <c r="AB726" s="31">
        <v>0</v>
      </c>
      <c r="AC726" s="31">
        <v>0</v>
      </c>
      <c r="AD726" s="31">
        <v>0</v>
      </c>
      <c r="AE726" s="31">
        <v>0</v>
      </c>
      <c r="AF726" t="s">
        <v>893</v>
      </c>
      <c r="AG726" s="32">
        <v>6</v>
      </c>
      <c r="AH726"/>
    </row>
    <row r="727" spans="1:34" x14ac:dyDescent="0.25">
      <c r="A727" t="s">
        <v>3056</v>
      </c>
      <c r="B727" t="s">
        <v>1225</v>
      </c>
      <c r="C727" t="s">
        <v>2464</v>
      </c>
      <c r="D727" t="s">
        <v>2853</v>
      </c>
      <c r="E727" s="31">
        <v>88.271739130434781</v>
      </c>
      <c r="F727" s="31">
        <v>2.0214702622829699</v>
      </c>
      <c r="G727" s="31">
        <v>1.8771173500800393</v>
      </c>
      <c r="H727" s="31">
        <v>0.30226326807043474</v>
      </c>
      <c r="I727" s="31">
        <v>0.23364979682305143</v>
      </c>
      <c r="J727" s="31">
        <v>178.43869565217389</v>
      </c>
      <c r="K727" s="31">
        <v>165.69641304347826</v>
      </c>
      <c r="L727" s="31">
        <v>26.681304347826092</v>
      </c>
      <c r="M727" s="31">
        <v>20.624673913043484</v>
      </c>
      <c r="N727" s="31">
        <v>0.3392391304347826</v>
      </c>
      <c r="O727" s="31">
        <v>5.7173913043478262</v>
      </c>
      <c r="P727" s="31">
        <v>56.048586956521724</v>
      </c>
      <c r="Q727" s="31">
        <v>49.362934782608683</v>
      </c>
      <c r="R727" s="31">
        <v>6.6856521739130441</v>
      </c>
      <c r="S727" s="31">
        <v>95.708804347826117</v>
      </c>
      <c r="T727" s="31">
        <v>90.843369565217415</v>
      </c>
      <c r="U727" s="31">
        <v>3.8939130434782609</v>
      </c>
      <c r="V727" s="31">
        <v>0.9715217391304346</v>
      </c>
      <c r="W727" s="31">
        <v>0</v>
      </c>
      <c r="X727" s="31">
        <v>0</v>
      </c>
      <c r="Y727" s="31">
        <v>0</v>
      </c>
      <c r="Z727" s="31">
        <v>0</v>
      </c>
      <c r="AA727" s="31">
        <v>0</v>
      </c>
      <c r="AB727" s="31">
        <v>0</v>
      </c>
      <c r="AC727" s="31">
        <v>0</v>
      </c>
      <c r="AD727" s="31">
        <v>0</v>
      </c>
      <c r="AE727" s="31">
        <v>0</v>
      </c>
      <c r="AF727" t="s">
        <v>23</v>
      </c>
      <c r="AG727" s="32">
        <v>6</v>
      </c>
      <c r="AH727"/>
    </row>
    <row r="728" spans="1:34" x14ac:dyDescent="0.25">
      <c r="A728" t="s">
        <v>3056</v>
      </c>
      <c r="B728" t="s">
        <v>1878</v>
      </c>
      <c r="C728" t="s">
        <v>2723</v>
      </c>
      <c r="D728" t="s">
        <v>2905</v>
      </c>
      <c r="E728" s="31">
        <v>81.054347826086953</v>
      </c>
      <c r="F728" s="31">
        <v>3.0108730052299855</v>
      </c>
      <c r="G728" s="31">
        <v>2.7053614053909074</v>
      </c>
      <c r="H728" s="31">
        <v>0.50474587635778467</v>
      </c>
      <c r="I728" s="31">
        <v>0.40016360466675605</v>
      </c>
      <c r="J728" s="31">
        <v>244.04434782608695</v>
      </c>
      <c r="K728" s="31">
        <v>219.28130434782605</v>
      </c>
      <c r="L728" s="31">
        <v>40.911847826086955</v>
      </c>
      <c r="M728" s="31">
        <v>32.434999999999995</v>
      </c>
      <c r="N728" s="31">
        <v>1.3496739130434783</v>
      </c>
      <c r="O728" s="31">
        <v>7.1271739130434772</v>
      </c>
      <c r="P728" s="31">
        <v>63.919673913043468</v>
      </c>
      <c r="Q728" s="31">
        <v>47.633478260869552</v>
      </c>
      <c r="R728" s="31">
        <v>16.286195652173912</v>
      </c>
      <c r="S728" s="31">
        <v>139.21282608695651</v>
      </c>
      <c r="T728" s="31">
        <v>86.258695652173927</v>
      </c>
      <c r="U728" s="31">
        <v>11.697717391304343</v>
      </c>
      <c r="V728" s="31">
        <v>41.256413043478247</v>
      </c>
      <c r="W728" s="31">
        <v>1.7853260869565217</v>
      </c>
      <c r="X728" s="31">
        <v>8.6956521739130432E-2</v>
      </c>
      <c r="Y728" s="31">
        <v>0</v>
      </c>
      <c r="Z728" s="31">
        <v>0</v>
      </c>
      <c r="AA728" s="31">
        <v>0.67119565217391308</v>
      </c>
      <c r="AB728" s="31">
        <v>0</v>
      </c>
      <c r="AC728" s="31">
        <v>1.0271739130434783</v>
      </c>
      <c r="AD728" s="31">
        <v>0</v>
      </c>
      <c r="AE728" s="31">
        <v>0</v>
      </c>
      <c r="AF728" t="s">
        <v>691</v>
      </c>
      <c r="AG728" s="32">
        <v>6</v>
      </c>
      <c r="AH728"/>
    </row>
    <row r="729" spans="1:34" x14ac:dyDescent="0.25">
      <c r="A729" t="s">
        <v>3056</v>
      </c>
      <c r="B729" t="s">
        <v>2137</v>
      </c>
      <c r="C729" t="s">
        <v>2723</v>
      </c>
      <c r="D729" t="s">
        <v>2905</v>
      </c>
      <c r="E729" s="31">
        <v>106.65217391304348</v>
      </c>
      <c r="F729" s="31">
        <v>2.4779677945373004</v>
      </c>
      <c r="G729" s="31">
        <v>2.1788269465960046</v>
      </c>
      <c r="H729" s="31">
        <v>0.19568895230330208</v>
      </c>
      <c r="I729" s="31">
        <v>5.4049123522217676E-2</v>
      </c>
      <c r="J729" s="31">
        <v>264.28065217391298</v>
      </c>
      <c r="K729" s="31">
        <v>232.37663043478258</v>
      </c>
      <c r="L729" s="31">
        <v>20.870652173913044</v>
      </c>
      <c r="M729" s="31">
        <v>5.7644565217391293</v>
      </c>
      <c r="N729" s="31">
        <v>10.031521739130437</v>
      </c>
      <c r="O729" s="31">
        <v>5.0746739130434788</v>
      </c>
      <c r="P729" s="31">
        <v>87.154782608695626</v>
      </c>
      <c r="Q729" s="31">
        <v>70.356956521739122</v>
      </c>
      <c r="R729" s="31">
        <v>16.797826086956512</v>
      </c>
      <c r="S729" s="31">
        <v>156.25521739130431</v>
      </c>
      <c r="T729" s="31">
        <v>121.48586956521736</v>
      </c>
      <c r="U729" s="31">
        <v>0</v>
      </c>
      <c r="V729" s="31">
        <v>34.769347826086964</v>
      </c>
      <c r="W729" s="31">
        <v>6.5217391304347824E-2</v>
      </c>
      <c r="X729" s="31">
        <v>6.5217391304347824E-2</v>
      </c>
      <c r="Y729" s="31">
        <v>0</v>
      </c>
      <c r="Z729" s="31">
        <v>0</v>
      </c>
      <c r="AA729" s="31">
        <v>0</v>
      </c>
      <c r="AB729" s="31">
        <v>0</v>
      </c>
      <c r="AC729" s="31">
        <v>0</v>
      </c>
      <c r="AD729" s="31">
        <v>0</v>
      </c>
      <c r="AE729" s="31">
        <v>0</v>
      </c>
      <c r="AF729" t="s">
        <v>955</v>
      </c>
      <c r="AG729" s="32">
        <v>6</v>
      </c>
      <c r="AH729"/>
    </row>
    <row r="730" spans="1:34" x14ac:dyDescent="0.25">
      <c r="A730" t="s">
        <v>3056</v>
      </c>
      <c r="B730" t="s">
        <v>1870</v>
      </c>
      <c r="C730" t="s">
        <v>2573</v>
      </c>
      <c r="D730" t="s">
        <v>2885</v>
      </c>
      <c r="E730" s="31">
        <v>55.793478260869563</v>
      </c>
      <c r="F730" s="31">
        <v>2.627038768751218</v>
      </c>
      <c r="G730" s="31">
        <v>2.2187862848236901</v>
      </c>
      <c r="H730" s="31">
        <v>0.57617962205338014</v>
      </c>
      <c r="I730" s="31">
        <v>0.39453925579583099</v>
      </c>
      <c r="J730" s="31">
        <v>146.57163043478263</v>
      </c>
      <c r="K730" s="31">
        <v>123.7938043478261</v>
      </c>
      <c r="L730" s="31">
        <v>32.147065217391308</v>
      </c>
      <c r="M730" s="31">
        <v>22.012717391304353</v>
      </c>
      <c r="N730" s="31">
        <v>0</v>
      </c>
      <c r="O730" s="31">
        <v>10.134347826086954</v>
      </c>
      <c r="P730" s="31">
        <v>55.169673913043489</v>
      </c>
      <c r="Q730" s="31">
        <v>42.526195652173925</v>
      </c>
      <c r="R730" s="31">
        <v>12.643478260869566</v>
      </c>
      <c r="S730" s="31">
        <v>59.254891304347815</v>
      </c>
      <c r="T730" s="31">
        <v>59.254891304347815</v>
      </c>
      <c r="U730" s="31">
        <v>0</v>
      </c>
      <c r="V730" s="31">
        <v>0</v>
      </c>
      <c r="W730" s="31">
        <v>0</v>
      </c>
      <c r="X730" s="31">
        <v>0</v>
      </c>
      <c r="Y730" s="31">
        <v>0</v>
      </c>
      <c r="Z730" s="31">
        <v>0</v>
      </c>
      <c r="AA730" s="31">
        <v>0</v>
      </c>
      <c r="AB730" s="31">
        <v>0</v>
      </c>
      <c r="AC730" s="31">
        <v>0</v>
      </c>
      <c r="AD730" s="31">
        <v>0</v>
      </c>
      <c r="AE730" s="31">
        <v>0</v>
      </c>
      <c r="AF730" t="s">
        <v>683</v>
      </c>
      <c r="AG730" s="32">
        <v>6</v>
      </c>
      <c r="AH730"/>
    </row>
    <row r="731" spans="1:34" x14ac:dyDescent="0.25">
      <c r="A731" t="s">
        <v>3056</v>
      </c>
      <c r="B731" t="s">
        <v>1617</v>
      </c>
      <c r="C731" t="s">
        <v>2649</v>
      </c>
      <c r="D731" t="s">
        <v>2843</v>
      </c>
      <c r="E731" s="31">
        <v>71.336956521739125</v>
      </c>
      <c r="F731" s="31">
        <v>3.1517217735791561</v>
      </c>
      <c r="G731" s="31">
        <v>2.7307252780740514</v>
      </c>
      <c r="H731" s="31">
        <v>0.16806338564680789</v>
      </c>
      <c r="I731" s="31">
        <v>9.0050281883285094E-2</v>
      </c>
      <c r="J731" s="31">
        <v>224.83423913043478</v>
      </c>
      <c r="K731" s="31">
        <v>194.8016304347826</v>
      </c>
      <c r="L731" s="31">
        <v>11.989130434782609</v>
      </c>
      <c r="M731" s="31">
        <v>6.4239130434782608</v>
      </c>
      <c r="N731" s="31">
        <v>0</v>
      </c>
      <c r="O731" s="31">
        <v>5.5652173913043477</v>
      </c>
      <c r="P731" s="31">
        <v>84.241847826086953</v>
      </c>
      <c r="Q731" s="31">
        <v>59.774456521739133</v>
      </c>
      <c r="R731" s="31">
        <v>24.467391304347824</v>
      </c>
      <c r="S731" s="31">
        <v>128.60326086956522</v>
      </c>
      <c r="T731" s="31">
        <v>86.394021739130437</v>
      </c>
      <c r="U731" s="31">
        <v>20.690217391304348</v>
      </c>
      <c r="V731" s="31">
        <v>21.519021739130434</v>
      </c>
      <c r="W731" s="31">
        <v>0</v>
      </c>
      <c r="X731" s="31">
        <v>0</v>
      </c>
      <c r="Y731" s="31">
        <v>0</v>
      </c>
      <c r="Z731" s="31">
        <v>0</v>
      </c>
      <c r="AA731" s="31">
        <v>0</v>
      </c>
      <c r="AB731" s="31">
        <v>0</v>
      </c>
      <c r="AC731" s="31">
        <v>0</v>
      </c>
      <c r="AD731" s="31">
        <v>0</v>
      </c>
      <c r="AE731" s="31">
        <v>0</v>
      </c>
      <c r="AF731" t="s">
        <v>419</v>
      </c>
      <c r="AG731" s="32">
        <v>6</v>
      </c>
      <c r="AH731"/>
    </row>
    <row r="732" spans="1:34" x14ac:dyDescent="0.25">
      <c r="A732" t="s">
        <v>3056</v>
      </c>
      <c r="B732" t="s">
        <v>1548</v>
      </c>
      <c r="C732" t="s">
        <v>2522</v>
      </c>
      <c r="D732" t="s">
        <v>2808</v>
      </c>
      <c r="E732" s="31">
        <v>60.956521739130437</v>
      </c>
      <c r="F732" s="31">
        <v>3.072585592011412</v>
      </c>
      <c r="G732" s="31">
        <v>2.7422753209700428</v>
      </c>
      <c r="H732" s="31">
        <v>0.44986982881597715</v>
      </c>
      <c r="I732" s="31">
        <v>0.20965763195435089</v>
      </c>
      <c r="J732" s="31">
        <v>187.2941304347826</v>
      </c>
      <c r="K732" s="31">
        <v>167.1595652173913</v>
      </c>
      <c r="L732" s="31">
        <v>27.422499999999999</v>
      </c>
      <c r="M732" s="31">
        <v>12.779999999999998</v>
      </c>
      <c r="N732" s="31">
        <v>8.0255434782608717</v>
      </c>
      <c r="O732" s="31">
        <v>6.6169565217391302</v>
      </c>
      <c r="P732" s="31">
        <v>52.270978260869576</v>
      </c>
      <c r="Q732" s="31">
        <v>46.778913043478269</v>
      </c>
      <c r="R732" s="31">
        <v>5.4920652173913043</v>
      </c>
      <c r="S732" s="31">
        <v>107.60065217391303</v>
      </c>
      <c r="T732" s="31">
        <v>75.135760869565217</v>
      </c>
      <c r="U732" s="31">
        <v>32.464891304347823</v>
      </c>
      <c r="V732" s="31">
        <v>0</v>
      </c>
      <c r="W732" s="31">
        <v>0</v>
      </c>
      <c r="X732" s="31">
        <v>0</v>
      </c>
      <c r="Y732" s="31">
        <v>0</v>
      </c>
      <c r="Z732" s="31">
        <v>0</v>
      </c>
      <c r="AA732" s="31">
        <v>0</v>
      </c>
      <c r="AB732" s="31">
        <v>0</v>
      </c>
      <c r="AC732" s="31">
        <v>0</v>
      </c>
      <c r="AD732" s="31">
        <v>0</v>
      </c>
      <c r="AE732" s="31">
        <v>0</v>
      </c>
      <c r="AF732" t="s">
        <v>350</v>
      </c>
      <c r="AG732" s="32">
        <v>6</v>
      </c>
      <c r="AH732"/>
    </row>
    <row r="733" spans="1:34" x14ac:dyDescent="0.25">
      <c r="A733" t="s">
        <v>3056</v>
      </c>
      <c r="B733" t="s">
        <v>1942</v>
      </c>
      <c r="C733" t="s">
        <v>2390</v>
      </c>
      <c r="D733" t="s">
        <v>2819</v>
      </c>
      <c r="E733" s="31">
        <v>66.934782608695656</v>
      </c>
      <c r="F733" s="31">
        <v>3.0299626502111066</v>
      </c>
      <c r="G733" s="31">
        <v>2.7934719064631368</v>
      </c>
      <c r="H733" s="31">
        <v>0.2297369275738875</v>
      </c>
      <c r="I733" s="31">
        <v>0.14529392659954518</v>
      </c>
      <c r="J733" s="31">
        <v>202.80989130434779</v>
      </c>
      <c r="K733" s="31">
        <v>186.98043478260865</v>
      </c>
      <c r="L733" s="31">
        <v>15.377391304347819</v>
      </c>
      <c r="M733" s="31">
        <v>9.7252173913043407</v>
      </c>
      <c r="N733" s="31">
        <v>0</v>
      </c>
      <c r="O733" s="31">
        <v>5.6521739130434785</v>
      </c>
      <c r="P733" s="31">
        <v>57.488260869565224</v>
      </c>
      <c r="Q733" s="31">
        <v>47.310978260869568</v>
      </c>
      <c r="R733" s="31">
        <v>10.177282608695652</v>
      </c>
      <c r="S733" s="31">
        <v>129.94423913043477</v>
      </c>
      <c r="T733" s="31">
        <v>112.6220652173913</v>
      </c>
      <c r="U733" s="31">
        <v>2.717391304347826E-2</v>
      </c>
      <c r="V733" s="31">
        <v>17.294999999999998</v>
      </c>
      <c r="W733" s="31">
        <v>0</v>
      </c>
      <c r="X733" s="31">
        <v>0</v>
      </c>
      <c r="Y733" s="31">
        <v>0</v>
      </c>
      <c r="Z733" s="31">
        <v>0</v>
      </c>
      <c r="AA733" s="31">
        <v>0</v>
      </c>
      <c r="AB733" s="31">
        <v>0</v>
      </c>
      <c r="AC733" s="31">
        <v>0</v>
      </c>
      <c r="AD733" s="31">
        <v>0</v>
      </c>
      <c r="AE733" s="31">
        <v>0</v>
      </c>
      <c r="AF733" t="s">
        <v>757</v>
      </c>
      <c r="AG733" s="32">
        <v>6</v>
      </c>
      <c r="AH733"/>
    </row>
    <row r="734" spans="1:34" x14ac:dyDescent="0.25">
      <c r="A734" t="s">
        <v>3056</v>
      </c>
      <c r="B734" t="s">
        <v>1530</v>
      </c>
      <c r="C734" t="s">
        <v>2526</v>
      </c>
      <c r="D734" t="s">
        <v>2901</v>
      </c>
      <c r="E734" s="31">
        <v>66.293478260869563</v>
      </c>
      <c r="F734" s="31">
        <v>2.9537612723397273</v>
      </c>
      <c r="G734" s="31">
        <v>2.5371864240039348</v>
      </c>
      <c r="H734" s="31">
        <v>7.6520741105099183E-2</v>
      </c>
      <c r="I734" s="31">
        <v>5.8389899983603853E-2</v>
      </c>
      <c r="J734" s="31">
        <v>195.81510869565213</v>
      </c>
      <c r="K734" s="31">
        <v>168.19891304347823</v>
      </c>
      <c r="L734" s="31">
        <v>5.0728260869565203</v>
      </c>
      <c r="M734" s="31">
        <v>3.8708695652173901</v>
      </c>
      <c r="N734" s="31">
        <v>1.2019565217391304</v>
      </c>
      <c r="O734" s="31">
        <v>0</v>
      </c>
      <c r="P734" s="31">
        <v>84.611195652173876</v>
      </c>
      <c r="Q734" s="31">
        <v>58.196956521739097</v>
      </c>
      <c r="R734" s="31">
        <v>26.414239130434783</v>
      </c>
      <c r="S734" s="31">
        <v>106.13108695652173</v>
      </c>
      <c r="T734" s="31">
        <v>99.249021739130427</v>
      </c>
      <c r="U734" s="31">
        <v>0</v>
      </c>
      <c r="V734" s="31">
        <v>6.8820652173913039</v>
      </c>
      <c r="W734" s="31">
        <v>0.80978260869565211</v>
      </c>
      <c r="X734" s="31">
        <v>0.19565217391304349</v>
      </c>
      <c r="Y734" s="31">
        <v>0</v>
      </c>
      <c r="Z734" s="31">
        <v>0</v>
      </c>
      <c r="AA734" s="31">
        <v>0.61413043478260865</v>
      </c>
      <c r="AB734" s="31">
        <v>0</v>
      </c>
      <c r="AC734" s="31">
        <v>0</v>
      </c>
      <c r="AD734" s="31">
        <v>0</v>
      </c>
      <c r="AE734" s="31">
        <v>0</v>
      </c>
      <c r="AF734" t="s">
        <v>332</v>
      </c>
      <c r="AG734" s="32">
        <v>6</v>
      </c>
      <c r="AH734"/>
    </row>
    <row r="735" spans="1:34" x14ac:dyDescent="0.25">
      <c r="A735" t="s">
        <v>3056</v>
      </c>
      <c r="B735" t="s">
        <v>1571</v>
      </c>
      <c r="C735" t="s">
        <v>2464</v>
      </c>
      <c r="D735" t="s">
        <v>2853</v>
      </c>
      <c r="E735" s="31">
        <v>67.402173913043484</v>
      </c>
      <c r="F735" s="31">
        <v>3.1185824866956939</v>
      </c>
      <c r="G735" s="31">
        <v>3.0360151588453475</v>
      </c>
      <c r="H735" s="31">
        <v>0.206465086276407</v>
      </c>
      <c r="I735" s="31">
        <v>0.12389775842606028</v>
      </c>
      <c r="J735" s="31">
        <v>210.19923913043479</v>
      </c>
      <c r="K735" s="31">
        <v>204.63402173913045</v>
      </c>
      <c r="L735" s="31">
        <v>13.916195652173911</v>
      </c>
      <c r="M735" s="31">
        <v>8.3509782608695637</v>
      </c>
      <c r="N735" s="31">
        <v>0</v>
      </c>
      <c r="O735" s="31">
        <v>5.5652173913043477</v>
      </c>
      <c r="P735" s="31">
        <v>64.241847826086953</v>
      </c>
      <c r="Q735" s="31">
        <v>64.241847826086953</v>
      </c>
      <c r="R735" s="31">
        <v>0</v>
      </c>
      <c r="S735" s="31">
        <v>132.04119565217394</v>
      </c>
      <c r="T735" s="31">
        <v>103.87021739130437</v>
      </c>
      <c r="U735" s="31">
        <v>0</v>
      </c>
      <c r="V735" s="31">
        <v>28.17097826086956</v>
      </c>
      <c r="W735" s="31">
        <v>2.9388043478260868</v>
      </c>
      <c r="X735" s="31">
        <v>0</v>
      </c>
      <c r="Y735" s="31">
        <v>0</v>
      </c>
      <c r="Z735" s="31">
        <v>0</v>
      </c>
      <c r="AA735" s="31">
        <v>2.9388043478260868</v>
      </c>
      <c r="AB735" s="31">
        <v>0</v>
      </c>
      <c r="AC735" s="31">
        <v>0</v>
      </c>
      <c r="AD735" s="31">
        <v>0</v>
      </c>
      <c r="AE735" s="31">
        <v>0</v>
      </c>
      <c r="AF735" t="s">
        <v>373</v>
      </c>
      <c r="AG735" s="32">
        <v>6</v>
      </c>
      <c r="AH735"/>
    </row>
    <row r="736" spans="1:34" x14ac:dyDescent="0.25">
      <c r="A736" t="s">
        <v>3056</v>
      </c>
      <c r="B736" t="s">
        <v>2038</v>
      </c>
      <c r="C736" t="s">
        <v>2540</v>
      </c>
      <c r="D736" t="s">
        <v>2908</v>
      </c>
      <c r="E736" s="31">
        <v>40.065217391304351</v>
      </c>
      <c r="F736" s="31">
        <v>4.9964894194248499</v>
      </c>
      <c r="G736" s="31">
        <v>4.3129245794899616</v>
      </c>
      <c r="H736" s="31">
        <v>0.69090884427563737</v>
      </c>
      <c r="I736" s="31">
        <v>0.18133478024959299</v>
      </c>
      <c r="J736" s="31">
        <v>200.1854347826087</v>
      </c>
      <c r="K736" s="31">
        <v>172.79826086956521</v>
      </c>
      <c r="L736" s="31">
        <v>27.681413043478255</v>
      </c>
      <c r="M736" s="31">
        <v>7.2652173913043461</v>
      </c>
      <c r="N736" s="31">
        <v>10.590108695652171</v>
      </c>
      <c r="O736" s="31">
        <v>9.8260869565217384</v>
      </c>
      <c r="P736" s="31">
        <v>91.089891304347788</v>
      </c>
      <c r="Q736" s="31">
        <v>84.11891304347823</v>
      </c>
      <c r="R736" s="31">
        <v>6.9709782608695621</v>
      </c>
      <c r="S736" s="31">
        <v>81.414130434782621</v>
      </c>
      <c r="T736" s="31">
        <v>81.204347826086973</v>
      </c>
      <c r="U736" s="31">
        <v>0</v>
      </c>
      <c r="V736" s="31">
        <v>0.20978260869565218</v>
      </c>
      <c r="W736" s="31">
        <v>17.740869565217391</v>
      </c>
      <c r="X736" s="31">
        <v>0</v>
      </c>
      <c r="Y736" s="31">
        <v>0</v>
      </c>
      <c r="Z736" s="31">
        <v>0</v>
      </c>
      <c r="AA736" s="31">
        <v>8.4709782608695665</v>
      </c>
      <c r="AB736" s="31">
        <v>0</v>
      </c>
      <c r="AC736" s="31">
        <v>9.2698913043478246</v>
      </c>
      <c r="AD736" s="31">
        <v>0</v>
      </c>
      <c r="AE736" s="31">
        <v>0</v>
      </c>
      <c r="AF736" t="s">
        <v>854</v>
      </c>
      <c r="AG736" s="32">
        <v>6</v>
      </c>
      <c r="AH736"/>
    </row>
    <row r="737" spans="1:34" x14ac:dyDescent="0.25">
      <c r="A737" t="s">
        <v>3056</v>
      </c>
      <c r="B737" t="s">
        <v>1463</v>
      </c>
      <c r="C737" t="s">
        <v>2388</v>
      </c>
      <c r="D737" t="s">
        <v>2951</v>
      </c>
      <c r="E737" s="31">
        <v>46.836956521739133</v>
      </c>
      <c r="F737" s="31">
        <v>3.3475678811789278</v>
      </c>
      <c r="G737" s="31">
        <v>2.8796170805291248</v>
      </c>
      <c r="H737" s="31">
        <v>0.34136458575075418</v>
      </c>
      <c r="I737" s="31">
        <v>0.22068693432350886</v>
      </c>
      <c r="J737" s="31">
        <v>156.78989130434783</v>
      </c>
      <c r="K737" s="31">
        <v>134.8725</v>
      </c>
      <c r="L737" s="31">
        <v>15.988478260869563</v>
      </c>
      <c r="M737" s="31">
        <v>10.336304347826085</v>
      </c>
      <c r="N737" s="31">
        <v>0</v>
      </c>
      <c r="O737" s="31">
        <v>5.6521739130434785</v>
      </c>
      <c r="P737" s="31">
        <v>57.79597826086956</v>
      </c>
      <c r="Q737" s="31">
        <v>41.530760869565214</v>
      </c>
      <c r="R737" s="31">
        <v>16.265217391304351</v>
      </c>
      <c r="S737" s="31">
        <v>83.005434782608702</v>
      </c>
      <c r="T737" s="31">
        <v>72.316956521739144</v>
      </c>
      <c r="U737" s="31">
        <v>0</v>
      </c>
      <c r="V737" s="31">
        <v>10.688478260869564</v>
      </c>
      <c r="W737" s="31">
        <v>26.362934782608701</v>
      </c>
      <c r="X737" s="31">
        <v>0</v>
      </c>
      <c r="Y737" s="31">
        <v>0</v>
      </c>
      <c r="Z737" s="31">
        <v>0</v>
      </c>
      <c r="AA737" s="31">
        <v>11.897065217391306</v>
      </c>
      <c r="AB737" s="31">
        <v>0</v>
      </c>
      <c r="AC737" s="31">
        <v>10.48217391304348</v>
      </c>
      <c r="AD737" s="31">
        <v>0</v>
      </c>
      <c r="AE737" s="31">
        <v>3.9836956521739131</v>
      </c>
      <c r="AF737" t="s">
        <v>263</v>
      </c>
      <c r="AG737" s="32">
        <v>6</v>
      </c>
      <c r="AH737"/>
    </row>
    <row r="738" spans="1:34" x14ac:dyDescent="0.25">
      <c r="A738" t="s">
        <v>3056</v>
      </c>
      <c r="B738" t="s">
        <v>1247</v>
      </c>
      <c r="C738" t="s">
        <v>2463</v>
      </c>
      <c r="D738" t="s">
        <v>2813</v>
      </c>
      <c r="E738" s="31">
        <v>45.913043478260867</v>
      </c>
      <c r="F738" s="31">
        <v>2.8239512310606063</v>
      </c>
      <c r="G738" s="31">
        <v>2.492866950757576</v>
      </c>
      <c r="H738" s="31">
        <v>0.1806936553030303</v>
      </c>
      <c r="I738" s="31">
        <v>5.5693655303030304E-2</v>
      </c>
      <c r="J738" s="31">
        <v>129.65619565217392</v>
      </c>
      <c r="K738" s="31">
        <v>114.45510869565217</v>
      </c>
      <c r="L738" s="31">
        <v>8.2961956521739122</v>
      </c>
      <c r="M738" s="31">
        <v>2.5570652173913042</v>
      </c>
      <c r="N738" s="31">
        <v>0</v>
      </c>
      <c r="O738" s="31">
        <v>5.7391304347826084</v>
      </c>
      <c r="P738" s="31">
        <v>58.269673913043484</v>
      </c>
      <c r="Q738" s="31">
        <v>48.807717391304351</v>
      </c>
      <c r="R738" s="31">
        <v>9.4619565217391308</v>
      </c>
      <c r="S738" s="31">
        <v>63.090326086956523</v>
      </c>
      <c r="T738" s="31">
        <v>63.090326086956523</v>
      </c>
      <c r="U738" s="31">
        <v>0</v>
      </c>
      <c r="V738" s="31">
        <v>0</v>
      </c>
      <c r="W738" s="31">
        <v>0</v>
      </c>
      <c r="X738" s="31">
        <v>0</v>
      </c>
      <c r="Y738" s="31">
        <v>0</v>
      </c>
      <c r="Z738" s="31">
        <v>0</v>
      </c>
      <c r="AA738" s="31">
        <v>0</v>
      </c>
      <c r="AB738" s="31">
        <v>0</v>
      </c>
      <c r="AC738" s="31">
        <v>0</v>
      </c>
      <c r="AD738" s="31">
        <v>0</v>
      </c>
      <c r="AE738" s="31">
        <v>0</v>
      </c>
      <c r="AF738" t="s">
        <v>45</v>
      </c>
      <c r="AG738" s="32">
        <v>6</v>
      </c>
      <c r="AH738"/>
    </row>
    <row r="739" spans="1:34" x14ac:dyDescent="0.25">
      <c r="A739" t="s">
        <v>3056</v>
      </c>
      <c r="B739" t="s">
        <v>1859</v>
      </c>
      <c r="C739" t="s">
        <v>2531</v>
      </c>
      <c r="D739" t="s">
        <v>2855</v>
      </c>
      <c r="E739" s="31">
        <v>60.706521739130437</v>
      </c>
      <c r="F739" s="31">
        <v>3.3829686660698304</v>
      </c>
      <c r="G739" s="31">
        <v>3.0973804834377798</v>
      </c>
      <c r="H739" s="31">
        <v>0.24927663384064455</v>
      </c>
      <c r="I739" s="31">
        <v>0.14699373321396594</v>
      </c>
      <c r="J739" s="31">
        <v>205.36826086956526</v>
      </c>
      <c r="K739" s="31">
        <v>188.03119565217392</v>
      </c>
      <c r="L739" s="31">
        <v>15.132717391304347</v>
      </c>
      <c r="M739" s="31">
        <v>8.9234782608695635</v>
      </c>
      <c r="N739" s="31">
        <v>3.0788043478260869</v>
      </c>
      <c r="O739" s="31">
        <v>3.1304347826086958</v>
      </c>
      <c r="P739" s="31">
        <v>75.41</v>
      </c>
      <c r="Q739" s="31">
        <v>64.282173913043479</v>
      </c>
      <c r="R739" s="31">
        <v>11.127826086956521</v>
      </c>
      <c r="S739" s="31">
        <v>114.8255434782609</v>
      </c>
      <c r="T739" s="31">
        <v>84.909347826086986</v>
      </c>
      <c r="U739" s="31">
        <v>20.277934782608703</v>
      </c>
      <c r="V739" s="31">
        <v>9.6382608695652188</v>
      </c>
      <c r="W739" s="31">
        <v>11.687826086956521</v>
      </c>
      <c r="X739" s="31">
        <v>1.3633695652173914</v>
      </c>
      <c r="Y739" s="31">
        <v>0</v>
      </c>
      <c r="Z739" s="31">
        <v>0</v>
      </c>
      <c r="AA739" s="31">
        <v>10.32445652173913</v>
      </c>
      <c r="AB739" s="31">
        <v>0</v>
      </c>
      <c r="AC739" s="31">
        <v>0</v>
      </c>
      <c r="AD739" s="31">
        <v>0</v>
      </c>
      <c r="AE739" s="31">
        <v>0</v>
      </c>
      <c r="AF739" t="s">
        <v>671</v>
      </c>
      <c r="AG739" s="32">
        <v>6</v>
      </c>
      <c r="AH739"/>
    </row>
    <row r="740" spans="1:34" x14ac:dyDescent="0.25">
      <c r="A740" t="s">
        <v>3056</v>
      </c>
      <c r="B740" t="s">
        <v>1240</v>
      </c>
      <c r="C740" t="s">
        <v>2437</v>
      </c>
      <c r="D740" t="s">
        <v>2896</v>
      </c>
      <c r="E740" s="31">
        <v>70.576086956521735</v>
      </c>
      <c r="F740" s="31">
        <v>3.5682658247343295</v>
      </c>
      <c r="G740" s="31">
        <v>3.1332203911905134</v>
      </c>
      <c r="H740" s="31">
        <v>0.34494840597566612</v>
      </c>
      <c r="I740" s="31">
        <v>5.3095641460033885E-2</v>
      </c>
      <c r="J740" s="31">
        <v>251.83423913043478</v>
      </c>
      <c r="K740" s="31">
        <v>221.13043478260872</v>
      </c>
      <c r="L740" s="31">
        <v>24.345108695652172</v>
      </c>
      <c r="M740" s="31">
        <v>3.7472826086956523</v>
      </c>
      <c r="N740" s="31">
        <v>10.521739130434783</v>
      </c>
      <c r="O740" s="31">
        <v>10.076086956521738</v>
      </c>
      <c r="P740" s="31">
        <v>55.701086956521735</v>
      </c>
      <c r="Q740" s="31">
        <v>45.595108695652172</v>
      </c>
      <c r="R740" s="31">
        <v>10.105978260869565</v>
      </c>
      <c r="S740" s="31">
        <v>171.78804347826087</v>
      </c>
      <c r="T740" s="31">
        <v>131.4891304347826</v>
      </c>
      <c r="U740" s="31">
        <v>13.845108695652174</v>
      </c>
      <c r="V740" s="31">
        <v>26.453804347826086</v>
      </c>
      <c r="W740" s="31">
        <v>0</v>
      </c>
      <c r="X740" s="31">
        <v>0</v>
      </c>
      <c r="Y740" s="31">
        <v>0</v>
      </c>
      <c r="Z740" s="31">
        <v>0</v>
      </c>
      <c r="AA740" s="31">
        <v>0</v>
      </c>
      <c r="AB740" s="31">
        <v>0</v>
      </c>
      <c r="AC740" s="31">
        <v>0</v>
      </c>
      <c r="AD740" s="31">
        <v>0</v>
      </c>
      <c r="AE740" s="31">
        <v>0</v>
      </c>
      <c r="AF740" t="s">
        <v>38</v>
      </c>
      <c r="AG740" s="32">
        <v>6</v>
      </c>
      <c r="AH740"/>
    </row>
    <row r="741" spans="1:34" x14ac:dyDescent="0.25">
      <c r="A741" t="s">
        <v>3056</v>
      </c>
      <c r="B741" t="s">
        <v>1575</v>
      </c>
      <c r="C741" t="s">
        <v>2549</v>
      </c>
      <c r="D741" t="s">
        <v>2802</v>
      </c>
      <c r="E741" s="31">
        <v>90.076086956521735</v>
      </c>
      <c r="F741" s="31">
        <v>3.9848051164474487</v>
      </c>
      <c r="G741" s="31">
        <v>3.5497019428019798</v>
      </c>
      <c r="H741" s="31">
        <v>0.49304452757330769</v>
      </c>
      <c r="I741" s="31">
        <v>0.38780137564860639</v>
      </c>
      <c r="J741" s="31">
        <v>358.93565217391313</v>
      </c>
      <c r="K741" s="31">
        <v>319.74326086956529</v>
      </c>
      <c r="L741" s="31">
        <v>44.411521739130443</v>
      </c>
      <c r="M741" s="31">
        <v>34.931630434782619</v>
      </c>
      <c r="N741" s="31">
        <v>0</v>
      </c>
      <c r="O741" s="31">
        <v>9.4798913043478255</v>
      </c>
      <c r="P741" s="31">
        <v>81.49836956521743</v>
      </c>
      <c r="Q741" s="31">
        <v>51.785869565217432</v>
      </c>
      <c r="R741" s="31">
        <v>29.712500000000002</v>
      </c>
      <c r="S741" s="31">
        <v>233.0257608695652</v>
      </c>
      <c r="T741" s="31">
        <v>187.49652173913043</v>
      </c>
      <c r="U741" s="31">
        <v>6.5405434782608687</v>
      </c>
      <c r="V741" s="31">
        <v>38.988695652173917</v>
      </c>
      <c r="W741" s="31">
        <v>0</v>
      </c>
      <c r="X741" s="31">
        <v>0</v>
      </c>
      <c r="Y741" s="31">
        <v>0</v>
      </c>
      <c r="Z741" s="31">
        <v>0</v>
      </c>
      <c r="AA741" s="31">
        <v>0</v>
      </c>
      <c r="AB741" s="31">
        <v>0</v>
      </c>
      <c r="AC741" s="31">
        <v>0</v>
      </c>
      <c r="AD741" s="31">
        <v>0</v>
      </c>
      <c r="AE741" s="31">
        <v>0</v>
      </c>
      <c r="AF741" t="s">
        <v>377</v>
      </c>
      <c r="AG741" s="32">
        <v>6</v>
      </c>
      <c r="AH741"/>
    </row>
    <row r="742" spans="1:34" x14ac:dyDescent="0.25">
      <c r="A742" t="s">
        <v>3056</v>
      </c>
      <c r="B742" t="s">
        <v>1895</v>
      </c>
      <c r="C742" t="s">
        <v>2469</v>
      </c>
      <c r="D742" t="s">
        <v>2976</v>
      </c>
      <c r="E742" s="31">
        <v>50.391304347826086</v>
      </c>
      <c r="F742" s="31">
        <v>3.4464667817083701</v>
      </c>
      <c r="G742" s="31">
        <v>3.2215854184641937</v>
      </c>
      <c r="H742" s="31">
        <v>0.3273727351164798</v>
      </c>
      <c r="I742" s="31">
        <v>0.10249137187230374</v>
      </c>
      <c r="J742" s="31">
        <v>173.67195652173916</v>
      </c>
      <c r="K742" s="31">
        <v>162.33989130434784</v>
      </c>
      <c r="L742" s="31">
        <v>16.496739130434786</v>
      </c>
      <c r="M742" s="31">
        <v>5.1646739130434796</v>
      </c>
      <c r="N742" s="31">
        <v>5.8152173913043494</v>
      </c>
      <c r="O742" s="31">
        <v>5.5168478260869565</v>
      </c>
      <c r="P742" s="31">
        <v>41.031847826086953</v>
      </c>
      <c r="Q742" s="31">
        <v>41.031847826086953</v>
      </c>
      <c r="R742" s="31">
        <v>0</v>
      </c>
      <c r="S742" s="31">
        <v>116.1433695652174</v>
      </c>
      <c r="T742" s="31">
        <v>96.62934782608697</v>
      </c>
      <c r="U742" s="31">
        <v>6.6257608695652177</v>
      </c>
      <c r="V742" s="31">
        <v>12.888260869565217</v>
      </c>
      <c r="W742" s="31">
        <v>0</v>
      </c>
      <c r="X742" s="31">
        <v>0</v>
      </c>
      <c r="Y742" s="31">
        <v>0</v>
      </c>
      <c r="Z742" s="31">
        <v>0</v>
      </c>
      <c r="AA742" s="31">
        <v>0</v>
      </c>
      <c r="AB742" s="31">
        <v>0</v>
      </c>
      <c r="AC742" s="31">
        <v>0</v>
      </c>
      <c r="AD742" s="31">
        <v>0</v>
      </c>
      <c r="AE742" s="31">
        <v>0</v>
      </c>
      <c r="AF742" t="s">
        <v>708</v>
      </c>
      <c r="AG742" s="32">
        <v>6</v>
      </c>
      <c r="AH742"/>
    </row>
    <row r="743" spans="1:34" x14ac:dyDescent="0.25">
      <c r="A743" t="s">
        <v>3056</v>
      </c>
      <c r="B743" t="s">
        <v>1420</v>
      </c>
      <c r="C743" t="s">
        <v>2580</v>
      </c>
      <c r="D743" t="s">
        <v>2805</v>
      </c>
      <c r="E743" s="31">
        <v>82.510869565217391</v>
      </c>
      <c r="F743" s="31">
        <v>2.9957963377684114</v>
      </c>
      <c r="G743" s="31">
        <v>2.6536582795415637</v>
      </c>
      <c r="H743" s="31">
        <v>0.43203662231590023</v>
      </c>
      <c r="I743" s="31">
        <v>0.22983269661441164</v>
      </c>
      <c r="J743" s="31">
        <v>247.18576086956531</v>
      </c>
      <c r="K743" s="31">
        <v>218.95565217391314</v>
      </c>
      <c r="L743" s="31">
        <v>35.647717391304333</v>
      </c>
      <c r="M743" s="31">
        <v>18.9636956521739</v>
      </c>
      <c r="N743" s="31">
        <v>10.964130434782607</v>
      </c>
      <c r="O743" s="31">
        <v>5.7198913043478266</v>
      </c>
      <c r="P743" s="31">
        <v>75.592282608695683</v>
      </c>
      <c r="Q743" s="31">
        <v>64.046195652173949</v>
      </c>
      <c r="R743" s="31">
        <v>11.546086956521739</v>
      </c>
      <c r="S743" s="31">
        <v>135.94576086956528</v>
      </c>
      <c r="T743" s="31">
        <v>118.60402173913049</v>
      </c>
      <c r="U743" s="31">
        <v>3.8842391304347821</v>
      </c>
      <c r="V743" s="31">
        <v>13.457500000000001</v>
      </c>
      <c r="W743" s="31">
        <v>1.9651086956521742</v>
      </c>
      <c r="X743" s="31">
        <v>0.27173913043478259</v>
      </c>
      <c r="Y743" s="31">
        <v>0</v>
      </c>
      <c r="Z743" s="31">
        <v>0</v>
      </c>
      <c r="AA743" s="31">
        <v>1.4189130434782609</v>
      </c>
      <c r="AB743" s="31">
        <v>0.13858695652173914</v>
      </c>
      <c r="AC743" s="31">
        <v>0.1358695652173913</v>
      </c>
      <c r="AD743" s="31">
        <v>0</v>
      </c>
      <c r="AE743" s="31">
        <v>0</v>
      </c>
      <c r="AF743" t="s">
        <v>220</v>
      </c>
      <c r="AG743" s="32">
        <v>6</v>
      </c>
      <c r="AH743"/>
    </row>
    <row r="744" spans="1:34" x14ac:dyDescent="0.25">
      <c r="A744" t="s">
        <v>3056</v>
      </c>
      <c r="B744" t="s">
        <v>1759</v>
      </c>
      <c r="C744" t="s">
        <v>2695</v>
      </c>
      <c r="D744" t="s">
        <v>2985</v>
      </c>
      <c r="E744" s="31">
        <v>22.434782608695652</v>
      </c>
      <c r="F744" s="31">
        <v>3.6540697674418605</v>
      </c>
      <c r="G744" s="31">
        <v>3.6540697674418605</v>
      </c>
      <c r="H744" s="31">
        <v>0.39765019379844957</v>
      </c>
      <c r="I744" s="31">
        <v>0.39765019379844957</v>
      </c>
      <c r="J744" s="31">
        <v>81.978260869565219</v>
      </c>
      <c r="K744" s="31">
        <v>81.978260869565219</v>
      </c>
      <c r="L744" s="31">
        <v>8.9211956521739122</v>
      </c>
      <c r="M744" s="31">
        <v>8.9211956521739122</v>
      </c>
      <c r="N744" s="31">
        <v>0</v>
      </c>
      <c r="O744" s="31">
        <v>0</v>
      </c>
      <c r="P744" s="31">
        <v>22.866847826086957</v>
      </c>
      <c r="Q744" s="31">
        <v>22.866847826086957</v>
      </c>
      <c r="R744" s="31">
        <v>0</v>
      </c>
      <c r="S744" s="31">
        <v>50.190217391304351</v>
      </c>
      <c r="T744" s="31">
        <v>50.190217391304351</v>
      </c>
      <c r="U744" s="31">
        <v>0</v>
      </c>
      <c r="V744" s="31">
        <v>0</v>
      </c>
      <c r="W744" s="31">
        <v>4.3233695652173907</v>
      </c>
      <c r="X744" s="31">
        <v>2.8451086956521738</v>
      </c>
      <c r="Y744" s="31">
        <v>0</v>
      </c>
      <c r="Z744" s="31">
        <v>0</v>
      </c>
      <c r="AA744" s="31">
        <v>1.4782608695652173</v>
      </c>
      <c r="AB744" s="31">
        <v>0</v>
      </c>
      <c r="AC744" s="31">
        <v>0</v>
      </c>
      <c r="AD744" s="31">
        <v>0</v>
      </c>
      <c r="AE744" s="31">
        <v>0</v>
      </c>
      <c r="AF744" t="s">
        <v>569</v>
      </c>
      <c r="AG744" s="32">
        <v>6</v>
      </c>
      <c r="AH744"/>
    </row>
    <row r="745" spans="1:34" x14ac:dyDescent="0.25">
      <c r="A745" t="s">
        <v>3056</v>
      </c>
      <c r="B745" t="s">
        <v>1645</v>
      </c>
      <c r="C745" t="s">
        <v>2668</v>
      </c>
      <c r="D745" t="s">
        <v>2957</v>
      </c>
      <c r="E745" s="31">
        <v>36.413043478260867</v>
      </c>
      <c r="F745" s="31">
        <v>3.4147611940298517</v>
      </c>
      <c r="G745" s="31">
        <v>3.2308805970149268</v>
      </c>
      <c r="H745" s="31">
        <v>0.25244477611940302</v>
      </c>
      <c r="I745" s="31">
        <v>6.856417910447761E-2</v>
      </c>
      <c r="J745" s="31">
        <v>124.34184782608699</v>
      </c>
      <c r="K745" s="31">
        <v>117.64619565217396</v>
      </c>
      <c r="L745" s="31">
        <v>9.1922826086956526</v>
      </c>
      <c r="M745" s="31">
        <v>2.4966304347826087</v>
      </c>
      <c r="N745" s="31">
        <v>0</v>
      </c>
      <c r="O745" s="31">
        <v>6.6956521739130439</v>
      </c>
      <c r="P745" s="31">
        <v>23.065108695652171</v>
      </c>
      <c r="Q745" s="31">
        <v>23.065108695652171</v>
      </c>
      <c r="R745" s="31">
        <v>0</v>
      </c>
      <c r="S745" s="31">
        <v>92.084456521739156</v>
      </c>
      <c r="T745" s="31">
        <v>66.187065217391321</v>
      </c>
      <c r="U745" s="31">
        <v>7.5421739130434782</v>
      </c>
      <c r="V745" s="31">
        <v>18.355217391304357</v>
      </c>
      <c r="W745" s="31">
        <v>4.5286956521739121</v>
      </c>
      <c r="X745" s="31">
        <v>0.68369565217391304</v>
      </c>
      <c r="Y745" s="31">
        <v>0</v>
      </c>
      <c r="Z745" s="31">
        <v>0</v>
      </c>
      <c r="AA745" s="31">
        <v>0.25380434782608696</v>
      </c>
      <c r="AB745" s="31">
        <v>0</v>
      </c>
      <c r="AC745" s="31">
        <v>3.5911956521739121</v>
      </c>
      <c r="AD745" s="31">
        <v>0</v>
      </c>
      <c r="AE745" s="31">
        <v>0</v>
      </c>
      <c r="AF745" t="s">
        <v>448</v>
      </c>
      <c r="AG745" s="32">
        <v>6</v>
      </c>
      <c r="AH745"/>
    </row>
    <row r="746" spans="1:34" x14ac:dyDescent="0.25">
      <c r="A746" t="s">
        <v>3056</v>
      </c>
      <c r="B746" t="s">
        <v>2053</v>
      </c>
      <c r="C746" t="s">
        <v>2705</v>
      </c>
      <c r="D746" t="s">
        <v>2921</v>
      </c>
      <c r="E746" s="31">
        <v>143.81521739130434</v>
      </c>
      <c r="F746" s="31">
        <v>3.0577862595419854</v>
      </c>
      <c r="G746" s="31">
        <v>2.718048522409493</v>
      </c>
      <c r="H746" s="31">
        <v>0.3844682941576601</v>
      </c>
      <c r="I746" s="31">
        <v>0.18632983145642815</v>
      </c>
      <c r="J746" s="31">
        <v>439.75619565217397</v>
      </c>
      <c r="K746" s="31">
        <v>390.89673913043481</v>
      </c>
      <c r="L746" s="31">
        <v>55.292391304347831</v>
      </c>
      <c r="M746" s="31">
        <v>26.797065217391314</v>
      </c>
      <c r="N746" s="31">
        <v>22.930108695652169</v>
      </c>
      <c r="O746" s="31">
        <v>5.5652173913043477</v>
      </c>
      <c r="P746" s="31">
        <v>157.26184782608698</v>
      </c>
      <c r="Q746" s="31">
        <v>136.89771739130438</v>
      </c>
      <c r="R746" s="31">
        <v>20.364130434782609</v>
      </c>
      <c r="S746" s="31">
        <v>227.20195652173911</v>
      </c>
      <c r="T746" s="31">
        <v>211.75576086956519</v>
      </c>
      <c r="U746" s="31">
        <v>3.4151086956521746</v>
      </c>
      <c r="V746" s="31">
        <v>12.03108695652174</v>
      </c>
      <c r="W746" s="31">
        <v>0</v>
      </c>
      <c r="X746" s="31">
        <v>0</v>
      </c>
      <c r="Y746" s="31">
        <v>0</v>
      </c>
      <c r="Z746" s="31">
        <v>0</v>
      </c>
      <c r="AA746" s="31">
        <v>0</v>
      </c>
      <c r="AB746" s="31">
        <v>0</v>
      </c>
      <c r="AC746" s="31">
        <v>0</v>
      </c>
      <c r="AD746" s="31">
        <v>0</v>
      </c>
      <c r="AE746" s="31">
        <v>0</v>
      </c>
      <c r="AF746" t="s">
        <v>870</v>
      </c>
      <c r="AG746" s="32">
        <v>6</v>
      </c>
      <c r="AH746"/>
    </row>
    <row r="747" spans="1:34" x14ac:dyDescent="0.25">
      <c r="A747" t="s">
        <v>3056</v>
      </c>
      <c r="B747" t="s">
        <v>1660</v>
      </c>
      <c r="C747" t="s">
        <v>2463</v>
      </c>
      <c r="D747" t="s">
        <v>2813</v>
      </c>
      <c r="E747" s="31">
        <v>77.739130434782609</v>
      </c>
      <c r="F747" s="31">
        <v>3.1732102908277415</v>
      </c>
      <c r="G747" s="31">
        <v>2.9282298657718129</v>
      </c>
      <c r="H747" s="31">
        <v>0.25036353467561517</v>
      </c>
      <c r="I747" s="31">
        <v>0.18888422818791945</v>
      </c>
      <c r="J747" s="31">
        <v>246.68260869565225</v>
      </c>
      <c r="K747" s="31">
        <v>227.63804347826093</v>
      </c>
      <c r="L747" s="31">
        <v>19.463043478260868</v>
      </c>
      <c r="M747" s="31">
        <v>14.683695652173911</v>
      </c>
      <c r="N747" s="31">
        <v>0</v>
      </c>
      <c r="O747" s="31">
        <v>4.7793478260869566</v>
      </c>
      <c r="P747" s="31">
        <v>82.993478260869551</v>
      </c>
      <c r="Q747" s="31">
        <v>68.728260869565204</v>
      </c>
      <c r="R747" s="31">
        <v>14.265217391304349</v>
      </c>
      <c r="S747" s="31">
        <v>144.22608695652181</v>
      </c>
      <c r="T747" s="31">
        <v>143.32391304347834</v>
      </c>
      <c r="U747" s="31">
        <v>0</v>
      </c>
      <c r="V747" s="31">
        <v>0.90217391304347816</v>
      </c>
      <c r="W747" s="31">
        <v>5.964130434782609</v>
      </c>
      <c r="X747" s="31">
        <v>2.2282608695652173</v>
      </c>
      <c r="Y747" s="31">
        <v>0</v>
      </c>
      <c r="Z747" s="31">
        <v>3.7358695652173917</v>
      </c>
      <c r="AA747" s="31">
        <v>0</v>
      </c>
      <c r="AB747" s="31">
        <v>0</v>
      </c>
      <c r="AC747" s="31">
        <v>0</v>
      </c>
      <c r="AD747" s="31">
        <v>0</v>
      </c>
      <c r="AE747" s="31">
        <v>0</v>
      </c>
      <c r="AF747" t="s">
        <v>464</v>
      </c>
      <c r="AG747" s="32">
        <v>6</v>
      </c>
      <c r="AH747"/>
    </row>
    <row r="748" spans="1:34" x14ac:dyDescent="0.25">
      <c r="A748" t="s">
        <v>3056</v>
      </c>
      <c r="B748" t="s">
        <v>1648</v>
      </c>
      <c r="C748" t="s">
        <v>2670</v>
      </c>
      <c r="D748" t="s">
        <v>2854</v>
      </c>
      <c r="E748" s="31">
        <v>48.521739130434781</v>
      </c>
      <c r="F748" s="31">
        <v>3.5985999103942654</v>
      </c>
      <c r="G748" s="31">
        <v>3.1663776881720436</v>
      </c>
      <c r="H748" s="31">
        <v>0.25804883512544802</v>
      </c>
      <c r="I748" s="31">
        <v>5.8779121863799279E-2</v>
      </c>
      <c r="J748" s="31">
        <v>174.61032608695652</v>
      </c>
      <c r="K748" s="31">
        <v>153.63815217391306</v>
      </c>
      <c r="L748" s="31">
        <v>12.520978260869564</v>
      </c>
      <c r="M748" s="31">
        <v>2.8520652173913041</v>
      </c>
      <c r="N748" s="31">
        <v>4.0384782608695646</v>
      </c>
      <c r="O748" s="31">
        <v>5.6304347826086953</v>
      </c>
      <c r="P748" s="31">
        <v>61.654456521739114</v>
      </c>
      <c r="Q748" s="31">
        <v>50.351195652173899</v>
      </c>
      <c r="R748" s="31">
        <v>11.303260869565216</v>
      </c>
      <c r="S748" s="31">
        <v>100.43489130434781</v>
      </c>
      <c r="T748" s="31">
        <v>84.692934782608688</v>
      </c>
      <c r="U748" s="31">
        <v>1.6230434782608696</v>
      </c>
      <c r="V748" s="31">
        <v>14.118913043478262</v>
      </c>
      <c r="W748" s="31">
        <v>0.6293478260869565</v>
      </c>
      <c r="X748" s="31">
        <v>0</v>
      </c>
      <c r="Y748" s="31">
        <v>0</v>
      </c>
      <c r="Z748" s="31">
        <v>0</v>
      </c>
      <c r="AA748" s="31">
        <v>0.50543478260869568</v>
      </c>
      <c r="AB748" s="31">
        <v>0</v>
      </c>
      <c r="AC748" s="31">
        <v>0.12391304347826088</v>
      </c>
      <c r="AD748" s="31">
        <v>0</v>
      </c>
      <c r="AE748" s="31">
        <v>0</v>
      </c>
      <c r="AF748" t="s">
        <v>451</v>
      </c>
      <c r="AG748" s="32">
        <v>6</v>
      </c>
      <c r="AH748"/>
    </row>
    <row r="749" spans="1:34" x14ac:dyDescent="0.25">
      <c r="A749" t="s">
        <v>3056</v>
      </c>
      <c r="B749" t="s">
        <v>2045</v>
      </c>
      <c r="C749" t="s">
        <v>2405</v>
      </c>
      <c r="D749" t="s">
        <v>2802</v>
      </c>
      <c r="E749" s="31">
        <v>73.271739130434781</v>
      </c>
      <c r="F749" s="31">
        <v>4.7869945112001187</v>
      </c>
      <c r="G749" s="31">
        <v>4.4376398160510311</v>
      </c>
      <c r="H749" s="31">
        <v>0.48639964396973739</v>
      </c>
      <c r="I749" s="31">
        <v>0.2632873460910844</v>
      </c>
      <c r="J749" s="31">
        <v>350.75141304347824</v>
      </c>
      <c r="K749" s="31">
        <v>325.15358695652174</v>
      </c>
      <c r="L749" s="31">
        <v>35.639347826086954</v>
      </c>
      <c r="M749" s="31">
        <v>19.291521739130435</v>
      </c>
      <c r="N749" s="31">
        <v>10.608695652173912</v>
      </c>
      <c r="O749" s="31">
        <v>5.7391304347826084</v>
      </c>
      <c r="P749" s="31">
        <v>134.36358695652174</v>
      </c>
      <c r="Q749" s="31">
        <v>125.11358695652174</v>
      </c>
      <c r="R749" s="31">
        <v>9.25</v>
      </c>
      <c r="S749" s="31">
        <v>180.74847826086955</v>
      </c>
      <c r="T749" s="31">
        <v>174.32380434782607</v>
      </c>
      <c r="U749" s="31">
        <v>0</v>
      </c>
      <c r="V749" s="31">
        <v>6.4246739130434776</v>
      </c>
      <c r="W749" s="31">
        <v>4.8983695652173909</v>
      </c>
      <c r="X749" s="31">
        <v>0</v>
      </c>
      <c r="Y749" s="31">
        <v>0</v>
      </c>
      <c r="Z749" s="31">
        <v>0</v>
      </c>
      <c r="AA749" s="31">
        <v>1.576086956521739</v>
      </c>
      <c r="AB749" s="31">
        <v>0</v>
      </c>
      <c r="AC749" s="31">
        <v>3.3222826086956521</v>
      </c>
      <c r="AD749" s="31">
        <v>0</v>
      </c>
      <c r="AE749" s="31">
        <v>0</v>
      </c>
      <c r="AF749" t="s">
        <v>861</v>
      </c>
      <c r="AG749" s="32">
        <v>6</v>
      </c>
      <c r="AH749"/>
    </row>
    <row r="750" spans="1:34" x14ac:dyDescent="0.25">
      <c r="A750" t="s">
        <v>3056</v>
      </c>
      <c r="B750" t="s">
        <v>2061</v>
      </c>
      <c r="C750" t="s">
        <v>2563</v>
      </c>
      <c r="D750" t="s">
        <v>2885</v>
      </c>
      <c r="E750" s="31">
        <v>65.141304347826093</v>
      </c>
      <c r="F750" s="31">
        <v>4.4971216419155677</v>
      </c>
      <c r="G750" s="31">
        <v>4.0582763223761047</v>
      </c>
      <c r="H750" s="31">
        <v>0.93771900550642406</v>
      </c>
      <c r="I750" s="31">
        <v>0.75604872351076247</v>
      </c>
      <c r="J750" s="31">
        <v>292.94836956521738</v>
      </c>
      <c r="K750" s="31">
        <v>264.36141304347825</v>
      </c>
      <c r="L750" s="31">
        <v>61.084239130434781</v>
      </c>
      <c r="M750" s="31">
        <v>49.25</v>
      </c>
      <c r="N750" s="31">
        <v>5.8614130434782608</v>
      </c>
      <c r="O750" s="31">
        <v>5.9728260869565215</v>
      </c>
      <c r="P750" s="31">
        <v>71.964673913043484</v>
      </c>
      <c r="Q750" s="31">
        <v>55.211956521739133</v>
      </c>
      <c r="R750" s="31">
        <v>16.752717391304348</v>
      </c>
      <c r="S750" s="31">
        <v>159.89945652173913</v>
      </c>
      <c r="T750" s="31">
        <v>130.61141304347825</v>
      </c>
      <c r="U750" s="31">
        <v>15.111413043478262</v>
      </c>
      <c r="V750" s="31">
        <v>14.176630434782609</v>
      </c>
      <c r="W750" s="31">
        <v>41.910326086956523</v>
      </c>
      <c r="X750" s="31">
        <v>0</v>
      </c>
      <c r="Y750" s="31">
        <v>0</v>
      </c>
      <c r="Z750" s="31">
        <v>5.9728260869565215</v>
      </c>
      <c r="AA750" s="31">
        <v>14.269021739130435</v>
      </c>
      <c r="AB750" s="31">
        <v>0</v>
      </c>
      <c r="AC750" s="31">
        <v>21.668478260869566</v>
      </c>
      <c r="AD750" s="31">
        <v>0</v>
      </c>
      <c r="AE750" s="31">
        <v>0</v>
      </c>
      <c r="AF750" t="s">
        <v>878</v>
      </c>
      <c r="AG750" s="32">
        <v>6</v>
      </c>
      <c r="AH750"/>
    </row>
    <row r="751" spans="1:34" x14ac:dyDescent="0.25">
      <c r="A751" t="s">
        <v>3056</v>
      </c>
      <c r="B751" t="s">
        <v>2350</v>
      </c>
      <c r="C751" t="s">
        <v>2417</v>
      </c>
      <c r="D751" t="s">
        <v>2921</v>
      </c>
      <c r="E751" s="31">
        <v>74.369565217391298</v>
      </c>
      <c r="F751" s="31">
        <v>3.6880663548669981</v>
      </c>
      <c r="G751" s="31">
        <v>3.4921441099093831</v>
      </c>
      <c r="H751" s="31">
        <v>0.62288073662671739</v>
      </c>
      <c r="I751" s="31">
        <v>0.5629932768196434</v>
      </c>
      <c r="J751" s="31">
        <v>274.27989130434781</v>
      </c>
      <c r="K751" s="31">
        <v>259.70923913043475</v>
      </c>
      <c r="L751" s="31">
        <v>46.323369565217391</v>
      </c>
      <c r="M751" s="31">
        <v>41.869565217391305</v>
      </c>
      <c r="N751" s="31">
        <v>0</v>
      </c>
      <c r="O751" s="31">
        <v>4.4538043478260869</v>
      </c>
      <c r="P751" s="31">
        <v>80.0625</v>
      </c>
      <c r="Q751" s="31">
        <v>69.945652173913047</v>
      </c>
      <c r="R751" s="31">
        <v>10.116847826086957</v>
      </c>
      <c r="S751" s="31">
        <v>147.89402173913044</v>
      </c>
      <c r="T751" s="31">
        <v>123.32608695652173</v>
      </c>
      <c r="U751" s="31">
        <v>0</v>
      </c>
      <c r="V751" s="31">
        <v>24.567934782608695</v>
      </c>
      <c r="W751" s="31">
        <v>0</v>
      </c>
      <c r="X751" s="31">
        <v>0</v>
      </c>
      <c r="Y751" s="31">
        <v>0</v>
      </c>
      <c r="Z751" s="31">
        <v>0</v>
      </c>
      <c r="AA751" s="31">
        <v>0</v>
      </c>
      <c r="AB751" s="31">
        <v>0</v>
      </c>
      <c r="AC751" s="31">
        <v>0</v>
      </c>
      <c r="AD751" s="31">
        <v>0</v>
      </c>
      <c r="AE751" s="31">
        <v>0</v>
      </c>
      <c r="AF751" t="s">
        <v>1170</v>
      </c>
      <c r="AG751" s="32">
        <v>6</v>
      </c>
      <c r="AH751"/>
    </row>
    <row r="752" spans="1:34" x14ac:dyDescent="0.25">
      <c r="A752" t="s">
        <v>3056</v>
      </c>
      <c r="B752" t="s">
        <v>2083</v>
      </c>
      <c r="C752" t="s">
        <v>2464</v>
      </c>
      <c r="D752" t="s">
        <v>2853</v>
      </c>
      <c r="E752" s="31">
        <v>93.032608695652172</v>
      </c>
      <c r="F752" s="31">
        <v>3.8745040308447245</v>
      </c>
      <c r="G752" s="31">
        <v>3.4463138217081428</v>
      </c>
      <c r="H752" s="31">
        <v>0.35022783035401345</v>
      </c>
      <c r="I752" s="31">
        <v>0.18607197102465245</v>
      </c>
      <c r="J752" s="31">
        <v>360.4552173913043</v>
      </c>
      <c r="K752" s="31">
        <v>320.61956521739125</v>
      </c>
      <c r="L752" s="31">
        <v>32.582608695652183</v>
      </c>
      <c r="M752" s="31">
        <v>17.310760869565222</v>
      </c>
      <c r="N752" s="31">
        <v>12.529673913043483</v>
      </c>
      <c r="O752" s="31">
        <v>2.7421739130434788</v>
      </c>
      <c r="P752" s="31">
        <v>125.75499999999997</v>
      </c>
      <c r="Q752" s="31">
        <v>101.19119565217387</v>
      </c>
      <c r="R752" s="31">
        <v>24.563804347826089</v>
      </c>
      <c r="S752" s="31">
        <v>202.11760869565222</v>
      </c>
      <c r="T752" s="31">
        <v>131.21163043478265</v>
      </c>
      <c r="U752" s="31">
        <v>45.374782608695647</v>
      </c>
      <c r="V752" s="31">
        <v>25.531195652173906</v>
      </c>
      <c r="W752" s="31">
        <v>95.048913043478265</v>
      </c>
      <c r="X752" s="31">
        <v>0</v>
      </c>
      <c r="Y752" s="31">
        <v>0</v>
      </c>
      <c r="Z752" s="31">
        <v>0</v>
      </c>
      <c r="AA752" s="31">
        <v>39.244999999999997</v>
      </c>
      <c r="AB752" s="31">
        <v>0</v>
      </c>
      <c r="AC752" s="31">
        <v>48.868478260869573</v>
      </c>
      <c r="AD752" s="31">
        <v>0</v>
      </c>
      <c r="AE752" s="31">
        <v>6.9354347826086959</v>
      </c>
      <c r="AF752" t="s">
        <v>901</v>
      </c>
      <c r="AG752" s="32">
        <v>6</v>
      </c>
      <c r="AH752"/>
    </row>
    <row r="753" spans="1:34" x14ac:dyDescent="0.25">
      <c r="A753" t="s">
        <v>3056</v>
      </c>
      <c r="B753" t="s">
        <v>1222</v>
      </c>
      <c r="C753" t="s">
        <v>2509</v>
      </c>
      <c r="D753" t="s">
        <v>2889</v>
      </c>
      <c r="E753" s="31">
        <v>50.586956521739133</v>
      </c>
      <c r="F753" s="31">
        <v>4.38535668242372</v>
      </c>
      <c r="G753" s="31">
        <v>3.8507498925655339</v>
      </c>
      <c r="H753" s="31">
        <v>0.32958100558659215</v>
      </c>
      <c r="I753" s="31">
        <v>0.20659647614954879</v>
      </c>
      <c r="J753" s="31">
        <v>221.84184782608691</v>
      </c>
      <c r="K753" s="31">
        <v>194.7977173913043</v>
      </c>
      <c r="L753" s="31">
        <v>16.672499999999999</v>
      </c>
      <c r="M753" s="31">
        <v>10.45108695652174</v>
      </c>
      <c r="N753" s="31">
        <v>1.0040217391304349</v>
      </c>
      <c r="O753" s="31">
        <v>5.2173913043478262</v>
      </c>
      <c r="P753" s="31">
        <v>87.731739130434775</v>
      </c>
      <c r="Q753" s="31">
        <v>66.909021739130424</v>
      </c>
      <c r="R753" s="31">
        <v>20.822717391304352</v>
      </c>
      <c r="S753" s="31">
        <v>117.43760869565214</v>
      </c>
      <c r="T753" s="31">
        <v>109.41358695652171</v>
      </c>
      <c r="U753" s="31">
        <v>0</v>
      </c>
      <c r="V753" s="31">
        <v>8.0240217391304345</v>
      </c>
      <c r="W753" s="31">
        <v>0</v>
      </c>
      <c r="X753" s="31">
        <v>0</v>
      </c>
      <c r="Y753" s="31">
        <v>0</v>
      </c>
      <c r="Z753" s="31">
        <v>0</v>
      </c>
      <c r="AA753" s="31">
        <v>0</v>
      </c>
      <c r="AB753" s="31">
        <v>0</v>
      </c>
      <c r="AC753" s="31">
        <v>0</v>
      </c>
      <c r="AD753" s="31">
        <v>0</v>
      </c>
      <c r="AE753" s="31">
        <v>0</v>
      </c>
      <c r="AF753" t="s">
        <v>20</v>
      </c>
      <c r="AG753" s="32">
        <v>6</v>
      </c>
      <c r="AH753"/>
    </row>
    <row r="754" spans="1:34" x14ac:dyDescent="0.25">
      <c r="A754" t="s">
        <v>3056</v>
      </c>
      <c r="B754" t="s">
        <v>2096</v>
      </c>
      <c r="C754" t="s">
        <v>2462</v>
      </c>
      <c r="D754" t="s">
        <v>2905</v>
      </c>
      <c r="E754" s="31">
        <v>29.978260869565219</v>
      </c>
      <c r="F754" s="31">
        <v>6.7968020304568526</v>
      </c>
      <c r="G754" s="31">
        <v>6.2841116751269039</v>
      </c>
      <c r="H754" s="31">
        <v>1.2439195068890498</v>
      </c>
      <c r="I754" s="31">
        <v>0.73122915155910073</v>
      </c>
      <c r="J754" s="31">
        <v>203.7563043478261</v>
      </c>
      <c r="K754" s="31">
        <v>188.38673913043479</v>
      </c>
      <c r="L754" s="31">
        <v>37.290543478260865</v>
      </c>
      <c r="M754" s="31">
        <v>21.920978260869564</v>
      </c>
      <c r="N754" s="31">
        <v>10.239130434782609</v>
      </c>
      <c r="O754" s="31">
        <v>5.1304347826086953</v>
      </c>
      <c r="P754" s="31">
        <v>47.833695652173901</v>
      </c>
      <c r="Q754" s="31">
        <v>47.833695652173901</v>
      </c>
      <c r="R754" s="31">
        <v>0</v>
      </c>
      <c r="S754" s="31">
        <v>118.63206521739131</v>
      </c>
      <c r="T754" s="31">
        <v>86.867391304347834</v>
      </c>
      <c r="U754" s="31">
        <v>0</v>
      </c>
      <c r="V754" s="31">
        <v>31.764673913043481</v>
      </c>
      <c r="W754" s="31">
        <v>59.440543478260871</v>
      </c>
      <c r="X754" s="31">
        <v>0.53532608695652173</v>
      </c>
      <c r="Y754" s="31">
        <v>0</v>
      </c>
      <c r="Z754" s="31">
        <v>0</v>
      </c>
      <c r="AA754" s="31">
        <v>23.975869565217387</v>
      </c>
      <c r="AB754" s="31">
        <v>0</v>
      </c>
      <c r="AC754" s="31">
        <v>33.722826086956523</v>
      </c>
      <c r="AD754" s="31">
        <v>0</v>
      </c>
      <c r="AE754" s="31">
        <v>1.2065217391304348</v>
      </c>
      <c r="AF754" t="s">
        <v>914</v>
      </c>
      <c r="AG754" s="32">
        <v>6</v>
      </c>
      <c r="AH754"/>
    </row>
    <row r="755" spans="1:34" x14ac:dyDescent="0.25">
      <c r="A755" t="s">
        <v>3056</v>
      </c>
      <c r="B755" t="s">
        <v>1626</v>
      </c>
      <c r="C755" t="s">
        <v>2663</v>
      </c>
      <c r="D755" t="s">
        <v>2964</v>
      </c>
      <c r="E755" s="31">
        <v>33.608695652173914</v>
      </c>
      <c r="F755" s="31">
        <v>2.7663551099611907</v>
      </c>
      <c r="G755" s="31">
        <v>2.5999288486416563</v>
      </c>
      <c r="H755" s="31">
        <v>0.20680789133247091</v>
      </c>
      <c r="I755" s="31">
        <v>8.8725743855109965E-2</v>
      </c>
      <c r="J755" s="31">
        <v>92.973586956521757</v>
      </c>
      <c r="K755" s="31">
        <v>87.38021739130437</v>
      </c>
      <c r="L755" s="31">
        <v>6.9505434782608706</v>
      </c>
      <c r="M755" s="31">
        <v>2.9819565217391308</v>
      </c>
      <c r="N755" s="31">
        <v>0.35869565217391303</v>
      </c>
      <c r="O755" s="31">
        <v>3.6098913043478262</v>
      </c>
      <c r="P755" s="31">
        <v>23.45010869565218</v>
      </c>
      <c r="Q755" s="31">
        <v>21.825326086956526</v>
      </c>
      <c r="R755" s="31">
        <v>1.6247826086956523</v>
      </c>
      <c r="S755" s="31">
        <v>62.572934782608698</v>
      </c>
      <c r="T755" s="31">
        <v>49.054782608695653</v>
      </c>
      <c r="U755" s="31">
        <v>2.8529347826086959</v>
      </c>
      <c r="V755" s="31">
        <v>10.665217391304347</v>
      </c>
      <c r="W755" s="31">
        <v>0.47826086956521741</v>
      </c>
      <c r="X755" s="31">
        <v>0.47826086956521741</v>
      </c>
      <c r="Y755" s="31">
        <v>0</v>
      </c>
      <c r="Z755" s="31">
        <v>0</v>
      </c>
      <c r="AA755" s="31">
        <v>0</v>
      </c>
      <c r="AB755" s="31">
        <v>0</v>
      </c>
      <c r="AC755" s="31">
        <v>0</v>
      </c>
      <c r="AD755" s="31">
        <v>0</v>
      </c>
      <c r="AE755" s="31">
        <v>0</v>
      </c>
      <c r="AF755" t="s">
        <v>428</v>
      </c>
      <c r="AG755" s="32">
        <v>6</v>
      </c>
      <c r="AH755"/>
    </row>
    <row r="756" spans="1:34" x14ac:dyDescent="0.25">
      <c r="A756" t="s">
        <v>3056</v>
      </c>
      <c r="B756" t="s">
        <v>2071</v>
      </c>
      <c r="C756" t="s">
        <v>2759</v>
      </c>
      <c r="D756" t="s">
        <v>2885</v>
      </c>
      <c r="E756" s="31">
        <v>30.858695652173914</v>
      </c>
      <c r="F756" s="31">
        <v>4.9995526593871071</v>
      </c>
      <c r="G756" s="31">
        <v>4.4123740753786533</v>
      </c>
      <c r="H756" s="31">
        <v>0.98615709756956638</v>
      </c>
      <c r="I756" s="31">
        <v>0.79594927791475834</v>
      </c>
      <c r="J756" s="31">
        <v>154.27967391304344</v>
      </c>
      <c r="K756" s="31">
        <v>136.16010869565216</v>
      </c>
      <c r="L756" s="31">
        <v>30.431521739130424</v>
      </c>
      <c r="M756" s="31">
        <v>24.56195652173912</v>
      </c>
      <c r="N756" s="31">
        <v>0.13043478260869565</v>
      </c>
      <c r="O756" s="31">
        <v>5.7391304347826084</v>
      </c>
      <c r="P756" s="31">
        <v>50.300217391304344</v>
      </c>
      <c r="Q756" s="31">
        <v>38.050217391304344</v>
      </c>
      <c r="R756" s="31">
        <v>12.25</v>
      </c>
      <c r="S756" s="31">
        <v>73.547934782608692</v>
      </c>
      <c r="T756" s="31">
        <v>73.329130434782599</v>
      </c>
      <c r="U756" s="31">
        <v>0</v>
      </c>
      <c r="V756" s="31">
        <v>0.21880434782608699</v>
      </c>
      <c r="W756" s="31">
        <v>29.455760869565218</v>
      </c>
      <c r="X756" s="31">
        <v>0</v>
      </c>
      <c r="Y756" s="31">
        <v>0.13043478260869565</v>
      </c>
      <c r="Z756" s="31">
        <v>0</v>
      </c>
      <c r="AA756" s="31">
        <v>13.828260869565218</v>
      </c>
      <c r="AB756" s="31">
        <v>0.77173913043478259</v>
      </c>
      <c r="AC756" s="31">
        <v>14.725326086956523</v>
      </c>
      <c r="AD756" s="31">
        <v>0</v>
      </c>
      <c r="AE756" s="31">
        <v>0</v>
      </c>
      <c r="AF756" t="s">
        <v>888</v>
      </c>
      <c r="AG756" s="32">
        <v>6</v>
      </c>
      <c r="AH756"/>
    </row>
    <row r="757" spans="1:34" x14ac:dyDescent="0.25">
      <c r="A757" t="s">
        <v>3056</v>
      </c>
      <c r="B757" t="s">
        <v>1957</v>
      </c>
      <c r="C757" t="s">
        <v>2741</v>
      </c>
      <c r="D757" t="s">
        <v>2945</v>
      </c>
      <c r="E757" s="31">
        <v>38.858695652173914</v>
      </c>
      <c r="F757" s="31">
        <v>3.2456111888111896</v>
      </c>
      <c r="G757" s="31">
        <v>2.9457230769230773</v>
      </c>
      <c r="H757" s="31">
        <v>0.34680839160839166</v>
      </c>
      <c r="I757" s="31">
        <v>0.13094265734265736</v>
      </c>
      <c r="J757" s="31">
        <v>126.12021739130438</v>
      </c>
      <c r="K757" s="31">
        <v>114.46695652173915</v>
      </c>
      <c r="L757" s="31">
        <v>13.476521739130437</v>
      </c>
      <c r="M757" s="31">
        <v>5.0882608695652181</v>
      </c>
      <c r="N757" s="31">
        <v>2.649130434782609</v>
      </c>
      <c r="O757" s="31">
        <v>5.7391304347826084</v>
      </c>
      <c r="P757" s="31">
        <v>46.384021739130446</v>
      </c>
      <c r="Q757" s="31">
        <v>43.119021739130446</v>
      </c>
      <c r="R757" s="31">
        <v>3.2650000000000001</v>
      </c>
      <c r="S757" s="31">
        <v>66.2596739130435</v>
      </c>
      <c r="T757" s="31">
        <v>41.643913043478257</v>
      </c>
      <c r="U757" s="31">
        <v>24.615760869565239</v>
      </c>
      <c r="V757" s="31">
        <v>0</v>
      </c>
      <c r="W757" s="31">
        <v>7.1090217391304353</v>
      </c>
      <c r="X757" s="31">
        <v>0.125</v>
      </c>
      <c r="Y757" s="31">
        <v>0</v>
      </c>
      <c r="Z757" s="31">
        <v>0</v>
      </c>
      <c r="AA757" s="31">
        <v>6.9840217391304353</v>
      </c>
      <c r="AB757" s="31">
        <v>0</v>
      </c>
      <c r="AC757" s="31">
        <v>0</v>
      </c>
      <c r="AD757" s="31">
        <v>0</v>
      </c>
      <c r="AE757" s="31">
        <v>0</v>
      </c>
      <c r="AF757" t="s">
        <v>772</v>
      </c>
      <c r="AG757" s="32">
        <v>6</v>
      </c>
      <c r="AH757"/>
    </row>
    <row r="758" spans="1:34" x14ac:dyDescent="0.25">
      <c r="A758" t="s">
        <v>3056</v>
      </c>
      <c r="B758" t="s">
        <v>2157</v>
      </c>
      <c r="C758" t="s">
        <v>2368</v>
      </c>
      <c r="D758" t="s">
        <v>2838</v>
      </c>
      <c r="E758" s="31">
        <v>65.989130434782609</v>
      </c>
      <c r="F758" s="31">
        <v>2.8073216932959975</v>
      </c>
      <c r="G758" s="31">
        <v>2.522854554439137</v>
      </c>
      <c r="H758" s="31">
        <v>0.13247405699225828</v>
      </c>
      <c r="I758" s="31">
        <v>2.3266348212815022E-2</v>
      </c>
      <c r="J758" s="31">
        <v>185.25271739130434</v>
      </c>
      <c r="K758" s="31">
        <v>166.48097826086956</v>
      </c>
      <c r="L758" s="31">
        <v>8.741847826086957</v>
      </c>
      <c r="M758" s="31">
        <v>1.5353260869565217</v>
      </c>
      <c r="N758" s="31">
        <v>0</v>
      </c>
      <c r="O758" s="31">
        <v>7.2065217391304346</v>
      </c>
      <c r="P758" s="31">
        <v>63.597826086956516</v>
      </c>
      <c r="Q758" s="31">
        <v>52.032608695652172</v>
      </c>
      <c r="R758" s="31">
        <v>11.565217391304348</v>
      </c>
      <c r="S758" s="31">
        <v>112.91304347826086</v>
      </c>
      <c r="T758" s="31">
        <v>106.04619565217391</v>
      </c>
      <c r="U758" s="31">
        <v>0</v>
      </c>
      <c r="V758" s="31">
        <v>6.8668478260869561</v>
      </c>
      <c r="W758" s="31">
        <v>18.771739130434781</v>
      </c>
      <c r="X758" s="31">
        <v>0</v>
      </c>
      <c r="Y758" s="31">
        <v>0</v>
      </c>
      <c r="Z758" s="31">
        <v>7.2065217391304346</v>
      </c>
      <c r="AA758" s="31">
        <v>0</v>
      </c>
      <c r="AB758" s="31">
        <v>11.565217391304348</v>
      </c>
      <c r="AC758" s="31">
        <v>0</v>
      </c>
      <c r="AD758" s="31">
        <v>0</v>
      </c>
      <c r="AE758" s="31">
        <v>0</v>
      </c>
      <c r="AF758" t="s">
        <v>976</v>
      </c>
      <c r="AG758" s="32">
        <v>6</v>
      </c>
      <c r="AH758"/>
    </row>
    <row r="759" spans="1:34" x14ac:dyDescent="0.25">
      <c r="A759" t="s">
        <v>3056</v>
      </c>
      <c r="B759" t="s">
        <v>1430</v>
      </c>
      <c r="C759" t="s">
        <v>2585</v>
      </c>
      <c r="D759" t="s">
        <v>2935</v>
      </c>
      <c r="E759" s="31">
        <v>25.434782608695652</v>
      </c>
      <c r="F759" s="31">
        <v>5.195726495726495</v>
      </c>
      <c r="G759" s="31">
        <v>4.3147863247863238</v>
      </c>
      <c r="H759" s="31">
        <v>0.99068376068376074</v>
      </c>
      <c r="I759" s="31">
        <v>0.10974358974358972</v>
      </c>
      <c r="J759" s="31">
        <v>132.15217391304347</v>
      </c>
      <c r="K759" s="31">
        <v>109.74565217391302</v>
      </c>
      <c r="L759" s="31">
        <v>25.197826086956525</v>
      </c>
      <c r="M759" s="31">
        <v>2.7913043478260864</v>
      </c>
      <c r="N759" s="31">
        <v>9.0989130434782624</v>
      </c>
      <c r="O759" s="31">
        <v>13.307608695652174</v>
      </c>
      <c r="P759" s="31">
        <v>18.663804347826087</v>
      </c>
      <c r="Q759" s="31">
        <v>18.663804347826087</v>
      </c>
      <c r="R759" s="31">
        <v>0</v>
      </c>
      <c r="S759" s="31">
        <v>88.290543478260844</v>
      </c>
      <c r="T759" s="31">
        <v>78.074782608695628</v>
      </c>
      <c r="U759" s="31">
        <v>0</v>
      </c>
      <c r="V759" s="31">
        <v>10.215760869565219</v>
      </c>
      <c r="W759" s="31">
        <v>14.297065217391307</v>
      </c>
      <c r="X759" s="31">
        <v>0</v>
      </c>
      <c r="Y759" s="31">
        <v>0</v>
      </c>
      <c r="Z759" s="31">
        <v>0</v>
      </c>
      <c r="AA759" s="31">
        <v>6.5323913043478248</v>
      </c>
      <c r="AB759" s="31">
        <v>0</v>
      </c>
      <c r="AC759" s="31">
        <v>7.764673913043481</v>
      </c>
      <c r="AD759" s="31">
        <v>0</v>
      </c>
      <c r="AE759" s="31">
        <v>0</v>
      </c>
      <c r="AF759" t="s">
        <v>230</v>
      </c>
      <c r="AG759" s="32">
        <v>6</v>
      </c>
      <c r="AH759"/>
    </row>
    <row r="760" spans="1:34" x14ac:dyDescent="0.25">
      <c r="A760" t="s">
        <v>3056</v>
      </c>
      <c r="B760" t="s">
        <v>1638</v>
      </c>
      <c r="C760" t="s">
        <v>2438</v>
      </c>
      <c r="D760" t="s">
        <v>2855</v>
      </c>
      <c r="E760" s="31">
        <v>112.06521739130434</v>
      </c>
      <c r="F760" s="31">
        <v>3.2442774005819595</v>
      </c>
      <c r="G760" s="31">
        <v>3.0038564500484974</v>
      </c>
      <c r="H760" s="31">
        <v>0.15367798254122211</v>
      </c>
      <c r="I760" s="31">
        <v>0.10168962172647915</v>
      </c>
      <c r="J760" s="31">
        <v>363.57065217391306</v>
      </c>
      <c r="K760" s="31">
        <v>336.62782608695659</v>
      </c>
      <c r="L760" s="31">
        <v>17.221956521739131</v>
      </c>
      <c r="M760" s="31">
        <v>11.39586956521739</v>
      </c>
      <c r="N760" s="31">
        <v>0</v>
      </c>
      <c r="O760" s="31">
        <v>5.8260869565217392</v>
      </c>
      <c r="P760" s="31">
        <v>115.95423913043481</v>
      </c>
      <c r="Q760" s="31">
        <v>94.837500000000034</v>
      </c>
      <c r="R760" s="31">
        <v>21.116739130434777</v>
      </c>
      <c r="S760" s="31">
        <v>230.39445652173913</v>
      </c>
      <c r="T760" s="31">
        <v>180.93336956521739</v>
      </c>
      <c r="U760" s="31">
        <v>3.8244565217391306</v>
      </c>
      <c r="V760" s="31">
        <v>45.636630434782617</v>
      </c>
      <c r="W760" s="31">
        <v>107.50380434782609</v>
      </c>
      <c r="X760" s="31">
        <v>0.95652173913043481</v>
      </c>
      <c r="Y760" s="31">
        <v>0</v>
      </c>
      <c r="Z760" s="31">
        <v>0</v>
      </c>
      <c r="AA760" s="31">
        <v>38.157608695652172</v>
      </c>
      <c r="AB760" s="31">
        <v>0</v>
      </c>
      <c r="AC760" s="31">
        <v>65.538043478260875</v>
      </c>
      <c r="AD760" s="31">
        <v>0</v>
      </c>
      <c r="AE760" s="31">
        <v>2.8516304347826091</v>
      </c>
      <c r="AF760" t="s">
        <v>440</v>
      </c>
      <c r="AG760" s="32">
        <v>6</v>
      </c>
      <c r="AH760"/>
    </row>
    <row r="761" spans="1:34" x14ac:dyDescent="0.25">
      <c r="A761" t="s">
        <v>3056</v>
      </c>
      <c r="B761" t="s">
        <v>2049</v>
      </c>
      <c r="C761" t="s">
        <v>2757</v>
      </c>
      <c r="D761" t="s">
        <v>3002</v>
      </c>
      <c r="E761" s="31">
        <v>13.836956521739131</v>
      </c>
      <c r="F761" s="31">
        <v>4.2460329929300862</v>
      </c>
      <c r="G761" s="31">
        <v>3.883503534956795</v>
      </c>
      <c r="H761" s="31">
        <v>0.31711704634721133</v>
      </c>
      <c r="I761" s="31">
        <v>0.29394344069128042</v>
      </c>
      <c r="J761" s="31">
        <v>58.752173913043471</v>
      </c>
      <c r="K761" s="31">
        <v>53.735869565217392</v>
      </c>
      <c r="L761" s="31">
        <v>4.3879347826086956</v>
      </c>
      <c r="M761" s="31">
        <v>4.0672826086956517</v>
      </c>
      <c r="N761" s="31">
        <v>0.32065217391304346</v>
      </c>
      <c r="O761" s="31">
        <v>0</v>
      </c>
      <c r="P761" s="31">
        <v>24.943369565217395</v>
      </c>
      <c r="Q761" s="31">
        <v>20.247717391304352</v>
      </c>
      <c r="R761" s="31">
        <v>4.6956521739130439</v>
      </c>
      <c r="S761" s="31">
        <v>29.420869565217387</v>
      </c>
      <c r="T761" s="31">
        <v>27.113478260869559</v>
      </c>
      <c r="U761" s="31">
        <v>2.3073913043478265</v>
      </c>
      <c r="V761" s="31">
        <v>0</v>
      </c>
      <c r="W761" s="31">
        <v>0</v>
      </c>
      <c r="X761" s="31">
        <v>0</v>
      </c>
      <c r="Y761" s="31">
        <v>0</v>
      </c>
      <c r="Z761" s="31">
        <v>0</v>
      </c>
      <c r="AA761" s="31">
        <v>0</v>
      </c>
      <c r="AB761" s="31">
        <v>0</v>
      </c>
      <c r="AC761" s="31">
        <v>0</v>
      </c>
      <c r="AD761" s="31">
        <v>0</v>
      </c>
      <c r="AE761" s="31">
        <v>0</v>
      </c>
      <c r="AF761" t="s">
        <v>866</v>
      </c>
      <c r="AG761" s="32">
        <v>6</v>
      </c>
      <c r="AH761"/>
    </row>
    <row r="762" spans="1:34" x14ac:dyDescent="0.25">
      <c r="A762" t="s">
        <v>3056</v>
      </c>
      <c r="B762" t="s">
        <v>1780</v>
      </c>
      <c r="C762" t="s">
        <v>2542</v>
      </c>
      <c r="D762" t="s">
        <v>2910</v>
      </c>
      <c r="E762" s="31">
        <v>66.423913043478265</v>
      </c>
      <c r="F762" s="31">
        <v>3.057641957126493</v>
      </c>
      <c r="G762" s="31">
        <v>2.8244149893634427</v>
      </c>
      <c r="H762" s="31">
        <v>0.37817051219113074</v>
      </c>
      <c r="I762" s="31">
        <v>0.30612829324169527</v>
      </c>
      <c r="J762" s="31">
        <v>203.10054347826087</v>
      </c>
      <c r="K762" s="31">
        <v>187.60869565217391</v>
      </c>
      <c r="L762" s="31">
        <v>25.119565217391305</v>
      </c>
      <c r="M762" s="31">
        <v>20.334239130434781</v>
      </c>
      <c r="N762" s="31">
        <v>0</v>
      </c>
      <c r="O762" s="31">
        <v>4.7853260869565215</v>
      </c>
      <c r="P762" s="31">
        <v>46.755434782608695</v>
      </c>
      <c r="Q762" s="31">
        <v>36.048913043478258</v>
      </c>
      <c r="R762" s="31">
        <v>10.706521739130435</v>
      </c>
      <c r="S762" s="31">
        <v>131.22554347826087</v>
      </c>
      <c r="T762" s="31">
        <v>113.07608695652173</v>
      </c>
      <c r="U762" s="31">
        <v>0</v>
      </c>
      <c r="V762" s="31">
        <v>18.149456521739129</v>
      </c>
      <c r="W762" s="31">
        <v>0.32065217391304346</v>
      </c>
      <c r="X762" s="31">
        <v>0</v>
      </c>
      <c r="Y762" s="31">
        <v>0</v>
      </c>
      <c r="Z762" s="31">
        <v>0</v>
      </c>
      <c r="AA762" s="31">
        <v>0.32065217391304346</v>
      </c>
      <c r="AB762" s="31">
        <v>0</v>
      </c>
      <c r="AC762" s="31">
        <v>0</v>
      </c>
      <c r="AD762" s="31">
        <v>0</v>
      </c>
      <c r="AE762" s="31">
        <v>0</v>
      </c>
      <c r="AF762" t="s">
        <v>590</v>
      </c>
      <c r="AG762" s="32">
        <v>6</v>
      </c>
      <c r="AH762"/>
    </row>
    <row r="763" spans="1:34" x14ac:dyDescent="0.25">
      <c r="A763" t="s">
        <v>3056</v>
      </c>
      <c r="B763" t="s">
        <v>1703</v>
      </c>
      <c r="C763" t="s">
        <v>2494</v>
      </c>
      <c r="D763" t="s">
        <v>2864</v>
      </c>
      <c r="E763" s="31">
        <v>71.576086956521735</v>
      </c>
      <c r="F763" s="31">
        <v>2.8381716021260437</v>
      </c>
      <c r="G763" s="31">
        <v>2.5659772209567193</v>
      </c>
      <c r="H763" s="31">
        <v>0.10192255125284738</v>
      </c>
      <c r="I763" s="31">
        <v>8.8656036446469258E-3</v>
      </c>
      <c r="J763" s="31">
        <v>203.1452173913043</v>
      </c>
      <c r="K763" s="31">
        <v>183.66260869565212</v>
      </c>
      <c r="L763" s="31">
        <v>7.2952173913043472</v>
      </c>
      <c r="M763" s="31">
        <v>0.63456521739130434</v>
      </c>
      <c r="N763" s="31">
        <v>9.2391304347826081E-2</v>
      </c>
      <c r="O763" s="31">
        <v>6.5682608695652167</v>
      </c>
      <c r="P763" s="31">
        <v>76.625978260869573</v>
      </c>
      <c r="Q763" s="31">
        <v>63.804021739130448</v>
      </c>
      <c r="R763" s="31">
        <v>12.821956521739128</v>
      </c>
      <c r="S763" s="31">
        <v>119.22402173913039</v>
      </c>
      <c r="T763" s="31">
        <v>110.65543478260865</v>
      </c>
      <c r="U763" s="31">
        <v>0</v>
      </c>
      <c r="V763" s="31">
        <v>8.5685869565217399</v>
      </c>
      <c r="W763" s="31">
        <v>15.977500000000001</v>
      </c>
      <c r="X763" s="31">
        <v>0</v>
      </c>
      <c r="Y763" s="31">
        <v>0</v>
      </c>
      <c r="Z763" s="31">
        <v>0.47043478260869565</v>
      </c>
      <c r="AA763" s="31">
        <v>0</v>
      </c>
      <c r="AB763" s="31">
        <v>0</v>
      </c>
      <c r="AC763" s="31">
        <v>15.244782608695653</v>
      </c>
      <c r="AD763" s="31">
        <v>0</v>
      </c>
      <c r="AE763" s="31">
        <v>0.26228260869565218</v>
      </c>
      <c r="AF763" t="s">
        <v>510</v>
      </c>
      <c r="AG763" s="32">
        <v>6</v>
      </c>
      <c r="AH763"/>
    </row>
    <row r="764" spans="1:34" x14ac:dyDescent="0.25">
      <c r="A764" t="s">
        <v>3056</v>
      </c>
      <c r="B764" t="s">
        <v>1912</v>
      </c>
      <c r="C764" t="s">
        <v>2456</v>
      </c>
      <c r="D764" t="s">
        <v>2837</v>
      </c>
      <c r="E764" s="31">
        <v>68.315217391304344</v>
      </c>
      <c r="F764" s="31">
        <v>4.2369673826571193</v>
      </c>
      <c r="G764" s="31">
        <v>3.7729260143198085</v>
      </c>
      <c r="H764" s="31">
        <v>0.4328146380270485</v>
      </c>
      <c r="I764" s="31">
        <v>0.22843914081145583</v>
      </c>
      <c r="J764" s="31">
        <v>289.44934782608686</v>
      </c>
      <c r="K764" s="31">
        <v>257.74826086956517</v>
      </c>
      <c r="L764" s="31">
        <v>29.567826086956519</v>
      </c>
      <c r="M764" s="31">
        <v>15.60586956521739</v>
      </c>
      <c r="N764" s="31">
        <v>7.6358695652173916</v>
      </c>
      <c r="O764" s="31">
        <v>6.3260869565217392</v>
      </c>
      <c r="P764" s="31">
        <v>115.17347826086952</v>
      </c>
      <c r="Q764" s="31">
        <v>97.434347826086906</v>
      </c>
      <c r="R764" s="31">
        <v>17.739130434782609</v>
      </c>
      <c r="S764" s="31">
        <v>144.70804347826083</v>
      </c>
      <c r="T764" s="31">
        <v>93.488260869565195</v>
      </c>
      <c r="U764" s="31">
        <v>14.339130434782607</v>
      </c>
      <c r="V764" s="31">
        <v>36.880652173913049</v>
      </c>
      <c r="W764" s="31">
        <v>0</v>
      </c>
      <c r="X764" s="31">
        <v>0</v>
      </c>
      <c r="Y764" s="31">
        <v>0</v>
      </c>
      <c r="Z764" s="31">
        <v>0</v>
      </c>
      <c r="AA764" s="31">
        <v>0</v>
      </c>
      <c r="AB764" s="31">
        <v>0</v>
      </c>
      <c r="AC764" s="31">
        <v>0</v>
      </c>
      <c r="AD764" s="31">
        <v>0</v>
      </c>
      <c r="AE764" s="31">
        <v>0</v>
      </c>
      <c r="AF764" t="s">
        <v>726</v>
      </c>
      <c r="AG764" s="32">
        <v>6</v>
      </c>
      <c r="AH764"/>
    </row>
    <row r="765" spans="1:34" x14ac:dyDescent="0.25">
      <c r="A765" t="s">
        <v>3056</v>
      </c>
      <c r="B765" t="s">
        <v>1860</v>
      </c>
      <c r="C765" t="s">
        <v>2504</v>
      </c>
      <c r="D765" t="s">
        <v>2884</v>
      </c>
      <c r="E765" s="31">
        <v>64.989130434782609</v>
      </c>
      <c r="F765" s="31">
        <v>3.0097240341194178</v>
      </c>
      <c r="G765" s="31">
        <v>3.0002742933600932</v>
      </c>
      <c r="H765" s="31">
        <v>0.31439203880247535</v>
      </c>
      <c r="I765" s="31">
        <v>0.30494229804315104</v>
      </c>
      <c r="J765" s="31">
        <v>195.59934782608696</v>
      </c>
      <c r="K765" s="31">
        <v>194.98521739130433</v>
      </c>
      <c r="L765" s="31">
        <v>20.432065217391305</v>
      </c>
      <c r="M765" s="31">
        <v>19.817934782608695</v>
      </c>
      <c r="N765" s="31">
        <v>0.61413043478260865</v>
      </c>
      <c r="O765" s="31">
        <v>0</v>
      </c>
      <c r="P765" s="31">
        <v>51.925543478260863</v>
      </c>
      <c r="Q765" s="31">
        <v>51.925543478260863</v>
      </c>
      <c r="R765" s="31">
        <v>0</v>
      </c>
      <c r="S765" s="31">
        <v>123.24173913043478</v>
      </c>
      <c r="T765" s="31">
        <v>95.450978260869562</v>
      </c>
      <c r="U765" s="31">
        <v>0</v>
      </c>
      <c r="V765" s="31">
        <v>27.790760869565219</v>
      </c>
      <c r="W765" s="31">
        <v>43.697173913043478</v>
      </c>
      <c r="X765" s="31">
        <v>0</v>
      </c>
      <c r="Y765" s="31">
        <v>0</v>
      </c>
      <c r="Z765" s="31">
        <v>0</v>
      </c>
      <c r="AA765" s="31">
        <v>14.00978260869565</v>
      </c>
      <c r="AB765" s="31">
        <v>0</v>
      </c>
      <c r="AC765" s="31">
        <v>28.839565217391304</v>
      </c>
      <c r="AD765" s="31">
        <v>0</v>
      </c>
      <c r="AE765" s="31">
        <v>0.84782608695652173</v>
      </c>
      <c r="AF765" t="s">
        <v>672</v>
      </c>
      <c r="AG765" s="32">
        <v>6</v>
      </c>
      <c r="AH765"/>
    </row>
    <row r="766" spans="1:34" x14ac:dyDescent="0.25">
      <c r="A766" t="s">
        <v>3056</v>
      </c>
      <c r="B766" t="s">
        <v>1821</v>
      </c>
      <c r="C766" t="s">
        <v>2504</v>
      </c>
      <c r="D766" t="s">
        <v>2884</v>
      </c>
      <c r="E766" s="31">
        <v>75.913043478260875</v>
      </c>
      <c r="F766" s="31">
        <v>3.7506428980526922</v>
      </c>
      <c r="G766" s="31">
        <v>3.6791580756013746</v>
      </c>
      <c r="H766" s="31">
        <v>0.35073024054982815</v>
      </c>
      <c r="I766" s="31">
        <v>0.35073024054982815</v>
      </c>
      <c r="J766" s="31">
        <v>284.7227173913044</v>
      </c>
      <c r="K766" s="31">
        <v>279.29608695652178</v>
      </c>
      <c r="L766" s="31">
        <v>26.625</v>
      </c>
      <c r="M766" s="31">
        <v>26.625</v>
      </c>
      <c r="N766" s="31">
        <v>0</v>
      </c>
      <c r="O766" s="31">
        <v>0</v>
      </c>
      <c r="P766" s="31">
        <v>94.622282608695656</v>
      </c>
      <c r="Q766" s="31">
        <v>89.195652173913047</v>
      </c>
      <c r="R766" s="31">
        <v>5.4266304347826084</v>
      </c>
      <c r="S766" s="31">
        <v>163.47543478260869</v>
      </c>
      <c r="T766" s="31">
        <v>135.67380434782609</v>
      </c>
      <c r="U766" s="31">
        <v>7.0027173913043477</v>
      </c>
      <c r="V766" s="31">
        <v>20.798913043478262</v>
      </c>
      <c r="W766" s="31">
        <v>1.1085869565217392</v>
      </c>
      <c r="X766" s="31">
        <v>0</v>
      </c>
      <c r="Y766" s="31">
        <v>0</v>
      </c>
      <c r="Z766" s="31">
        <v>0</v>
      </c>
      <c r="AA766" s="31">
        <v>0</v>
      </c>
      <c r="AB766" s="31">
        <v>0</v>
      </c>
      <c r="AC766" s="31">
        <v>1.1085869565217392</v>
      </c>
      <c r="AD766" s="31">
        <v>0</v>
      </c>
      <c r="AE766" s="31">
        <v>0</v>
      </c>
      <c r="AF766" t="s">
        <v>633</v>
      </c>
      <c r="AG766" s="32">
        <v>6</v>
      </c>
      <c r="AH766"/>
    </row>
    <row r="767" spans="1:34" x14ac:dyDescent="0.25">
      <c r="A767" t="s">
        <v>3056</v>
      </c>
      <c r="B767" t="s">
        <v>1819</v>
      </c>
      <c r="C767" t="s">
        <v>2416</v>
      </c>
      <c r="D767" t="s">
        <v>2822</v>
      </c>
      <c r="E767" s="31">
        <v>89.565217391304344</v>
      </c>
      <c r="F767" s="31">
        <v>3.1106189320388347</v>
      </c>
      <c r="G767" s="31">
        <v>2.9263652912621363</v>
      </c>
      <c r="H767" s="31">
        <v>0.17169296116504854</v>
      </c>
      <c r="I767" s="31">
        <v>5.1304611650485436E-2</v>
      </c>
      <c r="J767" s="31">
        <v>278.60326086956519</v>
      </c>
      <c r="K767" s="31">
        <v>262.10054347826087</v>
      </c>
      <c r="L767" s="31">
        <v>15.377717391304348</v>
      </c>
      <c r="M767" s="31">
        <v>4.5951086956521738</v>
      </c>
      <c r="N767" s="31">
        <v>10</v>
      </c>
      <c r="O767" s="31">
        <v>0.78260869565217395</v>
      </c>
      <c r="P767" s="31">
        <v>99.171195652173907</v>
      </c>
      <c r="Q767" s="31">
        <v>93.451086956521735</v>
      </c>
      <c r="R767" s="31">
        <v>5.7201086956521738</v>
      </c>
      <c r="S767" s="31">
        <v>164.05434782608697</v>
      </c>
      <c r="T767" s="31">
        <v>134.68206521739131</v>
      </c>
      <c r="U767" s="31">
        <v>0</v>
      </c>
      <c r="V767" s="31">
        <v>29.372282608695652</v>
      </c>
      <c r="W767" s="31">
        <v>0</v>
      </c>
      <c r="X767" s="31">
        <v>0</v>
      </c>
      <c r="Y767" s="31">
        <v>0</v>
      </c>
      <c r="Z767" s="31">
        <v>0</v>
      </c>
      <c r="AA767" s="31">
        <v>0</v>
      </c>
      <c r="AB767" s="31">
        <v>0</v>
      </c>
      <c r="AC767" s="31">
        <v>0</v>
      </c>
      <c r="AD767" s="31">
        <v>0</v>
      </c>
      <c r="AE767" s="31">
        <v>0</v>
      </c>
      <c r="AF767" t="s">
        <v>631</v>
      </c>
      <c r="AG767" s="32">
        <v>6</v>
      </c>
      <c r="AH767"/>
    </row>
    <row r="768" spans="1:34" x14ac:dyDescent="0.25">
      <c r="A768" t="s">
        <v>3056</v>
      </c>
      <c r="B768" t="s">
        <v>2064</v>
      </c>
      <c r="C768" t="s">
        <v>2592</v>
      </c>
      <c r="D768" t="s">
        <v>2837</v>
      </c>
      <c r="E768" s="31">
        <v>69.043478260869563</v>
      </c>
      <c r="F768" s="31">
        <v>3.7303699622166251</v>
      </c>
      <c r="G768" s="31">
        <v>3.509534005037783</v>
      </c>
      <c r="H768" s="31">
        <v>8.7925062972292203E-2</v>
      </c>
      <c r="I768" s="31">
        <v>8.7925062972292203E-2</v>
      </c>
      <c r="J768" s="31">
        <v>257.55771739130438</v>
      </c>
      <c r="K768" s="31">
        <v>242.31043478260867</v>
      </c>
      <c r="L768" s="31">
        <v>6.0706521739130439</v>
      </c>
      <c r="M768" s="31">
        <v>6.0706521739130439</v>
      </c>
      <c r="N768" s="31">
        <v>0</v>
      </c>
      <c r="O768" s="31">
        <v>0</v>
      </c>
      <c r="P768" s="31">
        <v>98.277826086956523</v>
      </c>
      <c r="Q768" s="31">
        <v>83.030543478260867</v>
      </c>
      <c r="R768" s="31">
        <v>15.247282608695652</v>
      </c>
      <c r="S768" s="31">
        <v>153.20923913043478</v>
      </c>
      <c r="T768" s="31">
        <v>122.70108695652173</v>
      </c>
      <c r="U768" s="31">
        <v>0</v>
      </c>
      <c r="V768" s="31">
        <v>30.508152173913043</v>
      </c>
      <c r="W768" s="31">
        <v>59.084891304347821</v>
      </c>
      <c r="X768" s="31">
        <v>1.3179347826086956</v>
      </c>
      <c r="Y768" s="31">
        <v>0</v>
      </c>
      <c r="Z768" s="31">
        <v>0</v>
      </c>
      <c r="AA768" s="31">
        <v>38.894673913043469</v>
      </c>
      <c r="AB768" s="31">
        <v>0</v>
      </c>
      <c r="AC768" s="31">
        <v>18.872282608695652</v>
      </c>
      <c r="AD768" s="31">
        <v>0</v>
      </c>
      <c r="AE768" s="31">
        <v>0</v>
      </c>
      <c r="AF768" t="s">
        <v>881</v>
      </c>
      <c r="AG768" s="32">
        <v>6</v>
      </c>
      <c r="AH768"/>
    </row>
    <row r="769" spans="1:34" x14ac:dyDescent="0.25">
      <c r="A769" t="s">
        <v>3056</v>
      </c>
      <c r="B769" t="s">
        <v>1459</v>
      </c>
      <c r="C769" t="s">
        <v>2517</v>
      </c>
      <c r="D769" t="s">
        <v>2895</v>
      </c>
      <c r="E769" s="31">
        <v>70.967391304347828</v>
      </c>
      <c r="F769" s="31">
        <v>2.957382447541737</v>
      </c>
      <c r="G769" s="31">
        <v>2.957382447541737</v>
      </c>
      <c r="H769" s="31">
        <v>0.35235104916526266</v>
      </c>
      <c r="I769" s="31">
        <v>0.35235104916526266</v>
      </c>
      <c r="J769" s="31">
        <v>209.87771739130434</v>
      </c>
      <c r="K769" s="31">
        <v>209.87771739130434</v>
      </c>
      <c r="L769" s="31">
        <v>25.005434782608695</v>
      </c>
      <c r="M769" s="31">
        <v>25.005434782608695</v>
      </c>
      <c r="N769" s="31">
        <v>0</v>
      </c>
      <c r="O769" s="31">
        <v>0</v>
      </c>
      <c r="P769" s="31">
        <v>45.024456521739133</v>
      </c>
      <c r="Q769" s="31">
        <v>45.024456521739133</v>
      </c>
      <c r="R769" s="31">
        <v>0</v>
      </c>
      <c r="S769" s="31">
        <v>139.84782608695653</v>
      </c>
      <c r="T769" s="31">
        <v>119.48913043478261</v>
      </c>
      <c r="U769" s="31">
        <v>2.1005434782608696</v>
      </c>
      <c r="V769" s="31">
        <v>18.258152173913043</v>
      </c>
      <c r="W769" s="31">
        <v>0</v>
      </c>
      <c r="X769" s="31">
        <v>0</v>
      </c>
      <c r="Y769" s="31">
        <v>0</v>
      </c>
      <c r="Z769" s="31">
        <v>0</v>
      </c>
      <c r="AA769" s="31">
        <v>0</v>
      </c>
      <c r="AB769" s="31">
        <v>0</v>
      </c>
      <c r="AC769" s="31">
        <v>0</v>
      </c>
      <c r="AD769" s="31">
        <v>0</v>
      </c>
      <c r="AE769" s="31">
        <v>0</v>
      </c>
      <c r="AF769" t="s">
        <v>258</v>
      </c>
      <c r="AG769" s="32">
        <v>6</v>
      </c>
      <c r="AH769"/>
    </row>
    <row r="770" spans="1:34" x14ac:dyDescent="0.25">
      <c r="A770" t="s">
        <v>3056</v>
      </c>
      <c r="B770" t="s">
        <v>2058</v>
      </c>
      <c r="C770" t="s">
        <v>2647</v>
      </c>
      <c r="D770" t="s">
        <v>2891</v>
      </c>
      <c r="E770" s="31">
        <v>105.69565217391305</v>
      </c>
      <c r="F770" s="31">
        <v>3.1122974084738781</v>
      </c>
      <c r="G770" s="31">
        <v>3.1109605100781565</v>
      </c>
      <c r="H770" s="31">
        <v>0.15767688194158783</v>
      </c>
      <c r="I770" s="31">
        <v>0.15767688194158783</v>
      </c>
      <c r="J770" s="31">
        <v>328.95630434782601</v>
      </c>
      <c r="K770" s="31">
        <v>328.81499999999994</v>
      </c>
      <c r="L770" s="31">
        <v>16.665760869565219</v>
      </c>
      <c r="M770" s="31">
        <v>16.665760869565219</v>
      </c>
      <c r="N770" s="31">
        <v>0</v>
      </c>
      <c r="O770" s="31">
        <v>0</v>
      </c>
      <c r="P770" s="31">
        <v>90.900326086956525</v>
      </c>
      <c r="Q770" s="31">
        <v>90.759021739130432</v>
      </c>
      <c r="R770" s="31">
        <v>0.14130434782608695</v>
      </c>
      <c r="S770" s="31">
        <v>221.39021739130428</v>
      </c>
      <c r="T770" s="31">
        <v>180.9146739130434</v>
      </c>
      <c r="U770" s="31">
        <v>5.6385869565217392</v>
      </c>
      <c r="V770" s="31">
        <v>34.836956521739133</v>
      </c>
      <c r="W770" s="31">
        <v>74.325869565217374</v>
      </c>
      <c r="X770" s="31">
        <v>0</v>
      </c>
      <c r="Y770" s="31">
        <v>0</v>
      </c>
      <c r="Z770" s="31">
        <v>0</v>
      </c>
      <c r="AA770" s="31">
        <v>10.199239130434782</v>
      </c>
      <c r="AB770" s="31">
        <v>0</v>
      </c>
      <c r="AC770" s="31">
        <v>64.126630434782598</v>
      </c>
      <c r="AD770" s="31">
        <v>0</v>
      </c>
      <c r="AE770" s="31">
        <v>0</v>
      </c>
      <c r="AF770" t="s">
        <v>875</v>
      </c>
      <c r="AG770" s="32">
        <v>6</v>
      </c>
      <c r="AH770"/>
    </row>
    <row r="771" spans="1:34" x14ac:dyDescent="0.25">
      <c r="A771" t="s">
        <v>3056</v>
      </c>
      <c r="B771" t="s">
        <v>1765</v>
      </c>
      <c r="C771" t="s">
        <v>2566</v>
      </c>
      <c r="D771" t="s">
        <v>2799</v>
      </c>
      <c r="E771" s="31">
        <v>79.630434782608702</v>
      </c>
      <c r="F771" s="31">
        <v>3.1825511875511872</v>
      </c>
      <c r="G771" s="31">
        <v>3.1825511875511872</v>
      </c>
      <c r="H771" s="31">
        <v>0.31067431067431067</v>
      </c>
      <c r="I771" s="31">
        <v>0.31067431067431067</v>
      </c>
      <c r="J771" s="31">
        <v>253.42793478260867</v>
      </c>
      <c r="K771" s="31">
        <v>253.42793478260867</v>
      </c>
      <c r="L771" s="31">
        <v>24.739130434782609</v>
      </c>
      <c r="M771" s="31">
        <v>24.739130434782609</v>
      </c>
      <c r="N771" s="31">
        <v>0</v>
      </c>
      <c r="O771" s="31">
        <v>0</v>
      </c>
      <c r="P771" s="31">
        <v>82.923913043478265</v>
      </c>
      <c r="Q771" s="31">
        <v>82.923913043478265</v>
      </c>
      <c r="R771" s="31">
        <v>0</v>
      </c>
      <c r="S771" s="31">
        <v>145.7648913043478</v>
      </c>
      <c r="T771" s="31">
        <v>129.75673913043477</v>
      </c>
      <c r="U771" s="31">
        <v>0</v>
      </c>
      <c r="V771" s="31">
        <v>16.008152173913043</v>
      </c>
      <c r="W771" s="31">
        <v>5.558369565217391</v>
      </c>
      <c r="X771" s="31">
        <v>0</v>
      </c>
      <c r="Y771" s="31">
        <v>0</v>
      </c>
      <c r="Z771" s="31">
        <v>0</v>
      </c>
      <c r="AA771" s="31">
        <v>0</v>
      </c>
      <c r="AB771" s="31">
        <v>0</v>
      </c>
      <c r="AC771" s="31">
        <v>5.558369565217391</v>
      </c>
      <c r="AD771" s="31">
        <v>0</v>
      </c>
      <c r="AE771" s="31">
        <v>0</v>
      </c>
      <c r="AF771" t="s">
        <v>575</v>
      </c>
      <c r="AG771" s="32">
        <v>6</v>
      </c>
      <c r="AH771"/>
    </row>
    <row r="772" spans="1:34" x14ac:dyDescent="0.25">
      <c r="A772" t="s">
        <v>3056</v>
      </c>
      <c r="B772" t="s">
        <v>1884</v>
      </c>
      <c r="C772" t="s">
        <v>2509</v>
      </c>
      <c r="D772" t="s">
        <v>2889</v>
      </c>
      <c r="E772" s="31">
        <v>67.369565217391298</v>
      </c>
      <c r="F772" s="31">
        <v>3.9252404001290739</v>
      </c>
      <c r="G772" s="31">
        <v>3.7943917392707323</v>
      </c>
      <c r="H772" s="31">
        <v>0.25652952565343662</v>
      </c>
      <c r="I772" s="31">
        <v>0.25652952565343662</v>
      </c>
      <c r="J772" s="31">
        <v>264.44173913043477</v>
      </c>
      <c r="K772" s="31">
        <v>255.6265217391304</v>
      </c>
      <c r="L772" s="31">
        <v>17.282282608695652</v>
      </c>
      <c r="M772" s="31">
        <v>17.282282608695652</v>
      </c>
      <c r="N772" s="31">
        <v>0</v>
      </c>
      <c r="O772" s="31">
        <v>0</v>
      </c>
      <c r="P772" s="31">
        <v>95.9366304347826</v>
      </c>
      <c r="Q772" s="31">
        <v>87.121413043478256</v>
      </c>
      <c r="R772" s="31">
        <v>8.8152173913043477</v>
      </c>
      <c r="S772" s="31">
        <v>151.2228260869565</v>
      </c>
      <c r="T772" s="31">
        <v>124.07880434782606</v>
      </c>
      <c r="U772" s="31">
        <v>0</v>
      </c>
      <c r="V772" s="31">
        <v>27.144021739130434</v>
      </c>
      <c r="W772" s="31">
        <v>94.020543478260862</v>
      </c>
      <c r="X772" s="31">
        <v>10.594782608695654</v>
      </c>
      <c r="Y772" s="31">
        <v>0</v>
      </c>
      <c r="Z772" s="31">
        <v>0</v>
      </c>
      <c r="AA772" s="31">
        <v>13.98826086956522</v>
      </c>
      <c r="AB772" s="31">
        <v>0</v>
      </c>
      <c r="AC772" s="31">
        <v>69.111413043478251</v>
      </c>
      <c r="AD772" s="31">
        <v>0</v>
      </c>
      <c r="AE772" s="31">
        <v>0.32608695652173914</v>
      </c>
      <c r="AF772" t="s">
        <v>697</v>
      </c>
      <c r="AG772" s="32">
        <v>6</v>
      </c>
      <c r="AH772"/>
    </row>
    <row r="773" spans="1:34" x14ac:dyDescent="0.25">
      <c r="A773" t="s">
        <v>3056</v>
      </c>
      <c r="B773" t="s">
        <v>2217</v>
      </c>
      <c r="C773" t="s">
        <v>2405</v>
      </c>
      <c r="D773" t="s">
        <v>2802</v>
      </c>
      <c r="E773" s="31">
        <v>63.130434782608695</v>
      </c>
      <c r="F773" s="31">
        <v>2.9732696280991742</v>
      </c>
      <c r="G773" s="31">
        <v>2.7056559917355378</v>
      </c>
      <c r="H773" s="31">
        <v>0.5110606060606061</v>
      </c>
      <c r="I773" s="31">
        <v>0.41877410468319565</v>
      </c>
      <c r="J773" s="31">
        <v>187.70380434782612</v>
      </c>
      <c r="K773" s="31">
        <v>170.80923913043483</v>
      </c>
      <c r="L773" s="31">
        <v>32.263478260869569</v>
      </c>
      <c r="M773" s="31">
        <v>26.43739130434783</v>
      </c>
      <c r="N773" s="31">
        <v>0</v>
      </c>
      <c r="O773" s="31">
        <v>5.8260869565217392</v>
      </c>
      <c r="P773" s="31">
        <v>43.264456521739135</v>
      </c>
      <c r="Q773" s="31">
        <v>32.195978260869566</v>
      </c>
      <c r="R773" s="31">
        <v>11.068478260869565</v>
      </c>
      <c r="S773" s="31">
        <v>112.17586956521743</v>
      </c>
      <c r="T773" s="31">
        <v>96.30293478260873</v>
      </c>
      <c r="U773" s="31">
        <v>0</v>
      </c>
      <c r="V773" s="31">
        <v>15.872934782608695</v>
      </c>
      <c r="W773" s="31">
        <v>0</v>
      </c>
      <c r="X773" s="31">
        <v>0</v>
      </c>
      <c r="Y773" s="31">
        <v>0</v>
      </c>
      <c r="Z773" s="31">
        <v>0</v>
      </c>
      <c r="AA773" s="31">
        <v>0</v>
      </c>
      <c r="AB773" s="31">
        <v>0</v>
      </c>
      <c r="AC773" s="31">
        <v>0</v>
      </c>
      <c r="AD773" s="31">
        <v>0</v>
      </c>
      <c r="AE773" s="31">
        <v>0</v>
      </c>
      <c r="AF773" t="s">
        <v>1037</v>
      </c>
      <c r="AG773" s="32">
        <v>6</v>
      </c>
      <c r="AH773"/>
    </row>
    <row r="774" spans="1:34" x14ac:dyDescent="0.25">
      <c r="A774" t="s">
        <v>3056</v>
      </c>
      <c r="B774" t="s">
        <v>2171</v>
      </c>
      <c r="C774" t="s">
        <v>2505</v>
      </c>
      <c r="D774" t="s">
        <v>2886</v>
      </c>
      <c r="E774" s="31">
        <v>65.858695652173907</v>
      </c>
      <c r="F774" s="31">
        <v>3.007469879518073</v>
      </c>
      <c r="G774" s="31">
        <v>2.6509754084832489</v>
      </c>
      <c r="H774" s="31">
        <v>0.51438686251856758</v>
      </c>
      <c r="I774" s="31">
        <v>0.41536062056444972</v>
      </c>
      <c r="J774" s="31">
        <v>198.0680434782609</v>
      </c>
      <c r="K774" s="31">
        <v>174.58978260869569</v>
      </c>
      <c r="L774" s="31">
        <v>33.876847826086966</v>
      </c>
      <c r="M774" s="31">
        <v>27.355108695652181</v>
      </c>
      <c r="N774" s="31">
        <v>0.78260869565217395</v>
      </c>
      <c r="O774" s="31">
        <v>5.7391304347826084</v>
      </c>
      <c r="P774" s="31">
        <v>45.016739130434772</v>
      </c>
      <c r="Q774" s="31">
        <v>28.060217391304338</v>
      </c>
      <c r="R774" s="31">
        <v>16.956521739130434</v>
      </c>
      <c r="S774" s="31">
        <v>119.17445652173916</v>
      </c>
      <c r="T774" s="31">
        <v>100.39760869565221</v>
      </c>
      <c r="U774" s="31">
        <v>0</v>
      </c>
      <c r="V774" s="31">
        <v>18.776847826086954</v>
      </c>
      <c r="W774" s="31">
        <v>0</v>
      </c>
      <c r="X774" s="31">
        <v>0</v>
      </c>
      <c r="Y774" s="31">
        <v>0</v>
      </c>
      <c r="Z774" s="31">
        <v>0</v>
      </c>
      <c r="AA774" s="31">
        <v>0</v>
      </c>
      <c r="AB774" s="31">
        <v>0</v>
      </c>
      <c r="AC774" s="31">
        <v>0</v>
      </c>
      <c r="AD774" s="31">
        <v>0</v>
      </c>
      <c r="AE774" s="31">
        <v>0</v>
      </c>
      <c r="AF774" t="s">
        <v>990</v>
      </c>
      <c r="AG774" s="32">
        <v>6</v>
      </c>
      <c r="AH774"/>
    </row>
    <row r="775" spans="1:34" x14ac:dyDescent="0.25">
      <c r="A775" t="s">
        <v>3056</v>
      </c>
      <c r="B775" t="s">
        <v>2240</v>
      </c>
      <c r="C775" t="s">
        <v>2406</v>
      </c>
      <c r="D775" t="s">
        <v>2885</v>
      </c>
      <c r="E775" s="31">
        <v>51.673913043478258</v>
      </c>
      <c r="F775" s="31">
        <v>2.9629217501051741</v>
      </c>
      <c r="G775" s="31">
        <v>2.7004059739167015</v>
      </c>
      <c r="H775" s="31">
        <v>0.61355700462768192</v>
      </c>
      <c r="I775" s="31">
        <v>0.50249263777871256</v>
      </c>
      <c r="J775" s="31">
        <v>153.10576086956519</v>
      </c>
      <c r="K775" s="31">
        <v>139.54054347826084</v>
      </c>
      <c r="L775" s="31">
        <v>31.704891304347822</v>
      </c>
      <c r="M775" s="31">
        <v>25.965760869565212</v>
      </c>
      <c r="N775" s="31">
        <v>0</v>
      </c>
      <c r="O775" s="31">
        <v>5.7391304347826084</v>
      </c>
      <c r="P775" s="31">
        <v>36.542608695652177</v>
      </c>
      <c r="Q775" s="31">
        <v>28.716521739130435</v>
      </c>
      <c r="R775" s="31">
        <v>7.8260869565217392</v>
      </c>
      <c r="S775" s="31">
        <v>84.858260869565214</v>
      </c>
      <c r="T775" s="31">
        <v>72.934456521739122</v>
      </c>
      <c r="U775" s="31">
        <v>0</v>
      </c>
      <c r="V775" s="31">
        <v>11.92380434782609</v>
      </c>
      <c r="W775" s="31">
        <v>0</v>
      </c>
      <c r="X775" s="31">
        <v>0</v>
      </c>
      <c r="Y775" s="31">
        <v>0</v>
      </c>
      <c r="Z775" s="31">
        <v>0</v>
      </c>
      <c r="AA775" s="31">
        <v>0</v>
      </c>
      <c r="AB775" s="31">
        <v>0</v>
      </c>
      <c r="AC775" s="31">
        <v>0</v>
      </c>
      <c r="AD775" s="31">
        <v>0</v>
      </c>
      <c r="AE775" s="31">
        <v>0</v>
      </c>
      <c r="AF775" t="s">
        <v>1060</v>
      </c>
      <c r="AG775" s="32">
        <v>6</v>
      </c>
      <c r="AH775"/>
    </row>
    <row r="776" spans="1:34" x14ac:dyDescent="0.25">
      <c r="A776" t="s">
        <v>3056</v>
      </c>
      <c r="B776" t="s">
        <v>2162</v>
      </c>
      <c r="C776" t="s">
        <v>2564</v>
      </c>
      <c r="D776" t="s">
        <v>2922</v>
      </c>
      <c r="E776" s="31">
        <v>71.989130434782609</v>
      </c>
      <c r="F776" s="31">
        <v>3.2677578136796015</v>
      </c>
      <c r="G776" s="31">
        <v>2.9686486486486485</v>
      </c>
      <c r="H776" s="31">
        <v>0.37255020383512005</v>
      </c>
      <c r="I776" s="31">
        <v>0.20631133927223314</v>
      </c>
      <c r="J776" s="31">
        <v>235.24304347826089</v>
      </c>
      <c r="K776" s="31">
        <v>213.7104347826087</v>
      </c>
      <c r="L776" s="31">
        <v>26.819565217391307</v>
      </c>
      <c r="M776" s="31">
        <v>14.85217391304348</v>
      </c>
      <c r="N776" s="31">
        <v>0</v>
      </c>
      <c r="O776" s="31">
        <v>11.967391304347826</v>
      </c>
      <c r="P776" s="31">
        <v>50.139130434782615</v>
      </c>
      <c r="Q776" s="31">
        <v>40.573913043478271</v>
      </c>
      <c r="R776" s="31">
        <v>9.5652173913043477</v>
      </c>
      <c r="S776" s="31">
        <v>158.28434782608693</v>
      </c>
      <c r="T776" s="31">
        <v>116.29858695652173</v>
      </c>
      <c r="U776" s="31">
        <v>4.9253260869565221</v>
      </c>
      <c r="V776" s="31">
        <v>37.060434782608688</v>
      </c>
      <c r="W776" s="31">
        <v>0</v>
      </c>
      <c r="X776" s="31">
        <v>0</v>
      </c>
      <c r="Y776" s="31">
        <v>0</v>
      </c>
      <c r="Z776" s="31">
        <v>0</v>
      </c>
      <c r="AA776" s="31">
        <v>0</v>
      </c>
      <c r="AB776" s="31">
        <v>0</v>
      </c>
      <c r="AC776" s="31">
        <v>0</v>
      </c>
      <c r="AD776" s="31">
        <v>0</v>
      </c>
      <c r="AE776" s="31">
        <v>0</v>
      </c>
      <c r="AF776" t="s">
        <v>981</v>
      </c>
      <c r="AG776" s="32">
        <v>6</v>
      </c>
      <c r="AH776"/>
    </row>
    <row r="777" spans="1:34" x14ac:dyDescent="0.25">
      <c r="A777" t="s">
        <v>3056</v>
      </c>
      <c r="B777" t="s">
        <v>2135</v>
      </c>
      <c r="C777" t="s">
        <v>2619</v>
      </c>
      <c r="D777" t="s">
        <v>2802</v>
      </c>
      <c r="E777" s="31">
        <v>58.434782608695649</v>
      </c>
      <c r="F777" s="31">
        <v>4.0950762648809533</v>
      </c>
      <c r="G777" s="31">
        <v>3.3397135416666668</v>
      </c>
      <c r="H777" s="31">
        <v>1.1394475446428571</v>
      </c>
      <c r="I777" s="31">
        <v>0.84631696428571423</v>
      </c>
      <c r="J777" s="31">
        <v>239.29489130434786</v>
      </c>
      <c r="K777" s="31">
        <v>195.15543478260869</v>
      </c>
      <c r="L777" s="31">
        <v>66.583369565217382</v>
      </c>
      <c r="M777" s="31">
        <v>49.454347826086952</v>
      </c>
      <c r="N777" s="31">
        <v>12.191195652173912</v>
      </c>
      <c r="O777" s="31">
        <v>4.9378260869565223</v>
      </c>
      <c r="P777" s="31">
        <v>81.956521739130437</v>
      </c>
      <c r="Q777" s="31">
        <v>54.946086956521732</v>
      </c>
      <c r="R777" s="31">
        <v>27.010434782608701</v>
      </c>
      <c r="S777" s="31">
        <v>90.75500000000001</v>
      </c>
      <c r="T777" s="31">
        <v>90.75500000000001</v>
      </c>
      <c r="U777" s="31">
        <v>0</v>
      </c>
      <c r="V777" s="31">
        <v>0</v>
      </c>
      <c r="W777" s="31">
        <v>0</v>
      </c>
      <c r="X777" s="31">
        <v>0</v>
      </c>
      <c r="Y777" s="31">
        <v>0</v>
      </c>
      <c r="Z777" s="31">
        <v>0</v>
      </c>
      <c r="AA777" s="31">
        <v>0</v>
      </c>
      <c r="AB777" s="31">
        <v>0</v>
      </c>
      <c r="AC777" s="31">
        <v>0</v>
      </c>
      <c r="AD777" s="31">
        <v>0</v>
      </c>
      <c r="AE777" s="31">
        <v>0</v>
      </c>
      <c r="AF777" t="s">
        <v>953</v>
      </c>
      <c r="AG777" s="32">
        <v>6</v>
      </c>
      <c r="AH777"/>
    </row>
    <row r="778" spans="1:34" x14ac:dyDescent="0.25">
      <c r="A778" t="s">
        <v>3056</v>
      </c>
      <c r="B778" t="s">
        <v>2110</v>
      </c>
      <c r="C778" t="s">
        <v>2504</v>
      </c>
      <c r="D778" t="s">
        <v>2884</v>
      </c>
      <c r="E778" s="31">
        <v>50.663043478260867</v>
      </c>
      <c r="F778" s="31">
        <v>4.414108560394765</v>
      </c>
      <c r="G778" s="31">
        <v>3.741503969105342</v>
      </c>
      <c r="H778" s="31">
        <v>0.98184938854323112</v>
      </c>
      <c r="I778" s="31">
        <v>0.72642565972967177</v>
      </c>
      <c r="J778" s="31">
        <v>223.63217391304346</v>
      </c>
      <c r="K778" s="31">
        <v>189.55597826086955</v>
      </c>
      <c r="L778" s="31">
        <v>49.743478260869566</v>
      </c>
      <c r="M778" s="31">
        <v>36.802934782608695</v>
      </c>
      <c r="N778" s="31">
        <v>7.3859782608695648</v>
      </c>
      <c r="O778" s="31">
        <v>5.5545652173913043</v>
      </c>
      <c r="P778" s="31">
        <v>97.135217391304323</v>
      </c>
      <c r="Q778" s="31">
        <v>75.999565217391279</v>
      </c>
      <c r="R778" s="31">
        <v>21.135652173913041</v>
      </c>
      <c r="S778" s="31">
        <v>76.753478260869556</v>
      </c>
      <c r="T778" s="31">
        <v>76.753478260869556</v>
      </c>
      <c r="U778" s="31">
        <v>0</v>
      </c>
      <c r="V778" s="31">
        <v>0</v>
      </c>
      <c r="W778" s="31">
        <v>0</v>
      </c>
      <c r="X778" s="31">
        <v>0</v>
      </c>
      <c r="Y778" s="31">
        <v>0</v>
      </c>
      <c r="Z778" s="31">
        <v>0</v>
      </c>
      <c r="AA778" s="31">
        <v>0</v>
      </c>
      <c r="AB778" s="31">
        <v>0</v>
      </c>
      <c r="AC778" s="31">
        <v>0</v>
      </c>
      <c r="AD778" s="31">
        <v>0</v>
      </c>
      <c r="AE778" s="31">
        <v>0</v>
      </c>
      <c r="AF778" t="s">
        <v>928</v>
      </c>
      <c r="AG778" s="32">
        <v>6</v>
      </c>
      <c r="AH778"/>
    </row>
    <row r="779" spans="1:34" x14ac:dyDescent="0.25">
      <c r="A779" t="s">
        <v>3056</v>
      </c>
      <c r="B779" t="s">
        <v>1190</v>
      </c>
      <c r="C779" t="s">
        <v>2399</v>
      </c>
      <c r="D779" t="s">
        <v>2929</v>
      </c>
      <c r="E779" s="31">
        <v>43.902173913043477</v>
      </c>
      <c r="F779" s="31">
        <v>2.8178979945531064</v>
      </c>
      <c r="G779" s="31">
        <v>2.4880787323594942</v>
      </c>
      <c r="H779" s="31">
        <v>0.45159692993315187</v>
      </c>
      <c r="I779" s="31">
        <v>0.20293884624907163</v>
      </c>
      <c r="J779" s="31">
        <v>123.71184782608692</v>
      </c>
      <c r="K779" s="31">
        <v>109.23206521739127</v>
      </c>
      <c r="L779" s="31">
        <v>19.826086956521742</v>
      </c>
      <c r="M779" s="31">
        <v>8.9094565217391342</v>
      </c>
      <c r="N779" s="31">
        <v>5.6992391304347834</v>
      </c>
      <c r="O779" s="31">
        <v>5.2173913043478262</v>
      </c>
      <c r="P779" s="31">
        <v>45.371521739130436</v>
      </c>
      <c r="Q779" s="31">
        <v>41.80836956521739</v>
      </c>
      <c r="R779" s="31">
        <v>3.5631521739130436</v>
      </c>
      <c r="S779" s="31">
        <v>58.514239130434746</v>
      </c>
      <c r="T779" s="31">
        <v>58.514239130434746</v>
      </c>
      <c r="U779" s="31">
        <v>0</v>
      </c>
      <c r="V779" s="31">
        <v>0</v>
      </c>
      <c r="W779" s="31">
        <v>8.3883695652173902</v>
      </c>
      <c r="X779" s="31">
        <v>0</v>
      </c>
      <c r="Y779" s="31">
        <v>0</v>
      </c>
      <c r="Z779" s="31">
        <v>0</v>
      </c>
      <c r="AA779" s="31">
        <v>8.3883695652173902</v>
      </c>
      <c r="AB779" s="31">
        <v>0</v>
      </c>
      <c r="AC779" s="31">
        <v>0</v>
      </c>
      <c r="AD779" s="31">
        <v>0</v>
      </c>
      <c r="AE779" s="31">
        <v>0</v>
      </c>
      <c r="AF779" t="s">
        <v>447</v>
      </c>
      <c r="AG779" s="32">
        <v>6</v>
      </c>
      <c r="AH779"/>
    </row>
    <row r="780" spans="1:34" x14ac:dyDescent="0.25">
      <c r="A780" t="s">
        <v>3056</v>
      </c>
      <c r="B780" t="s">
        <v>1374</v>
      </c>
      <c r="C780" t="s">
        <v>2505</v>
      </c>
      <c r="D780" t="s">
        <v>2886</v>
      </c>
      <c r="E780" s="31">
        <v>54.619565217391305</v>
      </c>
      <c r="F780" s="31">
        <v>2.9296477611940288</v>
      </c>
      <c r="G780" s="31">
        <v>2.638955223880596</v>
      </c>
      <c r="H780" s="31">
        <v>0.58192636815920395</v>
      </c>
      <c r="I780" s="31">
        <v>0.29123383084577115</v>
      </c>
      <c r="J780" s="31">
        <v>160.01608695652169</v>
      </c>
      <c r="K780" s="31">
        <v>144.13858695652169</v>
      </c>
      <c r="L780" s="31">
        <v>31.784565217391304</v>
      </c>
      <c r="M780" s="31">
        <v>15.907065217391304</v>
      </c>
      <c r="N780" s="31">
        <v>10.747065217391304</v>
      </c>
      <c r="O780" s="31">
        <v>5.1304347826086953</v>
      </c>
      <c r="P780" s="31">
        <v>56.621086956521722</v>
      </c>
      <c r="Q780" s="31">
        <v>56.621086956521722</v>
      </c>
      <c r="R780" s="31">
        <v>0</v>
      </c>
      <c r="S780" s="31">
        <v>71.610434782608664</v>
      </c>
      <c r="T780" s="31">
        <v>68.749021739130399</v>
      </c>
      <c r="U780" s="31">
        <v>0.54989130434782607</v>
      </c>
      <c r="V780" s="31">
        <v>2.311521739130435</v>
      </c>
      <c r="W780" s="31">
        <v>27.817065217391303</v>
      </c>
      <c r="X780" s="31">
        <v>0</v>
      </c>
      <c r="Y780" s="31">
        <v>0</v>
      </c>
      <c r="Z780" s="31">
        <v>0</v>
      </c>
      <c r="AA780" s="31">
        <v>13.633695652173911</v>
      </c>
      <c r="AB780" s="31">
        <v>0</v>
      </c>
      <c r="AC780" s="31">
        <v>13.92923913043478</v>
      </c>
      <c r="AD780" s="31">
        <v>0</v>
      </c>
      <c r="AE780" s="31">
        <v>0.25413043478260866</v>
      </c>
      <c r="AF780" t="s">
        <v>174</v>
      </c>
      <c r="AG780" s="32">
        <v>6</v>
      </c>
      <c r="AH780"/>
    </row>
    <row r="781" spans="1:34" x14ac:dyDescent="0.25">
      <c r="A781" t="s">
        <v>3056</v>
      </c>
      <c r="B781" t="s">
        <v>1493</v>
      </c>
      <c r="C781" t="s">
        <v>2616</v>
      </c>
      <c r="D781" t="s">
        <v>2855</v>
      </c>
      <c r="E781" s="31">
        <v>47.413043478260867</v>
      </c>
      <c r="F781" s="31">
        <v>3.2708849151765254</v>
      </c>
      <c r="G781" s="31">
        <v>2.6318775790921598</v>
      </c>
      <c r="H781" s="31">
        <v>0.42264786795048143</v>
      </c>
      <c r="I781" s="31">
        <v>0.31100183402109122</v>
      </c>
      <c r="J781" s="31">
        <v>155.0826086956522</v>
      </c>
      <c r="K781" s="31">
        <v>124.78532608695653</v>
      </c>
      <c r="L781" s="31">
        <v>20.039021739130433</v>
      </c>
      <c r="M781" s="31">
        <v>14.745543478260869</v>
      </c>
      <c r="N781" s="31">
        <v>0</v>
      </c>
      <c r="O781" s="31">
        <v>5.2934782608695654</v>
      </c>
      <c r="P781" s="31">
        <v>59.725652173913041</v>
      </c>
      <c r="Q781" s="31">
        <v>34.72184782608695</v>
      </c>
      <c r="R781" s="31">
        <v>25.00380434782609</v>
      </c>
      <c r="S781" s="31">
        <v>75.317934782608717</v>
      </c>
      <c r="T781" s="31">
        <v>42.196739130434793</v>
      </c>
      <c r="U781" s="31">
        <v>21.106086956521743</v>
      </c>
      <c r="V781" s="31">
        <v>12.015108695652176</v>
      </c>
      <c r="W781" s="31">
        <v>0</v>
      </c>
      <c r="X781" s="31">
        <v>0</v>
      </c>
      <c r="Y781" s="31">
        <v>0</v>
      </c>
      <c r="Z781" s="31">
        <v>0</v>
      </c>
      <c r="AA781" s="31">
        <v>0</v>
      </c>
      <c r="AB781" s="31">
        <v>0</v>
      </c>
      <c r="AC781" s="31">
        <v>0</v>
      </c>
      <c r="AD781" s="31">
        <v>0</v>
      </c>
      <c r="AE781" s="31">
        <v>0</v>
      </c>
      <c r="AF781" t="s">
        <v>294</v>
      </c>
      <c r="AG781" s="32">
        <v>6</v>
      </c>
      <c r="AH781"/>
    </row>
    <row r="782" spans="1:34" x14ac:dyDescent="0.25">
      <c r="A782" t="s">
        <v>3056</v>
      </c>
      <c r="B782" t="s">
        <v>1634</v>
      </c>
      <c r="C782" t="s">
        <v>2667</v>
      </c>
      <c r="D782" t="s">
        <v>2975</v>
      </c>
      <c r="E782" s="31">
        <v>41.880434782608695</v>
      </c>
      <c r="F782" s="31">
        <v>3.7095120685180385</v>
      </c>
      <c r="G782" s="31">
        <v>3.1827796522190508</v>
      </c>
      <c r="H782" s="31">
        <v>0.32779652219050087</v>
      </c>
      <c r="I782" s="31">
        <v>4.211004412146379E-2</v>
      </c>
      <c r="J782" s="31">
        <v>155.35597826086959</v>
      </c>
      <c r="K782" s="31">
        <v>133.29619565217394</v>
      </c>
      <c r="L782" s="31">
        <v>13.728260869565217</v>
      </c>
      <c r="M782" s="31">
        <v>1.763586956521739</v>
      </c>
      <c r="N782" s="31">
        <v>7.0951086956521738</v>
      </c>
      <c r="O782" s="31">
        <v>4.8695652173913047</v>
      </c>
      <c r="P782" s="31">
        <v>52.524456521739125</v>
      </c>
      <c r="Q782" s="31">
        <v>42.429347826086953</v>
      </c>
      <c r="R782" s="31">
        <v>10.095108695652174</v>
      </c>
      <c r="S782" s="31">
        <v>89.103260869565219</v>
      </c>
      <c r="T782" s="31">
        <v>82.173913043478265</v>
      </c>
      <c r="U782" s="31">
        <v>0</v>
      </c>
      <c r="V782" s="31">
        <v>6.9293478260869561</v>
      </c>
      <c r="W782" s="31">
        <v>0</v>
      </c>
      <c r="X782" s="31">
        <v>0</v>
      </c>
      <c r="Y782" s="31">
        <v>0</v>
      </c>
      <c r="Z782" s="31">
        <v>0</v>
      </c>
      <c r="AA782" s="31">
        <v>0</v>
      </c>
      <c r="AB782" s="31">
        <v>0</v>
      </c>
      <c r="AC782" s="31">
        <v>0</v>
      </c>
      <c r="AD782" s="31">
        <v>0</v>
      </c>
      <c r="AE782" s="31">
        <v>0</v>
      </c>
      <c r="AF782" t="s">
        <v>436</v>
      </c>
      <c r="AG782" s="32">
        <v>6</v>
      </c>
      <c r="AH782"/>
    </row>
    <row r="783" spans="1:34" x14ac:dyDescent="0.25">
      <c r="A783" t="s">
        <v>3056</v>
      </c>
      <c r="B783" t="s">
        <v>1260</v>
      </c>
      <c r="C783" t="s">
        <v>2523</v>
      </c>
      <c r="D783" t="s">
        <v>2900</v>
      </c>
      <c r="E783" s="31">
        <v>106.28260869565217</v>
      </c>
      <c r="F783" s="31">
        <v>3.262604827163019</v>
      </c>
      <c r="G783" s="31">
        <v>2.8869400695438743</v>
      </c>
      <c r="H783" s="31">
        <v>0.18994170587032114</v>
      </c>
      <c r="I783" s="31">
        <v>9.421660871343833E-2</v>
      </c>
      <c r="J783" s="31">
        <v>346.75815217391306</v>
      </c>
      <c r="K783" s="31">
        <v>306.83152173913044</v>
      </c>
      <c r="L783" s="31">
        <v>20.1875</v>
      </c>
      <c r="M783" s="31">
        <v>10.013586956521738</v>
      </c>
      <c r="N783" s="31">
        <v>4.7826086956521738</v>
      </c>
      <c r="O783" s="31">
        <v>5.3913043478260869</v>
      </c>
      <c r="P783" s="31">
        <v>134.81793478260869</v>
      </c>
      <c r="Q783" s="31">
        <v>105.06521739130434</v>
      </c>
      <c r="R783" s="31">
        <v>29.752717391304348</v>
      </c>
      <c r="S783" s="31">
        <v>191.75271739130434</v>
      </c>
      <c r="T783" s="31">
        <v>174.75</v>
      </c>
      <c r="U783" s="31">
        <v>0</v>
      </c>
      <c r="V783" s="31">
        <v>17.002717391304348</v>
      </c>
      <c r="W783" s="31">
        <v>2.4402173913043481</v>
      </c>
      <c r="X783" s="31">
        <v>0</v>
      </c>
      <c r="Y783" s="31">
        <v>0</v>
      </c>
      <c r="Z783" s="31">
        <v>0</v>
      </c>
      <c r="AA783" s="31">
        <v>0.12228260869565218</v>
      </c>
      <c r="AB783" s="31">
        <v>0</v>
      </c>
      <c r="AC783" s="31">
        <v>2.3179347826086958</v>
      </c>
      <c r="AD783" s="31">
        <v>0</v>
      </c>
      <c r="AE783" s="31">
        <v>0</v>
      </c>
      <c r="AF783" t="s">
        <v>58</v>
      </c>
      <c r="AG783" s="32">
        <v>6</v>
      </c>
      <c r="AH783"/>
    </row>
    <row r="784" spans="1:34" x14ac:dyDescent="0.25">
      <c r="A784" t="s">
        <v>3056</v>
      </c>
      <c r="B784" t="s">
        <v>1578</v>
      </c>
      <c r="C784" t="s">
        <v>2506</v>
      </c>
      <c r="D784" t="s">
        <v>2887</v>
      </c>
      <c r="E784" s="31">
        <v>87.978260869565219</v>
      </c>
      <c r="F784" s="31">
        <v>3.1911934766493699</v>
      </c>
      <c r="G784" s="31">
        <v>2.9493785520138376</v>
      </c>
      <c r="H784" s="31">
        <v>0.14022732888559428</v>
      </c>
      <c r="I784" s="31">
        <v>7.7958981961947116E-2</v>
      </c>
      <c r="J784" s="31">
        <v>280.75565217391306</v>
      </c>
      <c r="K784" s="31">
        <v>259.48119565217394</v>
      </c>
      <c r="L784" s="31">
        <v>12.336956521739131</v>
      </c>
      <c r="M784" s="31">
        <v>6.8586956521739131</v>
      </c>
      <c r="N784" s="31">
        <v>0</v>
      </c>
      <c r="O784" s="31">
        <v>5.4782608695652177</v>
      </c>
      <c r="P784" s="31">
        <v>89.097826086956516</v>
      </c>
      <c r="Q784" s="31">
        <v>73.301630434782609</v>
      </c>
      <c r="R784" s="31">
        <v>15.796195652173912</v>
      </c>
      <c r="S784" s="31">
        <v>179.32086956521738</v>
      </c>
      <c r="T784" s="31">
        <v>91.869782608695658</v>
      </c>
      <c r="U784" s="31">
        <v>75.426630434782609</v>
      </c>
      <c r="V784" s="31">
        <v>12.024456521739131</v>
      </c>
      <c r="W784" s="31">
        <v>0</v>
      </c>
      <c r="X784" s="31">
        <v>0</v>
      </c>
      <c r="Y784" s="31">
        <v>0</v>
      </c>
      <c r="Z784" s="31">
        <v>0</v>
      </c>
      <c r="AA784" s="31">
        <v>0</v>
      </c>
      <c r="AB784" s="31">
        <v>0</v>
      </c>
      <c r="AC784" s="31">
        <v>0</v>
      </c>
      <c r="AD784" s="31">
        <v>0</v>
      </c>
      <c r="AE784" s="31">
        <v>0</v>
      </c>
      <c r="AF784" t="s">
        <v>380</v>
      </c>
      <c r="AG784" s="32">
        <v>6</v>
      </c>
      <c r="AH784"/>
    </row>
    <row r="785" spans="1:34" x14ac:dyDescent="0.25">
      <c r="A785" t="s">
        <v>3056</v>
      </c>
      <c r="B785" t="s">
        <v>1629</v>
      </c>
      <c r="C785" t="s">
        <v>2665</v>
      </c>
      <c r="D785" t="s">
        <v>2890</v>
      </c>
      <c r="E785" s="31">
        <v>56.706521739130437</v>
      </c>
      <c r="F785" s="31">
        <v>3.0818305539582131</v>
      </c>
      <c r="G785" s="31">
        <v>2.6685796434732603</v>
      </c>
      <c r="H785" s="31">
        <v>0.44383745447575235</v>
      </c>
      <c r="I785" s="31">
        <v>0.22225416906267967</v>
      </c>
      <c r="J785" s="31">
        <v>174.7598913043478</v>
      </c>
      <c r="K785" s="31">
        <v>151.32586956521737</v>
      </c>
      <c r="L785" s="31">
        <v>25.168478260869566</v>
      </c>
      <c r="M785" s="31">
        <v>12.603260869565217</v>
      </c>
      <c r="N785" s="31">
        <v>7.5217391304347823</v>
      </c>
      <c r="O785" s="31">
        <v>5.0434782608695654</v>
      </c>
      <c r="P785" s="31">
        <v>46.732391304347821</v>
      </c>
      <c r="Q785" s="31">
        <v>35.863586956521736</v>
      </c>
      <c r="R785" s="31">
        <v>10.868804347826087</v>
      </c>
      <c r="S785" s="31">
        <v>102.85902173913043</v>
      </c>
      <c r="T785" s="31">
        <v>61.012282608695642</v>
      </c>
      <c r="U785" s="31">
        <v>30.243478260869562</v>
      </c>
      <c r="V785" s="31">
        <v>11.603260869565217</v>
      </c>
      <c r="W785" s="31">
        <v>0</v>
      </c>
      <c r="X785" s="31">
        <v>0</v>
      </c>
      <c r="Y785" s="31">
        <v>0</v>
      </c>
      <c r="Z785" s="31">
        <v>0</v>
      </c>
      <c r="AA785" s="31">
        <v>0</v>
      </c>
      <c r="AB785" s="31">
        <v>0</v>
      </c>
      <c r="AC785" s="31">
        <v>0</v>
      </c>
      <c r="AD785" s="31">
        <v>0</v>
      </c>
      <c r="AE785" s="31">
        <v>0</v>
      </c>
      <c r="AF785" t="s">
        <v>431</v>
      </c>
      <c r="AG785" s="32">
        <v>6</v>
      </c>
      <c r="AH785"/>
    </row>
    <row r="786" spans="1:34" x14ac:dyDescent="0.25">
      <c r="A786" t="s">
        <v>3056</v>
      </c>
      <c r="B786" t="s">
        <v>1350</v>
      </c>
      <c r="C786" t="s">
        <v>2539</v>
      </c>
      <c r="D786" t="s">
        <v>2878</v>
      </c>
      <c r="E786" s="31">
        <v>113.76086956521739</v>
      </c>
      <c r="F786" s="31">
        <v>3.9289222243454995</v>
      </c>
      <c r="G786" s="31">
        <v>3.5998805656411235</v>
      </c>
      <c r="H786" s="31">
        <v>0.43748805656411238</v>
      </c>
      <c r="I786" s="31">
        <v>0.15359258551500096</v>
      </c>
      <c r="J786" s="31">
        <v>446.95760869565214</v>
      </c>
      <c r="K786" s="31">
        <v>409.52554347826083</v>
      </c>
      <c r="L786" s="31">
        <v>49.769021739130437</v>
      </c>
      <c r="M786" s="31">
        <v>17.472826086956523</v>
      </c>
      <c r="N786" s="31">
        <v>27.252717391304348</v>
      </c>
      <c r="O786" s="31">
        <v>5.0434782608695654</v>
      </c>
      <c r="P786" s="31">
        <v>108.68663043478259</v>
      </c>
      <c r="Q786" s="31">
        <v>103.5507608695652</v>
      </c>
      <c r="R786" s="31">
        <v>5.1358695652173916</v>
      </c>
      <c r="S786" s="31">
        <v>288.50195652173915</v>
      </c>
      <c r="T786" s="31">
        <v>219.07076086956519</v>
      </c>
      <c r="U786" s="31">
        <v>40.64858695652174</v>
      </c>
      <c r="V786" s="31">
        <v>28.782608695652176</v>
      </c>
      <c r="W786" s="31">
        <v>0</v>
      </c>
      <c r="X786" s="31">
        <v>0</v>
      </c>
      <c r="Y786" s="31">
        <v>0</v>
      </c>
      <c r="Z786" s="31">
        <v>0</v>
      </c>
      <c r="AA786" s="31">
        <v>0</v>
      </c>
      <c r="AB786" s="31">
        <v>0</v>
      </c>
      <c r="AC786" s="31">
        <v>0</v>
      </c>
      <c r="AD786" s="31">
        <v>0</v>
      </c>
      <c r="AE786" s="31">
        <v>0</v>
      </c>
      <c r="AF786" t="s">
        <v>150</v>
      </c>
      <c r="AG786" s="32">
        <v>6</v>
      </c>
      <c r="AH786"/>
    </row>
    <row r="787" spans="1:34" x14ac:dyDescent="0.25">
      <c r="A787" t="s">
        <v>3056</v>
      </c>
      <c r="B787" t="s">
        <v>1245</v>
      </c>
      <c r="C787" t="s">
        <v>2521</v>
      </c>
      <c r="D787" t="s">
        <v>2898</v>
      </c>
      <c r="E787" s="31">
        <v>39.336956521739133</v>
      </c>
      <c r="F787" s="31">
        <v>3.2835645205857968</v>
      </c>
      <c r="G787" s="31">
        <v>2.8525062171870683</v>
      </c>
      <c r="H787" s="31">
        <v>0.2920005526388505</v>
      </c>
      <c r="I787" s="31">
        <v>9.7471677258911302E-2</v>
      </c>
      <c r="J787" s="31">
        <v>129.16543478260868</v>
      </c>
      <c r="K787" s="31">
        <v>112.20891304347826</v>
      </c>
      <c r="L787" s="31">
        <v>11.486413043478262</v>
      </c>
      <c r="M787" s="31">
        <v>3.8342391304347827</v>
      </c>
      <c r="N787" s="31">
        <v>0</v>
      </c>
      <c r="O787" s="31">
        <v>7.6521739130434785</v>
      </c>
      <c r="P787" s="31">
        <v>37.93717391304348</v>
      </c>
      <c r="Q787" s="31">
        <v>28.632826086956523</v>
      </c>
      <c r="R787" s="31">
        <v>9.304347826086957</v>
      </c>
      <c r="S787" s="31">
        <v>79.741847826086953</v>
      </c>
      <c r="T787" s="31">
        <v>48.928260869565214</v>
      </c>
      <c r="U787" s="31">
        <v>24.150543478260868</v>
      </c>
      <c r="V787" s="31">
        <v>6.6630434782608692</v>
      </c>
      <c r="W787" s="31">
        <v>0</v>
      </c>
      <c r="X787" s="31">
        <v>0</v>
      </c>
      <c r="Y787" s="31">
        <v>0</v>
      </c>
      <c r="Z787" s="31">
        <v>0</v>
      </c>
      <c r="AA787" s="31">
        <v>0</v>
      </c>
      <c r="AB787" s="31">
        <v>0</v>
      </c>
      <c r="AC787" s="31">
        <v>0</v>
      </c>
      <c r="AD787" s="31">
        <v>0</v>
      </c>
      <c r="AE787" s="31">
        <v>0</v>
      </c>
      <c r="AF787" t="s">
        <v>43</v>
      </c>
      <c r="AG787" s="32">
        <v>6</v>
      </c>
      <c r="AH787"/>
    </row>
    <row r="788" spans="1:34" x14ac:dyDescent="0.25">
      <c r="A788" t="s">
        <v>3056</v>
      </c>
      <c r="B788" t="s">
        <v>1239</v>
      </c>
      <c r="C788" t="s">
        <v>2517</v>
      </c>
      <c r="D788" t="s">
        <v>2895</v>
      </c>
      <c r="E788" s="31">
        <v>102.90217391304348</v>
      </c>
      <c r="F788" s="31">
        <v>3.2446392732650255</v>
      </c>
      <c r="G788" s="31">
        <v>2.9255836062110485</v>
      </c>
      <c r="H788" s="31">
        <v>0.39838385972324908</v>
      </c>
      <c r="I788" s="31">
        <v>0.24543149889088411</v>
      </c>
      <c r="J788" s="31">
        <v>333.88043478260869</v>
      </c>
      <c r="K788" s="31">
        <v>301.04891304347825</v>
      </c>
      <c r="L788" s="31">
        <v>40.994565217391298</v>
      </c>
      <c r="M788" s="31">
        <v>25.255434782608695</v>
      </c>
      <c r="N788" s="31">
        <v>10.434782608695652</v>
      </c>
      <c r="O788" s="31">
        <v>5.3043478260869561</v>
      </c>
      <c r="P788" s="31">
        <v>78.711956521739125</v>
      </c>
      <c r="Q788" s="31">
        <v>61.619565217391305</v>
      </c>
      <c r="R788" s="31">
        <v>17.092391304347824</v>
      </c>
      <c r="S788" s="31">
        <v>214.17391304347825</v>
      </c>
      <c r="T788" s="31">
        <v>193.90489130434781</v>
      </c>
      <c r="U788" s="31">
        <v>0</v>
      </c>
      <c r="V788" s="31">
        <v>20.269021739130434</v>
      </c>
      <c r="W788" s="31">
        <v>0</v>
      </c>
      <c r="X788" s="31">
        <v>0</v>
      </c>
      <c r="Y788" s="31">
        <v>0</v>
      </c>
      <c r="Z788" s="31">
        <v>0</v>
      </c>
      <c r="AA788" s="31">
        <v>0</v>
      </c>
      <c r="AB788" s="31">
        <v>0</v>
      </c>
      <c r="AC788" s="31">
        <v>0</v>
      </c>
      <c r="AD788" s="31">
        <v>0</v>
      </c>
      <c r="AE788" s="31">
        <v>0</v>
      </c>
      <c r="AF788" t="s">
        <v>37</v>
      </c>
      <c r="AG788" s="32">
        <v>6</v>
      </c>
      <c r="AH788"/>
    </row>
    <row r="789" spans="1:34" x14ac:dyDescent="0.25">
      <c r="A789" t="s">
        <v>3056</v>
      </c>
      <c r="B789" t="s">
        <v>1670</v>
      </c>
      <c r="C789" t="s">
        <v>2389</v>
      </c>
      <c r="D789" t="s">
        <v>2898</v>
      </c>
      <c r="E789" s="31">
        <v>37.423913043478258</v>
      </c>
      <c r="F789" s="31">
        <v>2.7680801626488529</v>
      </c>
      <c r="G789" s="31">
        <v>2.3886145803078715</v>
      </c>
      <c r="H789" s="31">
        <v>0.54058960209119955</v>
      </c>
      <c r="I789" s="31">
        <v>0.16112401975021784</v>
      </c>
      <c r="J789" s="31">
        <v>103.59239130434783</v>
      </c>
      <c r="K789" s="31">
        <v>89.391304347826093</v>
      </c>
      <c r="L789" s="31">
        <v>20.230978260869566</v>
      </c>
      <c r="M789" s="31">
        <v>6.0298913043478262</v>
      </c>
      <c r="N789" s="31">
        <v>10.461956521739131</v>
      </c>
      <c r="O789" s="31">
        <v>3.7391304347826089</v>
      </c>
      <c r="P789" s="31">
        <v>28.869565217391305</v>
      </c>
      <c r="Q789" s="31">
        <v>28.869565217391305</v>
      </c>
      <c r="R789" s="31">
        <v>0</v>
      </c>
      <c r="S789" s="31">
        <v>54.491847826086953</v>
      </c>
      <c r="T789" s="31">
        <v>36.489130434782609</v>
      </c>
      <c r="U789" s="31">
        <v>18.002717391304348</v>
      </c>
      <c r="V789" s="31">
        <v>0</v>
      </c>
      <c r="W789" s="31">
        <v>0</v>
      </c>
      <c r="X789" s="31">
        <v>0</v>
      </c>
      <c r="Y789" s="31">
        <v>0</v>
      </c>
      <c r="Z789" s="31">
        <v>0</v>
      </c>
      <c r="AA789" s="31">
        <v>0</v>
      </c>
      <c r="AB789" s="31">
        <v>0</v>
      </c>
      <c r="AC789" s="31">
        <v>0</v>
      </c>
      <c r="AD789" s="31">
        <v>0</v>
      </c>
      <c r="AE789" s="31">
        <v>0</v>
      </c>
      <c r="AF789" t="s">
        <v>475</v>
      </c>
      <c r="AG789" s="32">
        <v>6</v>
      </c>
      <c r="AH789"/>
    </row>
    <row r="790" spans="1:34" x14ac:dyDescent="0.25">
      <c r="A790" t="s">
        <v>3056</v>
      </c>
      <c r="B790" t="s">
        <v>1637</v>
      </c>
      <c r="C790" t="s">
        <v>2389</v>
      </c>
      <c r="D790" t="s">
        <v>2898</v>
      </c>
      <c r="E790" s="31">
        <v>70.163043478260875</v>
      </c>
      <c r="F790" s="31">
        <v>3.3523795507358636</v>
      </c>
      <c r="G790" s="31">
        <v>3.0355708752904724</v>
      </c>
      <c r="H790" s="31">
        <v>0.40995352439969013</v>
      </c>
      <c r="I790" s="31">
        <v>0.18024786986831912</v>
      </c>
      <c r="J790" s="31">
        <v>235.21315217391304</v>
      </c>
      <c r="K790" s="31">
        <v>212.98489130434783</v>
      </c>
      <c r="L790" s="31">
        <v>28.763586956521738</v>
      </c>
      <c r="M790" s="31">
        <v>12.646739130434783</v>
      </c>
      <c r="N790" s="31">
        <v>10.551630434782609</v>
      </c>
      <c r="O790" s="31">
        <v>5.5652173913043477</v>
      </c>
      <c r="P790" s="31">
        <v>56.622282608695649</v>
      </c>
      <c r="Q790" s="31">
        <v>50.510869565217391</v>
      </c>
      <c r="R790" s="31">
        <v>6.1114130434782608</v>
      </c>
      <c r="S790" s="31">
        <v>149.82728260869567</v>
      </c>
      <c r="T790" s="31">
        <v>119.58782608695653</v>
      </c>
      <c r="U790" s="31">
        <v>19.809021739130436</v>
      </c>
      <c r="V790" s="31">
        <v>10.430434782608696</v>
      </c>
      <c r="W790" s="31">
        <v>0</v>
      </c>
      <c r="X790" s="31">
        <v>0</v>
      </c>
      <c r="Y790" s="31">
        <v>0</v>
      </c>
      <c r="Z790" s="31">
        <v>0</v>
      </c>
      <c r="AA790" s="31">
        <v>0</v>
      </c>
      <c r="AB790" s="31">
        <v>0</v>
      </c>
      <c r="AC790" s="31">
        <v>0</v>
      </c>
      <c r="AD790" s="31">
        <v>0</v>
      </c>
      <c r="AE790" s="31">
        <v>0</v>
      </c>
      <c r="AF790" t="s">
        <v>439</v>
      </c>
      <c r="AG790" s="32">
        <v>6</v>
      </c>
      <c r="AH790"/>
    </row>
    <row r="791" spans="1:34" x14ac:dyDescent="0.25">
      <c r="A791" t="s">
        <v>3056</v>
      </c>
      <c r="B791" t="s">
        <v>1659</v>
      </c>
      <c r="C791" t="s">
        <v>2674</v>
      </c>
      <c r="D791" t="s">
        <v>2977</v>
      </c>
      <c r="E791" s="31">
        <v>61.369565217391305</v>
      </c>
      <c r="F791" s="31">
        <v>3.4260095642933055</v>
      </c>
      <c r="G791" s="31">
        <v>2.9446953595465821</v>
      </c>
      <c r="H791" s="31">
        <v>0.13713248317392843</v>
      </c>
      <c r="I791" s="31">
        <v>0</v>
      </c>
      <c r="J791" s="31">
        <v>210.25271739130437</v>
      </c>
      <c r="K791" s="31">
        <v>180.7146739130435</v>
      </c>
      <c r="L791" s="31">
        <v>8.4157608695652169</v>
      </c>
      <c r="M791" s="31">
        <v>0</v>
      </c>
      <c r="N791" s="31">
        <v>2.8505434782608696</v>
      </c>
      <c r="O791" s="31">
        <v>5.5652173913043477</v>
      </c>
      <c r="P791" s="31">
        <v>73.554347826086953</v>
      </c>
      <c r="Q791" s="31">
        <v>52.432065217391305</v>
      </c>
      <c r="R791" s="31">
        <v>21.122282608695652</v>
      </c>
      <c r="S791" s="31">
        <v>128.28260869565219</v>
      </c>
      <c r="T791" s="31">
        <v>101.67391304347827</v>
      </c>
      <c r="U791" s="31">
        <v>12.682065217391305</v>
      </c>
      <c r="V791" s="31">
        <v>13.926630434782609</v>
      </c>
      <c r="W791" s="31">
        <v>0</v>
      </c>
      <c r="X791" s="31">
        <v>0</v>
      </c>
      <c r="Y791" s="31">
        <v>0</v>
      </c>
      <c r="Z791" s="31">
        <v>0</v>
      </c>
      <c r="AA791" s="31">
        <v>0</v>
      </c>
      <c r="AB791" s="31">
        <v>0</v>
      </c>
      <c r="AC791" s="31">
        <v>0</v>
      </c>
      <c r="AD791" s="31">
        <v>0</v>
      </c>
      <c r="AE791" s="31">
        <v>0</v>
      </c>
      <c r="AF791" t="s">
        <v>463</v>
      </c>
      <c r="AG791" s="32">
        <v>6</v>
      </c>
      <c r="AH791"/>
    </row>
    <row r="792" spans="1:34" x14ac:dyDescent="0.25">
      <c r="A792" t="s">
        <v>3056</v>
      </c>
      <c r="B792" t="s">
        <v>1348</v>
      </c>
      <c r="C792" t="s">
        <v>2504</v>
      </c>
      <c r="D792" t="s">
        <v>2884</v>
      </c>
      <c r="E792" s="31">
        <v>83.717391304347828</v>
      </c>
      <c r="F792" s="31">
        <v>3.0889820825759542</v>
      </c>
      <c r="G792" s="31">
        <v>2.7011282783692545</v>
      </c>
      <c r="H792" s="31">
        <v>0.21968319916904699</v>
      </c>
      <c r="I792" s="31">
        <v>0.15528434172942093</v>
      </c>
      <c r="J792" s="31">
        <v>258.60152173913042</v>
      </c>
      <c r="K792" s="31">
        <v>226.13141304347826</v>
      </c>
      <c r="L792" s="31">
        <v>18.391304347826086</v>
      </c>
      <c r="M792" s="31">
        <v>13</v>
      </c>
      <c r="N792" s="31">
        <v>0</v>
      </c>
      <c r="O792" s="31">
        <v>5.3913043478260869</v>
      </c>
      <c r="P792" s="31">
        <v>81.429347826086953</v>
      </c>
      <c r="Q792" s="31">
        <v>54.350543478260867</v>
      </c>
      <c r="R792" s="31">
        <v>27.078804347826086</v>
      </c>
      <c r="S792" s="31">
        <v>158.78086956521739</v>
      </c>
      <c r="T792" s="31">
        <v>68.489130434782609</v>
      </c>
      <c r="U792" s="31">
        <v>59.029891304347828</v>
      </c>
      <c r="V792" s="31">
        <v>31.261847826086957</v>
      </c>
      <c r="W792" s="31">
        <v>0</v>
      </c>
      <c r="X792" s="31">
        <v>0</v>
      </c>
      <c r="Y792" s="31">
        <v>0</v>
      </c>
      <c r="Z792" s="31">
        <v>0</v>
      </c>
      <c r="AA792" s="31">
        <v>0</v>
      </c>
      <c r="AB792" s="31">
        <v>0</v>
      </c>
      <c r="AC792" s="31">
        <v>0</v>
      </c>
      <c r="AD792" s="31">
        <v>0</v>
      </c>
      <c r="AE792" s="31">
        <v>0</v>
      </c>
      <c r="AF792" t="s">
        <v>148</v>
      </c>
      <c r="AG792" s="32">
        <v>6</v>
      </c>
      <c r="AH792"/>
    </row>
    <row r="793" spans="1:34" x14ac:dyDescent="0.25">
      <c r="A793" t="s">
        <v>3056</v>
      </c>
      <c r="B793" t="s">
        <v>1444</v>
      </c>
      <c r="C793" t="s">
        <v>2504</v>
      </c>
      <c r="D793" t="s">
        <v>2884</v>
      </c>
      <c r="E793" s="31">
        <v>75.858695652173907</v>
      </c>
      <c r="F793" s="31">
        <v>3.6468792090557387</v>
      </c>
      <c r="G793" s="31">
        <v>3.2727568419544348</v>
      </c>
      <c r="H793" s="31">
        <v>0.41829058604384584</v>
      </c>
      <c r="I793" s="31">
        <v>0.27958876629889667</v>
      </c>
      <c r="J793" s="31">
        <v>276.64749999999998</v>
      </c>
      <c r="K793" s="31">
        <v>248.26706521739129</v>
      </c>
      <c r="L793" s="31">
        <v>31.730978260869563</v>
      </c>
      <c r="M793" s="31">
        <v>21.209239130434781</v>
      </c>
      <c r="N793" s="31">
        <v>4.9565217391304346</v>
      </c>
      <c r="O793" s="31">
        <v>5.5652173913043477</v>
      </c>
      <c r="P793" s="31">
        <v>87.476086956521755</v>
      </c>
      <c r="Q793" s="31">
        <v>69.617391304347834</v>
      </c>
      <c r="R793" s="31">
        <v>17.858695652173914</v>
      </c>
      <c r="S793" s="31">
        <v>157.44043478260869</v>
      </c>
      <c r="T793" s="31">
        <v>98.586847826086952</v>
      </c>
      <c r="U793" s="31">
        <v>28.326413043478261</v>
      </c>
      <c r="V793" s="31">
        <v>30.527173913043477</v>
      </c>
      <c r="W793" s="31">
        <v>0</v>
      </c>
      <c r="X793" s="31">
        <v>0</v>
      </c>
      <c r="Y793" s="31">
        <v>0</v>
      </c>
      <c r="Z793" s="31">
        <v>0</v>
      </c>
      <c r="AA793" s="31">
        <v>0</v>
      </c>
      <c r="AB793" s="31">
        <v>0</v>
      </c>
      <c r="AC793" s="31">
        <v>0</v>
      </c>
      <c r="AD793" s="31">
        <v>0</v>
      </c>
      <c r="AE793" s="31">
        <v>0</v>
      </c>
      <c r="AF793" t="s">
        <v>243</v>
      </c>
      <c r="AG793" s="32">
        <v>6</v>
      </c>
      <c r="AH793"/>
    </row>
    <row r="794" spans="1:34" x14ac:dyDescent="0.25">
      <c r="A794" t="s">
        <v>3056</v>
      </c>
      <c r="B794" t="s">
        <v>1317</v>
      </c>
      <c r="C794" t="s">
        <v>2547</v>
      </c>
      <c r="D794" t="s">
        <v>2913</v>
      </c>
      <c r="E794" s="31">
        <v>56.108695652173914</v>
      </c>
      <c r="F794" s="31">
        <v>3.1866195273149946</v>
      </c>
      <c r="G794" s="31">
        <v>2.8556567222006977</v>
      </c>
      <c r="H794" s="31">
        <v>0.51592406044168915</v>
      </c>
      <c r="I794" s="31">
        <v>0.33459899263851206</v>
      </c>
      <c r="J794" s="31">
        <v>178.79706521739132</v>
      </c>
      <c r="K794" s="31">
        <v>160.22717391304349</v>
      </c>
      <c r="L794" s="31">
        <v>28.947826086956514</v>
      </c>
      <c r="M794" s="31">
        <v>18.773913043478252</v>
      </c>
      <c r="N794" s="31">
        <v>5.3043478260869561</v>
      </c>
      <c r="O794" s="31">
        <v>4.8695652173913047</v>
      </c>
      <c r="P794" s="31">
        <v>56.142065217391291</v>
      </c>
      <c r="Q794" s="31">
        <v>47.746086956521729</v>
      </c>
      <c r="R794" s="31">
        <v>8.3959782608695619</v>
      </c>
      <c r="S794" s="31">
        <v>93.707173913043476</v>
      </c>
      <c r="T794" s="31">
        <v>65.37532608695652</v>
      </c>
      <c r="U794" s="31">
        <v>9.6058695652173913</v>
      </c>
      <c r="V794" s="31">
        <v>18.725978260869564</v>
      </c>
      <c r="W794" s="31">
        <v>0</v>
      </c>
      <c r="X794" s="31">
        <v>0</v>
      </c>
      <c r="Y794" s="31">
        <v>0</v>
      </c>
      <c r="Z794" s="31">
        <v>0</v>
      </c>
      <c r="AA794" s="31">
        <v>0</v>
      </c>
      <c r="AB794" s="31">
        <v>0</v>
      </c>
      <c r="AC794" s="31">
        <v>0</v>
      </c>
      <c r="AD794" s="31">
        <v>0</v>
      </c>
      <c r="AE794" s="31">
        <v>0</v>
      </c>
      <c r="AF794" t="s">
        <v>117</v>
      </c>
      <c r="AG794" s="32">
        <v>6</v>
      </c>
      <c r="AH794"/>
    </row>
    <row r="795" spans="1:34" x14ac:dyDescent="0.25">
      <c r="A795" t="s">
        <v>3056</v>
      </c>
      <c r="B795" t="s">
        <v>1621</v>
      </c>
      <c r="C795" t="s">
        <v>2517</v>
      </c>
      <c r="D795" t="s">
        <v>2895</v>
      </c>
      <c r="E795" s="31">
        <v>63.597826086956523</v>
      </c>
      <c r="F795" s="31">
        <v>3.2277969577849932</v>
      </c>
      <c r="G795" s="31">
        <v>2.8112442317552553</v>
      </c>
      <c r="H795" s="31">
        <v>0.35438386600581101</v>
      </c>
      <c r="I795" s="31">
        <v>0.1926166467270552</v>
      </c>
      <c r="J795" s="31">
        <v>205.28086956521736</v>
      </c>
      <c r="K795" s="31">
        <v>178.78902173913042</v>
      </c>
      <c r="L795" s="31">
        <v>22.538043478260871</v>
      </c>
      <c r="M795" s="31">
        <v>12.25</v>
      </c>
      <c r="N795" s="31">
        <v>4.7228260869565215</v>
      </c>
      <c r="O795" s="31">
        <v>5.5652173913043477</v>
      </c>
      <c r="P795" s="31">
        <v>60.958152173913035</v>
      </c>
      <c r="Q795" s="31">
        <v>44.754347826086949</v>
      </c>
      <c r="R795" s="31">
        <v>16.203804347826086</v>
      </c>
      <c r="S795" s="31">
        <v>121.78467391304349</v>
      </c>
      <c r="T795" s="31">
        <v>99.196847826086966</v>
      </c>
      <c r="U795" s="31">
        <v>8.4356521739130432</v>
      </c>
      <c r="V795" s="31">
        <v>14.152173913043478</v>
      </c>
      <c r="W795" s="31">
        <v>0</v>
      </c>
      <c r="X795" s="31">
        <v>0</v>
      </c>
      <c r="Y795" s="31">
        <v>0</v>
      </c>
      <c r="Z795" s="31">
        <v>0</v>
      </c>
      <c r="AA795" s="31">
        <v>0</v>
      </c>
      <c r="AB795" s="31">
        <v>0</v>
      </c>
      <c r="AC795" s="31">
        <v>0</v>
      </c>
      <c r="AD795" s="31">
        <v>0</v>
      </c>
      <c r="AE795" s="31">
        <v>0</v>
      </c>
      <c r="AF795" t="s">
        <v>423</v>
      </c>
      <c r="AG795" s="32">
        <v>6</v>
      </c>
      <c r="AH795"/>
    </row>
    <row r="796" spans="1:34" x14ac:dyDescent="0.25">
      <c r="A796" t="s">
        <v>3056</v>
      </c>
      <c r="B796" t="s">
        <v>1364</v>
      </c>
      <c r="C796" t="s">
        <v>2462</v>
      </c>
      <c r="D796" t="s">
        <v>2905</v>
      </c>
      <c r="E796" s="31">
        <v>62.217391304347828</v>
      </c>
      <c r="F796" s="31">
        <v>2.2233001397624039</v>
      </c>
      <c r="G796" s="31">
        <v>2.1407617051013279</v>
      </c>
      <c r="H796" s="31">
        <v>0.25215583508036338</v>
      </c>
      <c r="I796" s="31">
        <v>0.16961740041928719</v>
      </c>
      <c r="J796" s="31">
        <v>138.32793478260871</v>
      </c>
      <c r="K796" s="31">
        <v>133.19260869565218</v>
      </c>
      <c r="L796" s="31">
        <v>15.688478260869566</v>
      </c>
      <c r="M796" s="31">
        <v>10.553152173913043</v>
      </c>
      <c r="N796" s="31">
        <v>0</v>
      </c>
      <c r="O796" s="31">
        <v>5.135326086956522</v>
      </c>
      <c r="P796" s="31">
        <v>27.483369565217391</v>
      </c>
      <c r="Q796" s="31">
        <v>27.483369565217391</v>
      </c>
      <c r="R796" s="31">
        <v>0</v>
      </c>
      <c r="S796" s="31">
        <v>95.156086956521747</v>
      </c>
      <c r="T796" s="31">
        <v>64.548152173913053</v>
      </c>
      <c r="U796" s="31">
        <v>0</v>
      </c>
      <c r="V796" s="31">
        <v>30.607934782608698</v>
      </c>
      <c r="W796" s="31">
        <v>3.0782608695652174</v>
      </c>
      <c r="X796" s="31">
        <v>0.94565217391304346</v>
      </c>
      <c r="Y796" s="31">
        <v>0</v>
      </c>
      <c r="Z796" s="31">
        <v>1.9614130434782608</v>
      </c>
      <c r="AA796" s="31">
        <v>0.17119565217391305</v>
      </c>
      <c r="AB796" s="31">
        <v>0</v>
      </c>
      <c r="AC796" s="31">
        <v>0</v>
      </c>
      <c r="AD796" s="31">
        <v>0</v>
      </c>
      <c r="AE796" s="31">
        <v>0</v>
      </c>
      <c r="AF796" t="s">
        <v>164</v>
      </c>
      <c r="AG796" s="32">
        <v>6</v>
      </c>
      <c r="AH796"/>
    </row>
    <row r="797" spans="1:34" x14ac:dyDescent="0.25">
      <c r="A797" t="s">
        <v>3056</v>
      </c>
      <c r="B797" t="s">
        <v>1858</v>
      </c>
      <c r="C797" t="s">
        <v>2464</v>
      </c>
      <c r="D797" t="s">
        <v>2853</v>
      </c>
      <c r="E797" s="31">
        <v>58.413043478260867</v>
      </c>
      <c r="F797" s="31">
        <v>3.731652400446595</v>
      </c>
      <c r="G797" s="31">
        <v>3.2387234834387795</v>
      </c>
      <c r="H797" s="31">
        <v>0.19270561965016747</v>
      </c>
      <c r="I797" s="31">
        <v>3.7964272422776328E-2</v>
      </c>
      <c r="J797" s="31">
        <v>217.97717391304349</v>
      </c>
      <c r="K797" s="31">
        <v>189.18369565217392</v>
      </c>
      <c r="L797" s="31">
        <v>11.256521739130434</v>
      </c>
      <c r="M797" s="31">
        <v>2.2176086956521739</v>
      </c>
      <c r="N797" s="31">
        <v>1.548913043478261</v>
      </c>
      <c r="O797" s="31">
        <v>7.49</v>
      </c>
      <c r="P797" s="31">
        <v>80.64152173913044</v>
      </c>
      <c r="Q797" s="31">
        <v>60.886956521739137</v>
      </c>
      <c r="R797" s="31">
        <v>19.754565217391306</v>
      </c>
      <c r="S797" s="31">
        <v>126.0791304347826</v>
      </c>
      <c r="T797" s="31">
        <v>103.0125</v>
      </c>
      <c r="U797" s="31">
        <v>0</v>
      </c>
      <c r="V797" s="31">
        <v>23.066630434782599</v>
      </c>
      <c r="W797" s="31">
        <v>24.119347826086958</v>
      </c>
      <c r="X797" s="31">
        <v>0.18206521739130435</v>
      </c>
      <c r="Y797" s="31">
        <v>1.548913043478261</v>
      </c>
      <c r="Z797" s="31">
        <v>7.49</v>
      </c>
      <c r="AA797" s="31">
        <v>0</v>
      </c>
      <c r="AB797" s="31">
        <v>5.2043478260869565</v>
      </c>
      <c r="AC797" s="31">
        <v>9.131521739130438</v>
      </c>
      <c r="AD797" s="31">
        <v>0</v>
      </c>
      <c r="AE797" s="31">
        <v>0.5625</v>
      </c>
      <c r="AF797" t="s">
        <v>670</v>
      </c>
      <c r="AG797" s="32">
        <v>6</v>
      </c>
      <c r="AH797"/>
    </row>
    <row r="798" spans="1:34" x14ac:dyDescent="0.25">
      <c r="A798" t="s">
        <v>3056</v>
      </c>
      <c r="B798" t="s">
        <v>1646</v>
      </c>
      <c r="C798" t="s">
        <v>2378</v>
      </c>
      <c r="D798" t="s">
        <v>2976</v>
      </c>
      <c r="E798" s="31">
        <v>102.8804347826087</v>
      </c>
      <c r="F798" s="31">
        <v>3.6032783940834663</v>
      </c>
      <c r="G798" s="31">
        <v>3.2631737982039097</v>
      </c>
      <c r="H798" s="31">
        <v>0.26772424722662436</v>
      </c>
      <c r="I798" s="31">
        <v>4.5444268357105105E-2</v>
      </c>
      <c r="J798" s="31">
        <v>370.70684782608708</v>
      </c>
      <c r="K798" s="31">
        <v>335.71673913043486</v>
      </c>
      <c r="L798" s="31">
        <v>27.543586956521736</v>
      </c>
      <c r="M798" s="31">
        <v>4.6753260869565203</v>
      </c>
      <c r="N798" s="31">
        <v>17.524999999999999</v>
      </c>
      <c r="O798" s="31">
        <v>5.3432608695652162</v>
      </c>
      <c r="P798" s="31">
        <v>112.84423913043479</v>
      </c>
      <c r="Q798" s="31">
        <v>100.72239130434784</v>
      </c>
      <c r="R798" s="31">
        <v>12.121847826086952</v>
      </c>
      <c r="S798" s="31">
        <v>230.31902173913051</v>
      </c>
      <c r="T798" s="31">
        <v>99.922173913043522</v>
      </c>
      <c r="U798" s="31">
        <v>110.15402173913046</v>
      </c>
      <c r="V798" s="31">
        <v>20.24282608695653</v>
      </c>
      <c r="W798" s="31">
        <v>0</v>
      </c>
      <c r="X798" s="31">
        <v>0</v>
      </c>
      <c r="Y798" s="31">
        <v>0</v>
      </c>
      <c r="Z798" s="31">
        <v>0</v>
      </c>
      <c r="AA798" s="31">
        <v>0</v>
      </c>
      <c r="AB798" s="31">
        <v>0</v>
      </c>
      <c r="AC798" s="31">
        <v>0</v>
      </c>
      <c r="AD798" s="31">
        <v>0</v>
      </c>
      <c r="AE798" s="31">
        <v>0</v>
      </c>
      <c r="AF798" t="s">
        <v>449</v>
      </c>
      <c r="AG798" s="32">
        <v>6</v>
      </c>
      <c r="AH798"/>
    </row>
    <row r="799" spans="1:34" x14ac:dyDescent="0.25">
      <c r="A799" t="s">
        <v>3056</v>
      </c>
      <c r="B799" t="s">
        <v>2346</v>
      </c>
      <c r="C799" t="s">
        <v>2466</v>
      </c>
      <c r="D799" t="s">
        <v>2837</v>
      </c>
      <c r="E799" s="31">
        <v>72.402173913043484</v>
      </c>
      <c r="F799" s="31">
        <v>4.7780528449181805</v>
      </c>
      <c r="G799" s="31">
        <v>4.5149917429815343</v>
      </c>
      <c r="H799" s="31">
        <v>0.68263023570034531</v>
      </c>
      <c r="I799" s="31">
        <v>0.41956913376369909</v>
      </c>
      <c r="J799" s="31">
        <v>345.94141304347829</v>
      </c>
      <c r="K799" s="31">
        <v>326.89521739130436</v>
      </c>
      <c r="L799" s="31">
        <v>49.423913043478265</v>
      </c>
      <c r="M799" s="31">
        <v>30.377717391304348</v>
      </c>
      <c r="N799" s="31">
        <v>12.244565217391305</v>
      </c>
      <c r="O799" s="31">
        <v>6.8016304347826084</v>
      </c>
      <c r="P799" s="31">
        <v>66.978478260869565</v>
      </c>
      <c r="Q799" s="31">
        <v>66.978478260869565</v>
      </c>
      <c r="R799" s="31">
        <v>0</v>
      </c>
      <c r="S799" s="31">
        <v>229.53902173913045</v>
      </c>
      <c r="T799" s="31">
        <v>165.79173913043479</v>
      </c>
      <c r="U799" s="31">
        <v>23.201086956521738</v>
      </c>
      <c r="V799" s="31">
        <v>40.546195652173914</v>
      </c>
      <c r="W799" s="31">
        <v>65.460434782608687</v>
      </c>
      <c r="X799" s="31">
        <v>0</v>
      </c>
      <c r="Y799" s="31">
        <v>4.6086956521739131</v>
      </c>
      <c r="Z799" s="31">
        <v>4.8695652173913047</v>
      </c>
      <c r="AA799" s="31">
        <v>34.674130434782604</v>
      </c>
      <c r="AB799" s="31">
        <v>0</v>
      </c>
      <c r="AC799" s="31">
        <v>21.308043478260867</v>
      </c>
      <c r="AD799" s="31">
        <v>0</v>
      </c>
      <c r="AE799" s="31">
        <v>0</v>
      </c>
      <c r="AF799" t="s">
        <v>1166</v>
      </c>
      <c r="AG799" s="32">
        <v>6</v>
      </c>
      <c r="AH799"/>
    </row>
    <row r="800" spans="1:34" x14ac:dyDescent="0.25">
      <c r="A800" t="s">
        <v>3056</v>
      </c>
      <c r="B800" t="s">
        <v>1261</v>
      </c>
      <c r="C800" t="s">
        <v>2505</v>
      </c>
      <c r="D800" t="s">
        <v>2886</v>
      </c>
      <c r="E800" s="31">
        <v>54.847826086956523</v>
      </c>
      <c r="F800" s="31">
        <v>3.3888466111771702</v>
      </c>
      <c r="G800" s="31">
        <v>2.9996571541815302</v>
      </c>
      <c r="H800" s="31">
        <v>0.52454221165279413</v>
      </c>
      <c r="I800" s="31">
        <v>0.39298256044391583</v>
      </c>
      <c r="J800" s="31">
        <v>185.87086956521742</v>
      </c>
      <c r="K800" s="31">
        <v>164.5246739130435</v>
      </c>
      <c r="L800" s="31">
        <v>28.769999999999992</v>
      </c>
      <c r="M800" s="31">
        <v>21.554239130434777</v>
      </c>
      <c r="N800" s="31">
        <v>1.6505434782608694</v>
      </c>
      <c r="O800" s="31">
        <v>5.5652173913043477</v>
      </c>
      <c r="P800" s="31">
        <v>63.773586956521761</v>
      </c>
      <c r="Q800" s="31">
        <v>49.643152173913066</v>
      </c>
      <c r="R800" s="31">
        <v>14.130434782608695</v>
      </c>
      <c r="S800" s="31">
        <v>93.327282608695668</v>
      </c>
      <c r="T800" s="31">
        <v>57.423369565217399</v>
      </c>
      <c r="U800" s="31">
        <v>21.801304347826093</v>
      </c>
      <c r="V800" s="31">
        <v>14.102608695652174</v>
      </c>
      <c r="W800" s="31">
        <v>17.971304347826081</v>
      </c>
      <c r="X800" s="31">
        <v>2.2064130434782605</v>
      </c>
      <c r="Y800" s="31">
        <v>0</v>
      </c>
      <c r="Z800" s="31">
        <v>0</v>
      </c>
      <c r="AA800" s="31">
        <v>13.32521739130434</v>
      </c>
      <c r="AB800" s="31">
        <v>0</v>
      </c>
      <c r="AC800" s="31">
        <v>2.4396739130434786</v>
      </c>
      <c r="AD800" s="31">
        <v>0</v>
      </c>
      <c r="AE800" s="31">
        <v>0</v>
      </c>
      <c r="AF800" t="s">
        <v>59</v>
      </c>
      <c r="AG800" s="32">
        <v>6</v>
      </c>
      <c r="AH800"/>
    </row>
    <row r="801" spans="1:34" x14ac:dyDescent="0.25">
      <c r="A801" t="s">
        <v>3056</v>
      </c>
      <c r="B801" t="s">
        <v>1947</v>
      </c>
      <c r="C801" t="s">
        <v>2385</v>
      </c>
      <c r="D801" t="s">
        <v>2918</v>
      </c>
      <c r="E801" s="31">
        <v>34.641304347826086</v>
      </c>
      <c r="F801" s="31">
        <v>2.9966269218700972</v>
      </c>
      <c r="G801" s="31">
        <v>2.5890335738939441</v>
      </c>
      <c r="H801" s="31">
        <v>0.51521807342328219</v>
      </c>
      <c r="I801" s="31">
        <v>0.33950423595858176</v>
      </c>
      <c r="J801" s="31">
        <v>103.8070652173913</v>
      </c>
      <c r="K801" s="31">
        <v>89.6875</v>
      </c>
      <c r="L801" s="31">
        <v>17.847826086956523</v>
      </c>
      <c r="M801" s="31">
        <v>11.760869565217391</v>
      </c>
      <c r="N801" s="31">
        <v>0.43478260869565216</v>
      </c>
      <c r="O801" s="31">
        <v>5.6521739130434785</v>
      </c>
      <c r="P801" s="31">
        <v>32.875</v>
      </c>
      <c r="Q801" s="31">
        <v>24.842391304347824</v>
      </c>
      <c r="R801" s="31">
        <v>8.0326086956521738</v>
      </c>
      <c r="S801" s="31">
        <v>53.084239130434781</v>
      </c>
      <c r="T801" s="31">
        <v>53.084239130434781</v>
      </c>
      <c r="U801" s="31">
        <v>0</v>
      </c>
      <c r="V801" s="31">
        <v>0</v>
      </c>
      <c r="W801" s="31">
        <v>0</v>
      </c>
      <c r="X801" s="31">
        <v>0</v>
      </c>
      <c r="Y801" s="31">
        <v>0</v>
      </c>
      <c r="Z801" s="31">
        <v>0</v>
      </c>
      <c r="AA801" s="31">
        <v>0</v>
      </c>
      <c r="AB801" s="31">
        <v>0</v>
      </c>
      <c r="AC801" s="31">
        <v>0</v>
      </c>
      <c r="AD801" s="31">
        <v>0</v>
      </c>
      <c r="AE801" s="31">
        <v>0</v>
      </c>
      <c r="AF801" t="s">
        <v>762</v>
      </c>
      <c r="AG801" s="32">
        <v>6</v>
      </c>
      <c r="AH801"/>
    </row>
    <row r="802" spans="1:34" x14ac:dyDescent="0.25">
      <c r="A802" t="s">
        <v>3056</v>
      </c>
      <c r="B802" t="s">
        <v>2163</v>
      </c>
      <c r="C802" t="s">
        <v>2776</v>
      </c>
      <c r="D802" t="s">
        <v>2928</v>
      </c>
      <c r="E802" s="31">
        <v>90.173913043478265</v>
      </c>
      <c r="F802" s="31">
        <v>4.628260607521697</v>
      </c>
      <c r="G802" s="31">
        <v>4.2153748794599801</v>
      </c>
      <c r="H802" s="31">
        <v>0.55430448408871746</v>
      </c>
      <c r="I802" s="31">
        <v>0.39216610414657671</v>
      </c>
      <c r="J802" s="31">
        <v>417.34836956521735</v>
      </c>
      <c r="K802" s="31">
        <v>380.11684782608688</v>
      </c>
      <c r="L802" s="31">
        <v>49.983804347826094</v>
      </c>
      <c r="M802" s="31">
        <v>35.363152173913051</v>
      </c>
      <c r="N802" s="31">
        <v>9.5388043478260869</v>
      </c>
      <c r="O802" s="31">
        <v>5.081847826086956</v>
      </c>
      <c r="P802" s="31">
        <v>138.84695652173906</v>
      </c>
      <c r="Q802" s="31">
        <v>116.23608695652169</v>
      </c>
      <c r="R802" s="31">
        <v>22.610869565217385</v>
      </c>
      <c r="S802" s="31">
        <v>228.51760869565214</v>
      </c>
      <c r="T802" s="31">
        <v>219.14641304347825</v>
      </c>
      <c r="U802" s="31">
        <v>3.8094565217391305</v>
      </c>
      <c r="V802" s="31">
        <v>5.5617391304347832</v>
      </c>
      <c r="W802" s="31">
        <v>0</v>
      </c>
      <c r="X802" s="31">
        <v>0</v>
      </c>
      <c r="Y802" s="31">
        <v>0</v>
      </c>
      <c r="Z802" s="31">
        <v>0</v>
      </c>
      <c r="AA802" s="31">
        <v>0</v>
      </c>
      <c r="AB802" s="31">
        <v>0</v>
      </c>
      <c r="AC802" s="31">
        <v>0</v>
      </c>
      <c r="AD802" s="31">
        <v>0</v>
      </c>
      <c r="AE802" s="31">
        <v>0</v>
      </c>
      <c r="AF802" t="s">
        <v>982</v>
      </c>
      <c r="AG802" s="32">
        <v>6</v>
      </c>
      <c r="AH802"/>
    </row>
    <row r="803" spans="1:34" x14ac:dyDescent="0.25">
      <c r="A803" t="s">
        <v>3056</v>
      </c>
      <c r="B803" t="s">
        <v>1293</v>
      </c>
      <c r="C803" t="s">
        <v>2509</v>
      </c>
      <c r="D803" t="s">
        <v>2889</v>
      </c>
      <c r="E803" s="31">
        <v>62.891304347826086</v>
      </c>
      <c r="F803" s="31">
        <v>3.3456187348772892</v>
      </c>
      <c r="G803" s="31">
        <v>3.0325043207742821</v>
      </c>
      <c r="H803" s="31">
        <v>0.38558935361216728</v>
      </c>
      <c r="I803" s="31">
        <v>7.247493950916005E-2</v>
      </c>
      <c r="J803" s="31">
        <v>210.41032608695647</v>
      </c>
      <c r="K803" s="31">
        <v>190.71815217391301</v>
      </c>
      <c r="L803" s="31">
        <v>24.250217391304346</v>
      </c>
      <c r="M803" s="31">
        <v>4.5580434782608696</v>
      </c>
      <c r="N803" s="31">
        <v>7.7991304347826089</v>
      </c>
      <c r="O803" s="31">
        <v>11.89304347826087</v>
      </c>
      <c r="P803" s="31">
        <v>45.800869565217404</v>
      </c>
      <c r="Q803" s="31">
        <v>45.800869565217404</v>
      </c>
      <c r="R803" s="31">
        <v>0</v>
      </c>
      <c r="S803" s="31">
        <v>140.35923913043473</v>
      </c>
      <c r="T803" s="31">
        <v>116.40326086956519</v>
      </c>
      <c r="U803" s="31">
        <v>0</v>
      </c>
      <c r="V803" s="31">
        <v>23.955978260869557</v>
      </c>
      <c r="W803" s="31">
        <v>21.33554347826087</v>
      </c>
      <c r="X803" s="31">
        <v>3.0831521739130432</v>
      </c>
      <c r="Y803" s="31">
        <v>0</v>
      </c>
      <c r="Z803" s="31">
        <v>0</v>
      </c>
      <c r="AA803" s="31">
        <v>10.580760869565216</v>
      </c>
      <c r="AB803" s="31">
        <v>0</v>
      </c>
      <c r="AC803" s="31">
        <v>7.6716304347826094</v>
      </c>
      <c r="AD803" s="31">
        <v>0</v>
      </c>
      <c r="AE803" s="31">
        <v>0</v>
      </c>
      <c r="AF803" t="s">
        <v>93</v>
      </c>
      <c r="AG803" s="32">
        <v>6</v>
      </c>
      <c r="AH803"/>
    </row>
    <row r="804" spans="1:34" x14ac:dyDescent="0.25">
      <c r="A804" t="s">
        <v>3056</v>
      </c>
      <c r="B804" t="s">
        <v>2095</v>
      </c>
      <c r="C804" t="s">
        <v>2538</v>
      </c>
      <c r="D804" t="s">
        <v>2817</v>
      </c>
      <c r="E804" s="31">
        <v>70.163043478260875</v>
      </c>
      <c r="F804" s="31">
        <v>3.5134546862896969</v>
      </c>
      <c r="G804" s="31">
        <v>3.2005189775367917</v>
      </c>
      <c r="H804" s="31">
        <v>0.45199070487993798</v>
      </c>
      <c r="I804" s="31">
        <v>0.37081332300542214</v>
      </c>
      <c r="J804" s="31">
        <v>246.51467391304342</v>
      </c>
      <c r="K804" s="31">
        <v>224.55815217391296</v>
      </c>
      <c r="L804" s="31">
        <v>31.713043478260868</v>
      </c>
      <c r="M804" s="31">
        <v>26.017391304347825</v>
      </c>
      <c r="N804" s="31">
        <v>0</v>
      </c>
      <c r="O804" s="31">
        <v>5.6956521739130439</v>
      </c>
      <c r="P804" s="31">
        <v>99.427499999999952</v>
      </c>
      <c r="Q804" s="31">
        <v>83.166630434782562</v>
      </c>
      <c r="R804" s="31">
        <v>16.260869565217391</v>
      </c>
      <c r="S804" s="31">
        <v>115.37413043478259</v>
      </c>
      <c r="T804" s="31">
        <v>115.12413043478259</v>
      </c>
      <c r="U804" s="31">
        <v>0</v>
      </c>
      <c r="V804" s="31">
        <v>0.25</v>
      </c>
      <c r="W804" s="31">
        <v>98.704891304347825</v>
      </c>
      <c r="X804" s="31">
        <v>3.6978260869565212</v>
      </c>
      <c r="Y804" s="31">
        <v>0</v>
      </c>
      <c r="Z804" s="31">
        <v>0</v>
      </c>
      <c r="AA804" s="31">
        <v>38.719891304347819</v>
      </c>
      <c r="AB804" s="31">
        <v>0</v>
      </c>
      <c r="AC804" s="31">
        <v>56.037173913043489</v>
      </c>
      <c r="AD804" s="31">
        <v>0</v>
      </c>
      <c r="AE804" s="31">
        <v>0.25</v>
      </c>
      <c r="AF804" t="s">
        <v>913</v>
      </c>
      <c r="AG804" s="32">
        <v>6</v>
      </c>
      <c r="AH804"/>
    </row>
    <row r="805" spans="1:34" x14ac:dyDescent="0.25">
      <c r="A805" t="s">
        <v>3056</v>
      </c>
      <c r="B805" t="s">
        <v>2034</v>
      </c>
      <c r="C805" t="s">
        <v>2667</v>
      </c>
      <c r="D805" t="s">
        <v>2975</v>
      </c>
      <c r="E805" s="31">
        <v>68.695652173913047</v>
      </c>
      <c r="F805" s="31">
        <v>2.7819145569620249</v>
      </c>
      <c r="G805" s="31">
        <v>2.4485743670886073</v>
      </c>
      <c r="H805" s="31">
        <v>0.25967405063291144</v>
      </c>
      <c r="I805" s="31">
        <v>0.16606329113924051</v>
      </c>
      <c r="J805" s="31">
        <v>191.10543478260868</v>
      </c>
      <c r="K805" s="31">
        <v>168.20641304347825</v>
      </c>
      <c r="L805" s="31">
        <v>17.838478260869568</v>
      </c>
      <c r="M805" s="31">
        <v>11.407826086956522</v>
      </c>
      <c r="N805" s="31">
        <v>0</v>
      </c>
      <c r="O805" s="31">
        <v>6.4306521739130451</v>
      </c>
      <c r="P805" s="31">
        <v>57.803695652173914</v>
      </c>
      <c r="Q805" s="31">
        <v>41.335326086956528</v>
      </c>
      <c r="R805" s="31">
        <v>16.46836956521739</v>
      </c>
      <c r="S805" s="31">
        <v>115.4632608695652</v>
      </c>
      <c r="T805" s="31">
        <v>115.4632608695652</v>
      </c>
      <c r="U805" s="31">
        <v>0</v>
      </c>
      <c r="V805" s="31">
        <v>0</v>
      </c>
      <c r="W805" s="31">
        <v>0</v>
      </c>
      <c r="X805" s="31">
        <v>0</v>
      </c>
      <c r="Y805" s="31">
        <v>0</v>
      </c>
      <c r="Z805" s="31">
        <v>0</v>
      </c>
      <c r="AA805" s="31">
        <v>0</v>
      </c>
      <c r="AB805" s="31">
        <v>0</v>
      </c>
      <c r="AC805" s="31">
        <v>0</v>
      </c>
      <c r="AD805" s="31">
        <v>0</v>
      </c>
      <c r="AE805" s="31">
        <v>0</v>
      </c>
      <c r="AF805" t="s">
        <v>849</v>
      </c>
      <c r="AG805" s="32">
        <v>6</v>
      </c>
      <c r="AH805"/>
    </row>
    <row r="806" spans="1:34" x14ac:dyDescent="0.25">
      <c r="A806" t="s">
        <v>3056</v>
      </c>
      <c r="B806" t="s">
        <v>1820</v>
      </c>
      <c r="C806" t="s">
        <v>2707</v>
      </c>
      <c r="D806" t="s">
        <v>2945</v>
      </c>
      <c r="E806" s="31">
        <v>28.5</v>
      </c>
      <c r="F806" s="31">
        <v>3.3946186117467589</v>
      </c>
      <c r="G806" s="31">
        <v>3.1409153318077809</v>
      </c>
      <c r="H806" s="31">
        <v>0.60036994660564469</v>
      </c>
      <c r="I806" s="31">
        <v>0.34666666666666673</v>
      </c>
      <c r="J806" s="31">
        <v>96.746630434782631</v>
      </c>
      <c r="K806" s="31">
        <v>89.516086956521761</v>
      </c>
      <c r="L806" s="31">
        <v>17.110543478260873</v>
      </c>
      <c r="M806" s="31">
        <v>9.8800000000000026</v>
      </c>
      <c r="N806" s="31">
        <v>0</v>
      </c>
      <c r="O806" s="31">
        <v>7.23054347826087</v>
      </c>
      <c r="P806" s="31">
        <v>25.366195652173918</v>
      </c>
      <c r="Q806" s="31">
        <v>25.366195652173918</v>
      </c>
      <c r="R806" s="31">
        <v>0</v>
      </c>
      <c r="S806" s="31">
        <v>54.269891304347837</v>
      </c>
      <c r="T806" s="31">
        <v>54.269891304347837</v>
      </c>
      <c r="U806" s="31">
        <v>0</v>
      </c>
      <c r="V806" s="31">
        <v>0</v>
      </c>
      <c r="W806" s="31">
        <v>0</v>
      </c>
      <c r="X806" s="31">
        <v>0</v>
      </c>
      <c r="Y806" s="31">
        <v>0</v>
      </c>
      <c r="Z806" s="31">
        <v>0</v>
      </c>
      <c r="AA806" s="31">
        <v>0</v>
      </c>
      <c r="AB806" s="31">
        <v>0</v>
      </c>
      <c r="AC806" s="31">
        <v>0</v>
      </c>
      <c r="AD806" s="31">
        <v>0</v>
      </c>
      <c r="AE806" s="31">
        <v>0</v>
      </c>
      <c r="AF806" t="s">
        <v>632</v>
      </c>
      <c r="AG806" s="32">
        <v>6</v>
      </c>
      <c r="AH806"/>
    </row>
    <row r="807" spans="1:34" x14ac:dyDescent="0.25">
      <c r="A807" t="s">
        <v>3056</v>
      </c>
      <c r="B807" t="s">
        <v>1865</v>
      </c>
      <c r="C807" t="s">
        <v>2504</v>
      </c>
      <c r="D807" t="s">
        <v>2884</v>
      </c>
      <c r="E807" s="31">
        <v>16.728260869565219</v>
      </c>
      <c r="F807" s="31">
        <v>3.310038986354777</v>
      </c>
      <c r="G807" s="31">
        <v>2.8442495126705669</v>
      </c>
      <c r="H807" s="31">
        <v>0.70037686809616617</v>
      </c>
      <c r="I807" s="31">
        <v>0.2813710201429499</v>
      </c>
      <c r="J807" s="31">
        <v>55.371195652173938</v>
      </c>
      <c r="K807" s="31">
        <v>47.579347826086988</v>
      </c>
      <c r="L807" s="31">
        <v>11.716086956521737</v>
      </c>
      <c r="M807" s="31">
        <v>4.706847826086956</v>
      </c>
      <c r="N807" s="31">
        <v>0</v>
      </c>
      <c r="O807" s="31">
        <v>7.0092391304347812</v>
      </c>
      <c r="P807" s="31">
        <v>20.105108695652184</v>
      </c>
      <c r="Q807" s="31">
        <v>19.322500000000009</v>
      </c>
      <c r="R807" s="31">
        <v>0.78260869565217395</v>
      </c>
      <c r="S807" s="31">
        <v>23.550000000000015</v>
      </c>
      <c r="T807" s="31">
        <v>19.378152173913058</v>
      </c>
      <c r="U807" s="31">
        <v>4.1718478260869567</v>
      </c>
      <c r="V807" s="31">
        <v>0</v>
      </c>
      <c r="W807" s="31">
        <v>0</v>
      </c>
      <c r="X807" s="31">
        <v>0</v>
      </c>
      <c r="Y807" s="31">
        <v>0</v>
      </c>
      <c r="Z807" s="31">
        <v>0</v>
      </c>
      <c r="AA807" s="31">
        <v>0</v>
      </c>
      <c r="AB807" s="31">
        <v>0</v>
      </c>
      <c r="AC807" s="31">
        <v>0</v>
      </c>
      <c r="AD807" s="31">
        <v>0</v>
      </c>
      <c r="AE807" s="31">
        <v>0</v>
      </c>
      <c r="AF807" t="s">
        <v>677</v>
      </c>
      <c r="AG807" s="32">
        <v>6</v>
      </c>
      <c r="AH807"/>
    </row>
    <row r="808" spans="1:34" x14ac:dyDescent="0.25">
      <c r="A808" t="s">
        <v>3056</v>
      </c>
      <c r="B808" t="s">
        <v>2031</v>
      </c>
      <c r="C808" t="s">
        <v>2537</v>
      </c>
      <c r="D808" t="s">
        <v>2907</v>
      </c>
      <c r="E808" s="31">
        <v>91.282608695652172</v>
      </c>
      <c r="F808" s="31">
        <v>2.0801678971183613</v>
      </c>
      <c r="G808" s="31">
        <v>1.7980495356037152</v>
      </c>
      <c r="H808" s="31">
        <v>0.31014408192426768</v>
      </c>
      <c r="I808" s="31">
        <v>0.17463562753036435</v>
      </c>
      <c r="J808" s="31">
        <v>189.88315217391303</v>
      </c>
      <c r="K808" s="31">
        <v>164.13065217391303</v>
      </c>
      <c r="L808" s="31">
        <v>28.310760869565215</v>
      </c>
      <c r="M808" s="31">
        <v>15.941195652173912</v>
      </c>
      <c r="N808" s="31">
        <v>3.4782608695652173</v>
      </c>
      <c r="O808" s="31">
        <v>8.8913043478260878</v>
      </c>
      <c r="P808" s="31">
        <v>61.191739130434755</v>
      </c>
      <c r="Q808" s="31">
        <v>47.808804347826054</v>
      </c>
      <c r="R808" s="31">
        <v>13.382934782608697</v>
      </c>
      <c r="S808" s="31">
        <v>100.38065217391305</v>
      </c>
      <c r="T808" s="31">
        <v>83.109565217391321</v>
      </c>
      <c r="U808" s="31">
        <v>0</v>
      </c>
      <c r="V808" s="31">
        <v>17.271086956521732</v>
      </c>
      <c r="W808" s="31">
        <v>0</v>
      </c>
      <c r="X808" s="31">
        <v>0</v>
      </c>
      <c r="Y808" s="31">
        <v>0</v>
      </c>
      <c r="Z808" s="31">
        <v>0</v>
      </c>
      <c r="AA808" s="31">
        <v>0</v>
      </c>
      <c r="AB808" s="31">
        <v>0</v>
      </c>
      <c r="AC808" s="31">
        <v>0</v>
      </c>
      <c r="AD808" s="31">
        <v>0</v>
      </c>
      <c r="AE808" s="31">
        <v>0</v>
      </c>
      <c r="AF808" t="s">
        <v>846</v>
      </c>
      <c r="AG808" s="32">
        <v>6</v>
      </c>
      <c r="AH808"/>
    </row>
    <row r="809" spans="1:34" x14ac:dyDescent="0.25">
      <c r="A809" t="s">
        <v>3056</v>
      </c>
      <c r="B809" t="s">
        <v>1453</v>
      </c>
      <c r="C809" t="s">
        <v>2505</v>
      </c>
      <c r="D809" t="s">
        <v>2886</v>
      </c>
      <c r="E809" s="31">
        <v>56.315217391304351</v>
      </c>
      <c r="F809" s="31">
        <v>2.9962130862767808</v>
      </c>
      <c r="G809" s="31">
        <v>1.8557884578266746</v>
      </c>
      <c r="H809" s="31">
        <v>9.645628257093225E-2</v>
      </c>
      <c r="I809" s="31">
        <v>4.8369040725728622E-3</v>
      </c>
      <c r="J809" s="31">
        <v>168.73239130434786</v>
      </c>
      <c r="K809" s="31">
        <v>104.50913043478262</v>
      </c>
      <c r="L809" s="31">
        <v>5.4319565217391306</v>
      </c>
      <c r="M809" s="31">
        <v>0.2723913043478261</v>
      </c>
      <c r="N809" s="31">
        <v>0</v>
      </c>
      <c r="O809" s="31">
        <v>5.1595652173913047</v>
      </c>
      <c r="P809" s="31">
        <v>60.440543478260878</v>
      </c>
      <c r="Q809" s="31">
        <v>1.3768478260869565</v>
      </c>
      <c r="R809" s="31">
        <v>59.063695652173919</v>
      </c>
      <c r="S809" s="31">
        <v>102.85989130434784</v>
      </c>
      <c r="T809" s="31">
        <v>73.683043478260885</v>
      </c>
      <c r="U809" s="31">
        <v>0</v>
      </c>
      <c r="V809" s="31">
        <v>29.176847826086956</v>
      </c>
      <c r="W809" s="31">
        <v>6.8896739130434783</v>
      </c>
      <c r="X809" s="31">
        <v>0</v>
      </c>
      <c r="Y809" s="31">
        <v>0</v>
      </c>
      <c r="Z809" s="31">
        <v>0</v>
      </c>
      <c r="AA809" s="31">
        <v>1.3768478260869565</v>
      </c>
      <c r="AB809" s="31">
        <v>0</v>
      </c>
      <c r="AC809" s="31">
        <v>5.5128260869565215</v>
      </c>
      <c r="AD809" s="31">
        <v>0</v>
      </c>
      <c r="AE809" s="31">
        <v>0</v>
      </c>
      <c r="AF809" t="s">
        <v>252</v>
      </c>
      <c r="AG809" s="32">
        <v>6</v>
      </c>
      <c r="AH809"/>
    </row>
    <row r="810" spans="1:34" x14ac:dyDescent="0.25">
      <c r="A810" t="s">
        <v>3056</v>
      </c>
      <c r="B810" t="s">
        <v>1740</v>
      </c>
      <c r="C810" t="s">
        <v>2523</v>
      </c>
      <c r="D810" t="s">
        <v>2900</v>
      </c>
      <c r="E810" s="31">
        <v>77.271739130434781</v>
      </c>
      <c r="F810" s="31">
        <v>3.25727528485019</v>
      </c>
      <c r="G810" s="31">
        <v>3.0410001406667608</v>
      </c>
      <c r="H810" s="31">
        <v>0.43575045716697147</v>
      </c>
      <c r="I810" s="31">
        <v>0.21947531298354198</v>
      </c>
      <c r="J810" s="31">
        <v>251.69532608695653</v>
      </c>
      <c r="K810" s="31">
        <v>234.9833695652174</v>
      </c>
      <c r="L810" s="31">
        <v>33.671195652173914</v>
      </c>
      <c r="M810" s="31">
        <v>16.959239130434781</v>
      </c>
      <c r="N810" s="31">
        <v>11.451086956521738</v>
      </c>
      <c r="O810" s="31">
        <v>5.2608695652173916</v>
      </c>
      <c r="P810" s="31">
        <v>48.834239130434781</v>
      </c>
      <c r="Q810" s="31">
        <v>48.834239130434781</v>
      </c>
      <c r="R810" s="31">
        <v>0</v>
      </c>
      <c r="S810" s="31">
        <v>169.18989130434787</v>
      </c>
      <c r="T810" s="31">
        <v>116.52434782608698</v>
      </c>
      <c r="U810" s="31">
        <v>30.65195652173913</v>
      </c>
      <c r="V810" s="31">
        <v>22.013586956521738</v>
      </c>
      <c r="W810" s="31">
        <v>0.2608695652173913</v>
      </c>
      <c r="X810" s="31">
        <v>0</v>
      </c>
      <c r="Y810" s="31">
        <v>0.2608695652173913</v>
      </c>
      <c r="Z810" s="31">
        <v>0</v>
      </c>
      <c r="AA810" s="31">
        <v>0</v>
      </c>
      <c r="AB810" s="31">
        <v>0</v>
      </c>
      <c r="AC810" s="31">
        <v>0</v>
      </c>
      <c r="AD810" s="31">
        <v>0</v>
      </c>
      <c r="AE810" s="31">
        <v>0</v>
      </c>
      <c r="AF810" t="s">
        <v>550</v>
      </c>
      <c r="AG810" s="32">
        <v>6</v>
      </c>
      <c r="AH810"/>
    </row>
    <row r="811" spans="1:34" x14ac:dyDescent="0.25">
      <c r="A811" t="s">
        <v>3056</v>
      </c>
      <c r="B811" t="s">
        <v>1410</v>
      </c>
      <c r="C811" t="s">
        <v>2399</v>
      </c>
      <c r="D811" t="s">
        <v>2929</v>
      </c>
      <c r="E811" s="31">
        <v>56.130434782608695</v>
      </c>
      <c r="F811" s="31">
        <v>2.8025096824167308</v>
      </c>
      <c r="G811" s="31">
        <v>2.4839039504260265</v>
      </c>
      <c r="H811" s="31">
        <v>0.34635553834237021</v>
      </c>
      <c r="I811" s="31">
        <v>0.13515879163439198</v>
      </c>
      <c r="J811" s="31">
        <v>157.30608695652171</v>
      </c>
      <c r="K811" s="31">
        <v>139.42260869565217</v>
      </c>
      <c r="L811" s="31">
        <v>19.441086956521737</v>
      </c>
      <c r="M811" s="31">
        <v>7.5865217391304363</v>
      </c>
      <c r="N811" s="31">
        <v>5.7567391304347817</v>
      </c>
      <c r="O811" s="31">
        <v>6.0978260869565215</v>
      </c>
      <c r="P811" s="31">
        <v>60.994999999999976</v>
      </c>
      <c r="Q811" s="31">
        <v>54.966086956521714</v>
      </c>
      <c r="R811" s="31">
        <v>6.0289130434782621</v>
      </c>
      <c r="S811" s="31">
        <v>76.87</v>
      </c>
      <c r="T811" s="31">
        <v>67.199456521739137</v>
      </c>
      <c r="U811" s="31">
        <v>0</v>
      </c>
      <c r="V811" s="31">
        <v>9.6705434782608695</v>
      </c>
      <c r="W811" s="31">
        <v>3.6864130434782614</v>
      </c>
      <c r="X811" s="31">
        <v>0</v>
      </c>
      <c r="Y811" s="31">
        <v>0</v>
      </c>
      <c r="Z811" s="31">
        <v>0</v>
      </c>
      <c r="AA811" s="31">
        <v>2.9934782608695656</v>
      </c>
      <c r="AB811" s="31">
        <v>0</v>
      </c>
      <c r="AC811" s="31">
        <v>0.69293478260869568</v>
      </c>
      <c r="AD811" s="31">
        <v>0</v>
      </c>
      <c r="AE811" s="31">
        <v>0</v>
      </c>
      <c r="AF811" t="s">
        <v>210</v>
      </c>
      <c r="AG811" s="32">
        <v>6</v>
      </c>
      <c r="AH811"/>
    </row>
    <row r="812" spans="1:34" x14ac:dyDescent="0.25">
      <c r="A812" t="s">
        <v>3056</v>
      </c>
      <c r="B812" t="s">
        <v>1198</v>
      </c>
      <c r="C812" t="s">
        <v>2462</v>
      </c>
      <c r="D812" t="s">
        <v>2905</v>
      </c>
      <c r="E812" s="31">
        <v>84.467391304347828</v>
      </c>
      <c r="F812" s="31">
        <v>2.9619379745206538</v>
      </c>
      <c r="G812" s="31">
        <v>2.7750032170891776</v>
      </c>
      <c r="H812" s="31">
        <v>0.24072320164714964</v>
      </c>
      <c r="I812" s="31">
        <v>0.21119032299575341</v>
      </c>
      <c r="J812" s="31">
        <v>250.18717391304349</v>
      </c>
      <c r="K812" s="31">
        <v>234.39728260869566</v>
      </c>
      <c r="L812" s="31">
        <v>20.333260869565216</v>
      </c>
      <c r="M812" s="31">
        <v>17.838695652173911</v>
      </c>
      <c r="N812" s="31">
        <v>0</v>
      </c>
      <c r="O812" s="31">
        <v>2.4945652173913042</v>
      </c>
      <c r="P812" s="31">
        <v>63.30913043478261</v>
      </c>
      <c r="Q812" s="31">
        <v>50.013804347826088</v>
      </c>
      <c r="R812" s="31">
        <v>13.29532608695652</v>
      </c>
      <c r="S812" s="31">
        <v>166.54478260869567</v>
      </c>
      <c r="T812" s="31">
        <v>115.6821739130435</v>
      </c>
      <c r="U812" s="31">
        <v>0</v>
      </c>
      <c r="V812" s="31">
        <v>50.862608695652177</v>
      </c>
      <c r="W812" s="31">
        <v>0</v>
      </c>
      <c r="X812" s="31">
        <v>0</v>
      </c>
      <c r="Y812" s="31">
        <v>0</v>
      </c>
      <c r="Z812" s="31">
        <v>0</v>
      </c>
      <c r="AA812" s="31">
        <v>0</v>
      </c>
      <c r="AB812" s="31">
        <v>0</v>
      </c>
      <c r="AC812" s="31">
        <v>0</v>
      </c>
      <c r="AD812" s="31">
        <v>0</v>
      </c>
      <c r="AE812" s="31">
        <v>0</v>
      </c>
      <c r="AF812" t="s">
        <v>956</v>
      </c>
      <c r="AG812" s="32">
        <v>6</v>
      </c>
      <c r="AH812"/>
    </row>
    <row r="813" spans="1:34" x14ac:dyDescent="0.25">
      <c r="A813" t="s">
        <v>3056</v>
      </c>
      <c r="B813" t="s">
        <v>1606</v>
      </c>
      <c r="C813" t="s">
        <v>2556</v>
      </c>
      <c r="D813" t="s">
        <v>2842</v>
      </c>
      <c r="E813" s="31">
        <v>68.358695652173907</v>
      </c>
      <c r="F813" s="31">
        <v>2.2033852758785182</v>
      </c>
      <c r="G813" s="31">
        <v>1.9070742566385754</v>
      </c>
      <c r="H813" s="31">
        <v>0.20818095086659247</v>
      </c>
      <c r="I813" s="31">
        <v>0.12676896167912227</v>
      </c>
      <c r="J813" s="31">
        <v>150.62054347826086</v>
      </c>
      <c r="K813" s="31">
        <v>130.36510869565217</v>
      </c>
      <c r="L813" s="31">
        <v>14.230978260869565</v>
      </c>
      <c r="M813" s="31">
        <v>8.6657608695652169</v>
      </c>
      <c r="N813" s="31">
        <v>0</v>
      </c>
      <c r="O813" s="31">
        <v>5.5652173913043477</v>
      </c>
      <c r="P813" s="31">
        <v>59.182065217391298</v>
      </c>
      <c r="Q813" s="31">
        <v>44.491847826086953</v>
      </c>
      <c r="R813" s="31">
        <v>14.690217391304348</v>
      </c>
      <c r="S813" s="31">
        <v>77.20750000000001</v>
      </c>
      <c r="T813" s="31">
        <v>36.253695652173917</v>
      </c>
      <c r="U813" s="31">
        <v>23.739130434782609</v>
      </c>
      <c r="V813" s="31">
        <v>17.214673913043477</v>
      </c>
      <c r="W813" s="31">
        <v>5.0770652173913042</v>
      </c>
      <c r="X813" s="31">
        <v>0</v>
      </c>
      <c r="Y813" s="31">
        <v>0</v>
      </c>
      <c r="Z813" s="31">
        <v>0</v>
      </c>
      <c r="AA813" s="31">
        <v>1.2527173913043479</v>
      </c>
      <c r="AB813" s="31">
        <v>0</v>
      </c>
      <c r="AC813" s="31">
        <v>3.6803260869565215</v>
      </c>
      <c r="AD813" s="31">
        <v>0.14402173913043478</v>
      </c>
      <c r="AE813" s="31">
        <v>0</v>
      </c>
      <c r="AF813" t="s">
        <v>408</v>
      </c>
      <c r="AG813" s="32">
        <v>6</v>
      </c>
      <c r="AH813"/>
    </row>
    <row r="814" spans="1:34" x14ac:dyDescent="0.25">
      <c r="A814" t="s">
        <v>3056</v>
      </c>
      <c r="B814" t="s">
        <v>2342</v>
      </c>
      <c r="C814" t="s">
        <v>2445</v>
      </c>
      <c r="D814" t="s">
        <v>2803</v>
      </c>
      <c r="E814" s="31">
        <v>31.021739130434781</v>
      </c>
      <c r="F814" s="31">
        <v>4.2454029432375613</v>
      </c>
      <c r="G814" s="31">
        <v>3.8701401541695861</v>
      </c>
      <c r="H814" s="31">
        <v>0.64923615977575344</v>
      </c>
      <c r="I814" s="31">
        <v>0.27397337070777861</v>
      </c>
      <c r="J814" s="31">
        <v>131.69978260869564</v>
      </c>
      <c r="K814" s="31">
        <v>120.05847826086955</v>
      </c>
      <c r="L814" s="31">
        <v>20.140434782608697</v>
      </c>
      <c r="M814" s="31">
        <v>8.4991304347826091</v>
      </c>
      <c r="N814" s="31">
        <v>0</v>
      </c>
      <c r="O814" s="31">
        <v>11.641304347826088</v>
      </c>
      <c r="P814" s="31">
        <v>32.859782608695653</v>
      </c>
      <c r="Q814" s="31">
        <v>32.859782608695653</v>
      </c>
      <c r="R814" s="31">
        <v>0</v>
      </c>
      <c r="S814" s="31">
        <v>78.699565217391296</v>
      </c>
      <c r="T814" s="31">
        <v>69.641847826086945</v>
      </c>
      <c r="U814" s="31">
        <v>0</v>
      </c>
      <c r="V814" s="31">
        <v>9.0577173913043474</v>
      </c>
      <c r="W814" s="31">
        <v>19.470326086956526</v>
      </c>
      <c r="X814" s="31">
        <v>0.13771739130434782</v>
      </c>
      <c r="Y814" s="31">
        <v>0</v>
      </c>
      <c r="Z814" s="31">
        <v>0</v>
      </c>
      <c r="AA814" s="31">
        <v>15.620652173913047</v>
      </c>
      <c r="AB814" s="31">
        <v>0</v>
      </c>
      <c r="AC814" s="31">
        <v>2.4784782608695655</v>
      </c>
      <c r="AD814" s="31">
        <v>0</v>
      </c>
      <c r="AE814" s="31">
        <v>1.2334782608695654</v>
      </c>
      <c r="AF814" t="s">
        <v>1162</v>
      </c>
      <c r="AG814" s="32">
        <v>6</v>
      </c>
      <c r="AH814"/>
    </row>
    <row r="815" spans="1:34" x14ac:dyDescent="0.25">
      <c r="A815" t="s">
        <v>3056</v>
      </c>
      <c r="B815" t="s">
        <v>1708</v>
      </c>
      <c r="C815" t="s">
        <v>2685</v>
      </c>
      <c r="D815" t="s">
        <v>2980</v>
      </c>
      <c r="E815" s="31">
        <v>44.673913043478258</v>
      </c>
      <c r="F815" s="31">
        <v>4.1616472019464714</v>
      </c>
      <c r="G815" s="31">
        <v>3.8289854014598541</v>
      </c>
      <c r="H815" s="31">
        <v>0.30377372262773722</v>
      </c>
      <c r="I815" s="31">
        <v>0.15584184914841848</v>
      </c>
      <c r="J815" s="31">
        <v>185.91706521739127</v>
      </c>
      <c r="K815" s="31">
        <v>171.0557608695652</v>
      </c>
      <c r="L815" s="31">
        <v>13.570760869565216</v>
      </c>
      <c r="M815" s="31">
        <v>6.9620652173913031</v>
      </c>
      <c r="N815" s="31">
        <v>0</v>
      </c>
      <c r="O815" s="31">
        <v>6.6086956521739131</v>
      </c>
      <c r="P815" s="31">
        <v>49.844673913043472</v>
      </c>
      <c r="Q815" s="31">
        <v>41.592065217391301</v>
      </c>
      <c r="R815" s="31">
        <v>8.2526086956521709</v>
      </c>
      <c r="S815" s="31">
        <v>122.50163043478261</v>
      </c>
      <c r="T815" s="31">
        <v>60.401413043478257</v>
      </c>
      <c r="U815" s="31">
        <v>53.28184782608696</v>
      </c>
      <c r="V815" s="31">
        <v>8.8183695652173899</v>
      </c>
      <c r="W815" s="31">
        <v>0</v>
      </c>
      <c r="X815" s="31">
        <v>0</v>
      </c>
      <c r="Y815" s="31">
        <v>0</v>
      </c>
      <c r="Z815" s="31">
        <v>0</v>
      </c>
      <c r="AA815" s="31">
        <v>0</v>
      </c>
      <c r="AB815" s="31">
        <v>0</v>
      </c>
      <c r="AC815" s="31">
        <v>0</v>
      </c>
      <c r="AD815" s="31">
        <v>0</v>
      </c>
      <c r="AE815" s="31">
        <v>0</v>
      </c>
      <c r="AF815" t="s">
        <v>516</v>
      </c>
      <c r="AG815" s="32">
        <v>6</v>
      </c>
      <c r="AH815"/>
    </row>
    <row r="816" spans="1:34" x14ac:dyDescent="0.25">
      <c r="A816" t="s">
        <v>3056</v>
      </c>
      <c r="B816" t="s">
        <v>1357</v>
      </c>
      <c r="C816" t="s">
        <v>2560</v>
      </c>
      <c r="D816" t="s">
        <v>2900</v>
      </c>
      <c r="E816" s="31">
        <v>58.945652173913047</v>
      </c>
      <c r="F816" s="31">
        <v>2.5118808777429469</v>
      </c>
      <c r="G816" s="31">
        <v>2.2152683016780381</v>
      </c>
      <c r="H816" s="31">
        <v>0.4260907246911303</v>
      </c>
      <c r="I816" s="31">
        <v>0.26505992992808403</v>
      </c>
      <c r="J816" s="31">
        <v>148.06445652173915</v>
      </c>
      <c r="K816" s="31">
        <v>130.58043478260871</v>
      </c>
      <c r="L816" s="31">
        <v>25.116195652173911</v>
      </c>
      <c r="M816" s="31">
        <v>15.624130434782607</v>
      </c>
      <c r="N816" s="31">
        <v>4.9655434782608685</v>
      </c>
      <c r="O816" s="31">
        <v>4.5265217391304349</v>
      </c>
      <c r="P816" s="31">
        <v>51.699347826086957</v>
      </c>
      <c r="Q816" s="31">
        <v>43.70739130434783</v>
      </c>
      <c r="R816" s="31">
        <v>7.9919565217391266</v>
      </c>
      <c r="S816" s="31">
        <v>71.248913043478268</v>
      </c>
      <c r="T816" s="31">
        <v>71.248913043478268</v>
      </c>
      <c r="U816" s="31">
        <v>0</v>
      </c>
      <c r="V816" s="31">
        <v>0</v>
      </c>
      <c r="W816" s="31">
        <v>0</v>
      </c>
      <c r="X816" s="31">
        <v>0</v>
      </c>
      <c r="Y816" s="31">
        <v>0</v>
      </c>
      <c r="Z816" s="31">
        <v>0</v>
      </c>
      <c r="AA816" s="31">
        <v>0</v>
      </c>
      <c r="AB816" s="31">
        <v>0</v>
      </c>
      <c r="AC816" s="31">
        <v>0</v>
      </c>
      <c r="AD816" s="31">
        <v>0</v>
      </c>
      <c r="AE816" s="31">
        <v>0</v>
      </c>
      <c r="AF816" t="s">
        <v>157</v>
      </c>
      <c r="AG816" s="32">
        <v>6</v>
      </c>
      <c r="AH816"/>
    </row>
    <row r="817" spans="1:34" x14ac:dyDescent="0.25">
      <c r="A817" t="s">
        <v>3056</v>
      </c>
      <c r="B817" t="s">
        <v>2127</v>
      </c>
      <c r="C817" t="s">
        <v>2529</v>
      </c>
      <c r="D817" t="s">
        <v>2862</v>
      </c>
      <c r="E817" s="31">
        <v>49.684782608695649</v>
      </c>
      <c r="F817" s="31">
        <v>1.9604572303653462</v>
      </c>
      <c r="G817" s="31">
        <v>1.5143054036315902</v>
      </c>
      <c r="H817" s="31">
        <v>0.18448479544957339</v>
      </c>
      <c r="I817" s="31">
        <v>0.10610369722161453</v>
      </c>
      <c r="J817" s="31">
        <v>97.4048913043478</v>
      </c>
      <c r="K817" s="31">
        <v>75.237934782608676</v>
      </c>
      <c r="L817" s="31">
        <v>9.1660869565217382</v>
      </c>
      <c r="M817" s="31">
        <v>5.2717391304347823</v>
      </c>
      <c r="N817" s="31">
        <v>0.15489130434782608</v>
      </c>
      <c r="O817" s="31">
        <v>3.7394565217391307</v>
      </c>
      <c r="P817" s="31">
        <v>38.473586956521729</v>
      </c>
      <c r="Q817" s="31">
        <v>20.200978260869558</v>
      </c>
      <c r="R817" s="31">
        <v>18.272608695652174</v>
      </c>
      <c r="S817" s="31">
        <v>49.765217391304333</v>
      </c>
      <c r="T817" s="31">
        <v>29.627282608695644</v>
      </c>
      <c r="U817" s="31">
        <v>0</v>
      </c>
      <c r="V817" s="31">
        <v>20.137934782608692</v>
      </c>
      <c r="W817" s="31">
        <v>1.4891304347826086</v>
      </c>
      <c r="X817" s="31">
        <v>0</v>
      </c>
      <c r="Y817" s="31">
        <v>0</v>
      </c>
      <c r="Z817" s="31">
        <v>0</v>
      </c>
      <c r="AA817" s="31">
        <v>0.33152173913043476</v>
      </c>
      <c r="AB817" s="31">
        <v>0</v>
      </c>
      <c r="AC817" s="31">
        <v>1.1576086956521738</v>
      </c>
      <c r="AD817" s="31">
        <v>0</v>
      </c>
      <c r="AE817" s="31">
        <v>0</v>
      </c>
      <c r="AF817" t="s">
        <v>945</v>
      </c>
      <c r="AG817" s="32">
        <v>6</v>
      </c>
      <c r="AH817"/>
    </row>
    <row r="818" spans="1:34" x14ac:dyDescent="0.25">
      <c r="A818" t="s">
        <v>3056</v>
      </c>
      <c r="B818" t="s">
        <v>2218</v>
      </c>
      <c r="C818" t="s">
        <v>2544</v>
      </c>
      <c r="D818" t="s">
        <v>2912</v>
      </c>
      <c r="E818" s="31">
        <v>41.565217391304351</v>
      </c>
      <c r="F818" s="31">
        <v>3.642243723849373</v>
      </c>
      <c r="G818" s="31">
        <v>3.2635826359832638</v>
      </c>
      <c r="H818" s="31">
        <v>0.16736401673640167</v>
      </c>
      <c r="I818" s="31">
        <v>5.4393305439330533E-2</v>
      </c>
      <c r="J818" s="31">
        <v>151.39065217391308</v>
      </c>
      <c r="K818" s="31">
        <v>135.65152173913046</v>
      </c>
      <c r="L818" s="31">
        <v>6.9565217391304355</v>
      </c>
      <c r="M818" s="31">
        <v>2.2608695652173911</v>
      </c>
      <c r="N818" s="31">
        <v>0</v>
      </c>
      <c r="O818" s="31">
        <v>4.6956521739130439</v>
      </c>
      <c r="P818" s="31">
        <v>60.126739130434778</v>
      </c>
      <c r="Q818" s="31">
        <v>49.083260869565216</v>
      </c>
      <c r="R818" s="31">
        <v>11.043478260869565</v>
      </c>
      <c r="S818" s="31">
        <v>84.307391304347846</v>
      </c>
      <c r="T818" s="31">
        <v>63.147717391304369</v>
      </c>
      <c r="U818" s="31">
        <v>19.168043478260874</v>
      </c>
      <c r="V818" s="31">
        <v>1.9916304347826086</v>
      </c>
      <c r="W818" s="31">
        <v>0</v>
      </c>
      <c r="X818" s="31">
        <v>0</v>
      </c>
      <c r="Y818" s="31">
        <v>0</v>
      </c>
      <c r="Z818" s="31">
        <v>0</v>
      </c>
      <c r="AA818" s="31">
        <v>0</v>
      </c>
      <c r="AB818" s="31">
        <v>0</v>
      </c>
      <c r="AC818" s="31">
        <v>0</v>
      </c>
      <c r="AD818" s="31">
        <v>0</v>
      </c>
      <c r="AE818" s="31">
        <v>0</v>
      </c>
      <c r="AF818" t="s">
        <v>1038</v>
      </c>
      <c r="AG818" s="32">
        <v>6</v>
      </c>
      <c r="AH818"/>
    </row>
    <row r="819" spans="1:34" x14ac:dyDescent="0.25">
      <c r="A819" t="s">
        <v>3056</v>
      </c>
      <c r="B819" t="s">
        <v>2013</v>
      </c>
      <c r="C819" t="s">
        <v>2753</v>
      </c>
      <c r="D819" t="s">
        <v>3001</v>
      </c>
      <c r="E819" s="31">
        <v>49.989130434782609</v>
      </c>
      <c r="F819" s="31">
        <v>4.5963492063492071</v>
      </c>
      <c r="G819" s="31">
        <v>4.4856729723853013</v>
      </c>
      <c r="H819" s="31">
        <v>0.51644705370732769</v>
      </c>
      <c r="I819" s="31">
        <v>0.40577081974342255</v>
      </c>
      <c r="J819" s="31">
        <v>229.76750000000004</v>
      </c>
      <c r="K819" s="31">
        <v>224.23489130434785</v>
      </c>
      <c r="L819" s="31">
        <v>25.816739130434783</v>
      </c>
      <c r="M819" s="31">
        <v>20.284130434782611</v>
      </c>
      <c r="N819" s="31">
        <v>0</v>
      </c>
      <c r="O819" s="31">
        <v>5.5326086956521738</v>
      </c>
      <c r="P819" s="31">
        <v>51.364130434782602</v>
      </c>
      <c r="Q819" s="31">
        <v>51.364130434782602</v>
      </c>
      <c r="R819" s="31">
        <v>0</v>
      </c>
      <c r="S819" s="31">
        <v>152.58663043478265</v>
      </c>
      <c r="T819" s="31">
        <v>139.72630434782613</v>
      </c>
      <c r="U819" s="31">
        <v>0</v>
      </c>
      <c r="V819" s="31">
        <v>12.860326086956515</v>
      </c>
      <c r="W819" s="31">
        <v>15.844891304347826</v>
      </c>
      <c r="X819" s="31">
        <v>0</v>
      </c>
      <c r="Y819" s="31">
        <v>0</v>
      </c>
      <c r="Z819" s="31">
        <v>0</v>
      </c>
      <c r="AA819" s="31">
        <v>2.0161956521739128</v>
      </c>
      <c r="AB819" s="31">
        <v>0</v>
      </c>
      <c r="AC819" s="31">
        <v>13.828695652173913</v>
      </c>
      <c r="AD819" s="31">
        <v>0</v>
      </c>
      <c r="AE819" s="31">
        <v>0</v>
      </c>
      <c r="AF819" t="s">
        <v>828</v>
      </c>
      <c r="AG819" s="32">
        <v>6</v>
      </c>
      <c r="AH819"/>
    </row>
    <row r="820" spans="1:34" x14ac:dyDescent="0.25">
      <c r="A820" t="s">
        <v>3056</v>
      </c>
      <c r="B820" t="s">
        <v>1412</v>
      </c>
      <c r="C820" t="s">
        <v>2434</v>
      </c>
      <c r="D820" t="s">
        <v>2930</v>
      </c>
      <c r="E820" s="31">
        <v>73.217391304347828</v>
      </c>
      <c r="F820" s="31">
        <v>3.053948931116389</v>
      </c>
      <c r="G820" s="31">
        <v>2.8288613420427549</v>
      </c>
      <c r="H820" s="31">
        <v>0.24735451306413295</v>
      </c>
      <c r="I820" s="31">
        <v>0.11690914489311159</v>
      </c>
      <c r="J820" s="31">
        <v>223.60217391304343</v>
      </c>
      <c r="K820" s="31">
        <v>207.12184782608693</v>
      </c>
      <c r="L820" s="31">
        <v>18.110652173913039</v>
      </c>
      <c r="M820" s="31">
        <v>8.5597826086956488</v>
      </c>
      <c r="N820" s="31">
        <v>5.783586956521737</v>
      </c>
      <c r="O820" s="31">
        <v>3.7672826086956523</v>
      </c>
      <c r="P820" s="31">
        <v>74.113695652173888</v>
      </c>
      <c r="Q820" s="31">
        <v>67.184239130434761</v>
      </c>
      <c r="R820" s="31">
        <v>6.9294565217391302</v>
      </c>
      <c r="S820" s="31">
        <v>131.37782608695653</v>
      </c>
      <c r="T820" s="31">
        <v>117.12695652173913</v>
      </c>
      <c r="U820" s="31">
        <v>0</v>
      </c>
      <c r="V820" s="31">
        <v>14.250869565217387</v>
      </c>
      <c r="W820" s="31">
        <v>0.88184782608695644</v>
      </c>
      <c r="X820" s="31">
        <v>0</v>
      </c>
      <c r="Y820" s="31">
        <v>0</v>
      </c>
      <c r="Z820" s="31">
        <v>0</v>
      </c>
      <c r="AA820" s="31">
        <v>0.88184782608695644</v>
      </c>
      <c r="AB820" s="31">
        <v>0</v>
      </c>
      <c r="AC820" s="31">
        <v>0</v>
      </c>
      <c r="AD820" s="31">
        <v>0</v>
      </c>
      <c r="AE820" s="31">
        <v>0</v>
      </c>
      <c r="AF820" t="s">
        <v>212</v>
      </c>
      <c r="AG820" s="32">
        <v>6</v>
      </c>
      <c r="AH820"/>
    </row>
    <row r="821" spans="1:34" x14ac:dyDescent="0.25">
      <c r="A821" t="s">
        <v>3056</v>
      </c>
      <c r="B821" t="s">
        <v>1624</v>
      </c>
      <c r="C821" t="s">
        <v>2661</v>
      </c>
      <c r="D821" t="s">
        <v>2974</v>
      </c>
      <c r="E821" s="31">
        <v>63.456521739130437</v>
      </c>
      <c r="F821" s="31">
        <v>4.3317437478588561</v>
      </c>
      <c r="G821" s="31">
        <v>3.8331038026721482</v>
      </c>
      <c r="H821" s="31">
        <v>0.73864337101747168</v>
      </c>
      <c r="I821" s="31">
        <v>0.65157930798218566</v>
      </c>
      <c r="J821" s="31">
        <v>274.87739130434784</v>
      </c>
      <c r="K821" s="31">
        <v>243.23543478260871</v>
      </c>
      <c r="L821" s="31">
        <v>46.871739130434783</v>
      </c>
      <c r="M821" s="31">
        <v>41.346956521739131</v>
      </c>
      <c r="N821" s="31">
        <v>0</v>
      </c>
      <c r="O821" s="31">
        <v>5.5247826086956522</v>
      </c>
      <c r="P821" s="31">
        <v>60.00054347826088</v>
      </c>
      <c r="Q821" s="31">
        <v>33.8833695652174</v>
      </c>
      <c r="R821" s="31">
        <v>26.117173913043477</v>
      </c>
      <c r="S821" s="31">
        <v>168.00510869565218</v>
      </c>
      <c r="T821" s="31">
        <v>134.03141304347827</v>
      </c>
      <c r="U821" s="31">
        <v>0</v>
      </c>
      <c r="V821" s="31">
        <v>33.973695652173923</v>
      </c>
      <c r="W821" s="31">
        <v>58.945326086956513</v>
      </c>
      <c r="X821" s="31">
        <v>0.72043478260869565</v>
      </c>
      <c r="Y821" s="31">
        <v>0</v>
      </c>
      <c r="Z821" s="31">
        <v>0</v>
      </c>
      <c r="AA821" s="31">
        <v>0</v>
      </c>
      <c r="AB821" s="31">
        <v>20.544456521739129</v>
      </c>
      <c r="AC821" s="31">
        <v>37.680434782608693</v>
      </c>
      <c r="AD821" s="31">
        <v>0</v>
      </c>
      <c r="AE821" s="31">
        <v>0</v>
      </c>
      <c r="AF821" t="s">
        <v>426</v>
      </c>
      <c r="AG821" s="32">
        <v>6</v>
      </c>
      <c r="AH821"/>
    </row>
    <row r="822" spans="1:34" x14ac:dyDescent="0.25">
      <c r="A822" t="s">
        <v>3056</v>
      </c>
      <c r="B822" t="s">
        <v>2098</v>
      </c>
      <c r="C822" t="s">
        <v>2571</v>
      </c>
      <c r="D822" t="s">
        <v>2859</v>
      </c>
      <c r="E822" s="31">
        <v>12.043478260869565</v>
      </c>
      <c r="F822" s="31">
        <v>5.5983393501805052</v>
      </c>
      <c r="G822" s="31">
        <v>5.0037545126353784</v>
      </c>
      <c r="H822" s="31">
        <v>0.85167870036101079</v>
      </c>
      <c r="I822" s="31">
        <v>0.46178700361010827</v>
      </c>
      <c r="J822" s="31">
        <v>67.423478260869558</v>
      </c>
      <c r="K822" s="31">
        <v>60.262608695652162</v>
      </c>
      <c r="L822" s="31">
        <v>10.257173913043477</v>
      </c>
      <c r="M822" s="31">
        <v>5.5615217391304341</v>
      </c>
      <c r="N822" s="31">
        <v>0</v>
      </c>
      <c r="O822" s="31">
        <v>4.6956521739130439</v>
      </c>
      <c r="P822" s="31">
        <v>20.392500000000002</v>
      </c>
      <c r="Q822" s="31">
        <v>17.927282608695652</v>
      </c>
      <c r="R822" s="31">
        <v>2.4652173913043485</v>
      </c>
      <c r="S822" s="31">
        <v>36.773804347826079</v>
      </c>
      <c r="T822" s="31">
        <v>36.773804347826079</v>
      </c>
      <c r="U822" s="31">
        <v>0</v>
      </c>
      <c r="V822" s="31">
        <v>0</v>
      </c>
      <c r="W822" s="31">
        <v>0</v>
      </c>
      <c r="X822" s="31">
        <v>0</v>
      </c>
      <c r="Y822" s="31">
        <v>0</v>
      </c>
      <c r="Z822" s="31">
        <v>0</v>
      </c>
      <c r="AA822" s="31">
        <v>0</v>
      </c>
      <c r="AB822" s="31">
        <v>0</v>
      </c>
      <c r="AC822" s="31">
        <v>0</v>
      </c>
      <c r="AD822" s="31">
        <v>0</v>
      </c>
      <c r="AE822" s="31">
        <v>0</v>
      </c>
      <c r="AF822" t="s">
        <v>916</v>
      </c>
      <c r="AG822" s="32">
        <v>6</v>
      </c>
      <c r="AH822"/>
    </row>
    <row r="823" spans="1:34" x14ac:dyDescent="0.25">
      <c r="A823" t="s">
        <v>3056</v>
      </c>
      <c r="B823" t="s">
        <v>2310</v>
      </c>
      <c r="C823" t="s">
        <v>2613</v>
      </c>
      <c r="D823" t="s">
        <v>2837</v>
      </c>
      <c r="E823" s="31">
        <v>74.065217391304344</v>
      </c>
      <c r="F823" s="31">
        <v>3.7922453771646611</v>
      </c>
      <c r="G823" s="31">
        <v>3.3356970942177866</v>
      </c>
      <c r="H823" s="31">
        <v>0.18234517170531259</v>
      </c>
      <c r="I823" s="31">
        <v>2.4655121808042267E-2</v>
      </c>
      <c r="J823" s="31">
        <v>280.87347826086955</v>
      </c>
      <c r="K823" s="31">
        <v>247.05913043478259</v>
      </c>
      <c r="L823" s="31">
        <v>13.505434782608695</v>
      </c>
      <c r="M823" s="31">
        <v>1.826086956521739</v>
      </c>
      <c r="N823" s="31">
        <v>5.9130434782608692</v>
      </c>
      <c r="O823" s="31">
        <v>5.7663043478260869</v>
      </c>
      <c r="P823" s="31">
        <v>93.541521739130431</v>
      </c>
      <c r="Q823" s="31">
        <v>71.406521739130426</v>
      </c>
      <c r="R823" s="31">
        <v>22.135000000000002</v>
      </c>
      <c r="S823" s="31">
        <v>173.82652173913044</v>
      </c>
      <c r="T823" s="31">
        <v>147.23858695652174</v>
      </c>
      <c r="U823" s="31">
        <v>0</v>
      </c>
      <c r="V823" s="31">
        <v>26.587934782608698</v>
      </c>
      <c r="W823" s="31">
        <v>0</v>
      </c>
      <c r="X823" s="31">
        <v>0</v>
      </c>
      <c r="Y823" s="31">
        <v>0</v>
      </c>
      <c r="Z823" s="31">
        <v>0</v>
      </c>
      <c r="AA823" s="31">
        <v>0</v>
      </c>
      <c r="AB823" s="31">
        <v>0</v>
      </c>
      <c r="AC823" s="31">
        <v>0</v>
      </c>
      <c r="AD823" s="31">
        <v>0</v>
      </c>
      <c r="AE823" s="31">
        <v>0</v>
      </c>
      <c r="AF823" t="s">
        <v>1130</v>
      </c>
      <c r="AG823" s="32">
        <v>6</v>
      </c>
      <c r="AH823"/>
    </row>
    <row r="824" spans="1:34" x14ac:dyDescent="0.25">
      <c r="A824" t="s">
        <v>3056</v>
      </c>
      <c r="B824" t="s">
        <v>1710</v>
      </c>
      <c r="C824" t="s">
        <v>2403</v>
      </c>
      <c r="D824" t="s">
        <v>2846</v>
      </c>
      <c r="E824" s="31">
        <v>42.195652173913047</v>
      </c>
      <c r="F824" s="31">
        <v>4.1619474497681601</v>
      </c>
      <c r="G824" s="31">
        <v>3.8697655847501284</v>
      </c>
      <c r="H824" s="31">
        <v>0.24735960844925295</v>
      </c>
      <c r="I824" s="31">
        <v>0.10748325605358061</v>
      </c>
      <c r="J824" s="31">
        <v>175.61608695652174</v>
      </c>
      <c r="K824" s="31">
        <v>163.28728260869565</v>
      </c>
      <c r="L824" s="31">
        <v>10.4375</v>
      </c>
      <c r="M824" s="31">
        <v>4.5353260869565215</v>
      </c>
      <c r="N824" s="31">
        <v>0</v>
      </c>
      <c r="O824" s="31">
        <v>5.9021739130434785</v>
      </c>
      <c r="P824" s="31">
        <v>64.1866304347826</v>
      </c>
      <c r="Q824" s="31">
        <v>57.76</v>
      </c>
      <c r="R824" s="31">
        <v>6.4266304347826084</v>
      </c>
      <c r="S824" s="31">
        <v>100.99195652173913</v>
      </c>
      <c r="T824" s="31">
        <v>93.051739130434783</v>
      </c>
      <c r="U824" s="31">
        <v>7.9402173913043477</v>
      </c>
      <c r="V824" s="31">
        <v>0</v>
      </c>
      <c r="W824" s="31">
        <v>0</v>
      </c>
      <c r="X824" s="31">
        <v>0</v>
      </c>
      <c r="Y824" s="31">
        <v>0</v>
      </c>
      <c r="Z824" s="31">
        <v>0</v>
      </c>
      <c r="AA824" s="31">
        <v>0</v>
      </c>
      <c r="AB824" s="31">
        <v>0</v>
      </c>
      <c r="AC824" s="31">
        <v>0</v>
      </c>
      <c r="AD824" s="31">
        <v>0</v>
      </c>
      <c r="AE824" s="31">
        <v>0</v>
      </c>
      <c r="AF824" t="s">
        <v>518</v>
      </c>
      <c r="AG824" s="32">
        <v>6</v>
      </c>
      <c r="AH824"/>
    </row>
    <row r="825" spans="1:34" x14ac:dyDescent="0.25">
      <c r="A825" t="s">
        <v>3056</v>
      </c>
      <c r="B825" t="s">
        <v>1212</v>
      </c>
      <c r="C825" t="s">
        <v>2464</v>
      </c>
      <c r="D825" t="s">
        <v>2853</v>
      </c>
      <c r="E825" s="31">
        <v>100.54347826086956</v>
      </c>
      <c r="F825" s="31">
        <v>3.1168313513513515</v>
      </c>
      <c r="G825" s="31">
        <v>2.8569664864864861</v>
      </c>
      <c r="H825" s="31">
        <v>0.2606627027027027</v>
      </c>
      <c r="I825" s="31">
        <v>0.16948540540540538</v>
      </c>
      <c r="J825" s="31">
        <v>313.3770652173913</v>
      </c>
      <c r="K825" s="31">
        <v>287.24934782608693</v>
      </c>
      <c r="L825" s="31">
        <v>26.207934782608692</v>
      </c>
      <c r="M825" s="31">
        <v>17.040652173913042</v>
      </c>
      <c r="N825" s="31">
        <v>3.0869565217391299</v>
      </c>
      <c r="O825" s="31">
        <v>6.0803260869565214</v>
      </c>
      <c r="P825" s="31">
        <v>88.971630434782611</v>
      </c>
      <c r="Q825" s="31">
        <v>72.011195652173924</v>
      </c>
      <c r="R825" s="31">
        <v>16.960434782608694</v>
      </c>
      <c r="S825" s="31">
        <v>198.19749999999999</v>
      </c>
      <c r="T825" s="31">
        <v>138.573152173913</v>
      </c>
      <c r="U825" s="31">
        <v>59.624347826086982</v>
      </c>
      <c r="V825" s="31">
        <v>0</v>
      </c>
      <c r="W825" s="31">
        <v>0</v>
      </c>
      <c r="X825" s="31">
        <v>0</v>
      </c>
      <c r="Y825" s="31">
        <v>0</v>
      </c>
      <c r="Z825" s="31">
        <v>0</v>
      </c>
      <c r="AA825" s="31">
        <v>0</v>
      </c>
      <c r="AB825" s="31">
        <v>0</v>
      </c>
      <c r="AC825" s="31">
        <v>0</v>
      </c>
      <c r="AD825" s="31">
        <v>0</v>
      </c>
      <c r="AE825" s="31">
        <v>0</v>
      </c>
      <c r="AF825" t="s">
        <v>10</v>
      </c>
      <c r="AG825" s="32">
        <v>6</v>
      </c>
      <c r="AH825"/>
    </row>
    <row r="826" spans="1:34" x14ac:dyDescent="0.25">
      <c r="A826" t="s">
        <v>3056</v>
      </c>
      <c r="B826" t="s">
        <v>1467</v>
      </c>
      <c r="C826" t="s">
        <v>2605</v>
      </c>
      <c r="D826" t="s">
        <v>2918</v>
      </c>
      <c r="E826" s="31">
        <v>75.391304347826093</v>
      </c>
      <c r="F826" s="31">
        <v>3.2784313725490191</v>
      </c>
      <c r="G826" s="31">
        <v>3.0564158016147633</v>
      </c>
      <c r="H826" s="31">
        <v>0.49861591695501711</v>
      </c>
      <c r="I826" s="31">
        <v>0.36833910034602063</v>
      </c>
      <c r="J826" s="31">
        <v>247.16521739130434</v>
      </c>
      <c r="K826" s="31">
        <v>230.42717391304348</v>
      </c>
      <c r="L826" s="31">
        <v>37.591304347826075</v>
      </c>
      <c r="M826" s="31">
        <v>27.769565217391296</v>
      </c>
      <c r="N826" s="31">
        <v>4.4304347826086952</v>
      </c>
      <c r="O826" s="31">
        <v>5.3913043478260869</v>
      </c>
      <c r="P826" s="31">
        <v>65.69130434782609</v>
      </c>
      <c r="Q826" s="31">
        <v>58.774999999999999</v>
      </c>
      <c r="R826" s="31">
        <v>6.9163043478260864</v>
      </c>
      <c r="S826" s="31">
        <v>143.88260869565218</v>
      </c>
      <c r="T826" s="31">
        <v>111.62608695652175</v>
      </c>
      <c r="U826" s="31">
        <v>0</v>
      </c>
      <c r="V826" s="31">
        <v>32.256521739130434</v>
      </c>
      <c r="W826" s="31">
        <v>0</v>
      </c>
      <c r="X826" s="31">
        <v>0</v>
      </c>
      <c r="Y826" s="31">
        <v>0</v>
      </c>
      <c r="Z826" s="31">
        <v>0</v>
      </c>
      <c r="AA826" s="31">
        <v>0</v>
      </c>
      <c r="AB826" s="31">
        <v>0</v>
      </c>
      <c r="AC826" s="31">
        <v>0</v>
      </c>
      <c r="AD826" s="31">
        <v>0</v>
      </c>
      <c r="AE826" s="31">
        <v>0</v>
      </c>
      <c r="AF826" t="s">
        <v>267</v>
      </c>
      <c r="AG826" s="32">
        <v>6</v>
      </c>
      <c r="AH826"/>
    </row>
    <row r="827" spans="1:34" x14ac:dyDescent="0.25">
      <c r="A827" t="s">
        <v>3056</v>
      </c>
      <c r="B827" t="s">
        <v>1650</v>
      </c>
      <c r="C827" t="s">
        <v>2671</v>
      </c>
      <c r="D827" t="s">
        <v>2884</v>
      </c>
      <c r="E827" s="31">
        <v>64.293478260869563</v>
      </c>
      <c r="F827" s="31">
        <v>4.0554437869822477</v>
      </c>
      <c r="G827" s="31">
        <v>3.8685680473372774</v>
      </c>
      <c r="H827" s="31">
        <v>0.17026035502958581</v>
      </c>
      <c r="I827" s="31">
        <v>7.1021132713440405E-2</v>
      </c>
      <c r="J827" s="31">
        <v>260.73858695652166</v>
      </c>
      <c r="K827" s="31">
        <v>248.72369565217386</v>
      </c>
      <c r="L827" s="31">
        <v>10.946630434782609</v>
      </c>
      <c r="M827" s="31">
        <v>4.5661956521739127</v>
      </c>
      <c r="N827" s="31">
        <v>0</v>
      </c>
      <c r="O827" s="31">
        <v>6.3804347826086953</v>
      </c>
      <c r="P827" s="31">
        <v>74.029999999999987</v>
      </c>
      <c r="Q827" s="31">
        <v>68.395543478260862</v>
      </c>
      <c r="R827" s="31">
        <v>5.6344565217391294</v>
      </c>
      <c r="S827" s="31">
        <v>175.76195652173908</v>
      </c>
      <c r="T827" s="31">
        <v>144.58967391304344</v>
      </c>
      <c r="U827" s="31">
        <v>0</v>
      </c>
      <c r="V827" s="31">
        <v>31.172282608695649</v>
      </c>
      <c r="W827" s="31">
        <v>4.0360869565217392</v>
      </c>
      <c r="X827" s="31">
        <v>0</v>
      </c>
      <c r="Y827" s="31">
        <v>0</v>
      </c>
      <c r="Z827" s="31">
        <v>0</v>
      </c>
      <c r="AA827" s="31">
        <v>2.2979347826086958</v>
      </c>
      <c r="AB827" s="31">
        <v>0</v>
      </c>
      <c r="AC827" s="31">
        <v>1.7381521739130434</v>
      </c>
      <c r="AD827" s="31">
        <v>0</v>
      </c>
      <c r="AE827" s="31">
        <v>0</v>
      </c>
      <c r="AF827" t="s">
        <v>453</v>
      </c>
      <c r="AG827" s="32">
        <v>6</v>
      </c>
      <c r="AH827"/>
    </row>
    <row r="828" spans="1:34" x14ac:dyDescent="0.25">
      <c r="A828" t="s">
        <v>3056</v>
      </c>
      <c r="B828" t="s">
        <v>1379</v>
      </c>
      <c r="C828" t="s">
        <v>2568</v>
      </c>
      <c r="D828" t="s">
        <v>2802</v>
      </c>
      <c r="E828" s="31">
        <v>128.06521739130434</v>
      </c>
      <c r="F828" s="31">
        <v>3.0224724155491423</v>
      </c>
      <c r="G828" s="31">
        <v>2.8068893226956368</v>
      </c>
      <c r="H828" s="31">
        <v>0.30040230860634859</v>
      </c>
      <c r="I828" s="31">
        <v>0.2128110677304362</v>
      </c>
      <c r="J828" s="31">
        <v>387.07358695652164</v>
      </c>
      <c r="K828" s="31">
        <v>359.46489130434776</v>
      </c>
      <c r="L828" s="31">
        <v>38.471086956521731</v>
      </c>
      <c r="M828" s="31">
        <v>27.253695652173906</v>
      </c>
      <c r="N828" s="31">
        <v>5.4782608695652177</v>
      </c>
      <c r="O828" s="31">
        <v>5.7391304347826084</v>
      </c>
      <c r="P828" s="31">
        <v>121.83195652173907</v>
      </c>
      <c r="Q828" s="31">
        <v>105.44065217391299</v>
      </c>
      <c r="R828" s="31">
        <v>16.391304347826086</v>
      </c>
      <c r="S828" s="31">
        <v>226.77054347826086</v>
      </c>
      <c r="T828" s="31">
        <v>153.76902173913044</v>
      </c>
      <c r="U828" s="31">
        <v>27.855869565217368</v>
      </c>
      <c r="V828" s="31">
        <v>45.145652173913049</v>
      </c>
      <c r="W828" s="31">
        <v>0</v>
      </c>
      <c r="X828" s="31">
        <v>0</v>
      </c>
      <c r="Y828" s="31">
        <v>0</v>
      </c>
      <c r="Z828" s="31">
        <v>0</v>
      </c>
      <c r="AA828" s="31">
        <v>0</v>
      </c>
      <c r="AB828" s="31">
        <v>0</v>
      </c>
      <c r="AC828" s="31">
        <v>0</v>
      </c>
      <c r="AD828" s="31">
        <v>0</v>
      </c>
      <c r="AE828" s="31">
        <v>0</v>
      </c>
      <c r="AF828" t="s">
        <v>179</v>
      </c>
      <c r="AG828" s="32">
        <v>6</v>
      </c>
      <c r="AH828"/>
    </row>
    <row r="829" spans="1:34" x14ac:dyDescent="0.25">
      <c r="A829" t="s">
        <v>3056</v>
      </c>
      <c r="B829" t="s">
        <v>2221</v>
      </c>
      <c r="C829" t="s">
        <v>2509</v>
      </c>
      <c r="D829" t="s">
        <v>2889</v>
      </c>
      <c r="E829" s="31">
        <v>62.478260869565219</v>
      </c>
      <c r="F829" s="31">
        <v>3.5559794711203887</v>
      </c>
      <c r="G829" s="31">
        <v>3.4651652748782173</v>
      </c>
      <c r="H829" s="31">
        <v>0.46715031315240074</v>
      </c>
      <c r="I829" s="31">
        <v>0.37633611691022956</v>
      </c>
      <c r="J829" s="31">
        <v>222.1714130434782</v>
      </c>
      <c r="K829" s="31">
        <v>216.49749999999995</v>
      </c>
      <c r="L829" s="31">
        <v>29.186739130434777</v>
      </c>
      <c r="M829" s="31">
        <v>23.512826086956515</v>
      </c>
      <c r="N829" s="31">
        <v>0</v>
      </c>
      <c r="O829" s="31">
        <v>5.6739130434782608</v>
      </c>
      <c r="P829" s="31">
        <v>47.064239130434792</v>
      </c>
      <c r="Q829" s="31">
        <v>47.064239130434792</v>
      </c>
      <c r="R829" s="31">
        <v>0</v>
      </c>
      <c r="S829" s="31">
        <v>145.92043478260862</v>
      </c>
      <c r="T829" s="31">
        <v>120.67706521739123</v>
      </c>
      <c r="U829" s="31">
        <v>0</v>
      </c>
      <c r="V829" s="31">
        <v>25.243369565217396</v>
      </c>
      <c r="W829" s="31">
        <v>30.398586956521743</v>
      </c>
      <c r="X829" s="31">
        <v>0</v>
      </c>
      <c r="Y829" s="31">
        <v>0</v>
      </c>
      <c r="Z829" s="31">
        <v>0</v>
      </c>
      <c r="AA829" s="31">
        <v>0</v>
      </c>
      <c r="AB829" s="31">
        <v>0</v>
      </c>
      <c r="AC829" s="31">
        <v>30.398586956521743</v>
      </c>
      <c r="AD829" s="31">
        <v>0</v>
      </c>
      <c r="AE829" s="31">
        <v>0</v>
      </c>
      <c r="AF829" t="s">
        <v>1041</v>
      </c>
      <c r="AG829" s="32">
        <v>6</v>
      </c>
      <c r="AH829"/>
    </row>
    <row r="830" spans="1:34" x14ac:dyDescent="0.25">
      <c r="A830" t="s">
        <v>3056</v>
      </c>
      <c r="B830" t="s">
        <v>2111</v>
      </c>
      <c r="C830" t="s">
        <v>2766</v>
      </c>
      <c r="D830" t="s">
        <v>2974</v>
      </c>
      <c r="E830" s="31">
        <v>91.804347826086953</v>
      </c>
      <c r="F830" s="31">
        <v>3.3044624674402088</v>
      </c>
      <c r="G830" s="31">
        <v>2.9657080274686245</v>
      </c>
      <c r="H830" s="31">
        <v>0.21008287946957149</v>
      </c>
      <c r="I830" s="31">
        <v>0.10461165048543695</v>
      </c>
      <c r="J830" s="31">
        <v>303.36402173913046</v>
      </c>
      <c r="K830" s="31">
        <v>272.26489130434783</v>
      </c>
      <c r="L830" s="31">
        <v>19.286521739130443</v>
      </c>
      <c r="M830" s="31">
        <v>9.6038043478260917</v>
      </c>
      <c r="N830" s="31">
        <v>4.5522826086956538</v>
      </c>
      <c r="O830" s="31">
        <v>5.1304347826086953</v>
      </c>
      <c r="P830" s="31">
        <v>102.05478260869566</v>
      </c>
      <c r="Q830" s="31">
        <v>80.638369565217403</v>
      </c>
      <c r="R830" s="31">
        <v>21.416413043478254</v>
      </c>
      <c r="S830" s="31">
        <v>182.02271739130433</v>
      </c>
      <c r="T830" s="31">
        <v>151.51869565217388</v>
      </c>
      <c r="U830" s="31">
        <v>0</v>
      </c>
      <c r="V830" s="31">
        <v>30.504021739130444</v>
      </c>
      <c r="W830" s="31">
        <v>14.345543478260872</v>
      </c>
      <c r="X830" s="31">
        <v>0</v>
      </c>
      <c r="Y830" s="31">
        <v>0</v>
      </c>
      <c r="Z830" s="31">
        <v>0</v>
      </c>
      <c r="AA830" s="31">
        <v>4.5294565217391307</v>
      </c>
      <c r="AB830" s="31">
        <v>0</v>
      </c>
      <c r="AC830" s="31">
        <v>9.076956521739131</v>
      </c>
      <c r="AD830" s="31">
        <v>0</v>
      </c>
      <c r="AE830" s="31">
        <v>0.73913043478260865</v>
      </c>
      <c r="AF830" t="s">
        <v>929</v>
      </c>
      <c r="AG830" s="32">
        <v>6</v>
      </c>
      <c r="AH830"/>
    </row>
    <row r="831" spans="1:34" x14ac:dyDescent="0.25">
      <c r="A831" t="s">
        <v>3056</v>
      </c>
      <c r="B831" t="s">
        <v>1502</v>
      </c>
      <c r="C831" t="s">
        <v>2621</v>
      </c>
      <c r="D831" t="s">
        <v>2959</v>
      </c>
      <c r="E831" s="31">
        <v>61.532608695652172</v>
      </c>
      <c r="F831" s="31">
        <v>2.4295725136901609</v>
      </c>
      <c r="G831" s="31">
        <v>2.2055396573043637</v>
      </c>
      <c r="H831" s="31">
        <v>0.11588058646882177</v>
      </c>
      <c r="I831" s="31">
        <v>2.2610846140257906E-2</v>
      </c>
      <c r="J831" s="31">
        <v>149.4979347826087</v>
      </c>
      <c r="K831" s="31">
        <v>135.71260869565219</v>
      </c>
      <c r="L831" s="31">
        <v>7.1304347826086953</v>
      </c>
      <c r="M831" s="31">
        <v>1.3913043478260869</v>
      </c>
      <c r="N831" s="31">
        <v>0</v>
      </c>
      <c r="O831" s="31">
        <v>5.7391304347826084</v>
      </c>
      <c r="P831" s="31">
        <v>43.435000000000002</v>
      </c>
      <c r="Q831" s="31">
        <v>35.388804347826088</v>
      </c>
      <c r="R831" s="31">
        <v>8.046195652173914</v>
      </c>
      <c r="S831" s="31">
        <v>98.932500000000005</v>
      </c>
      <c r="T831" s="31">
        <v>64.041195652173926</v>
      </c>
      <c r="U831" s="31">
        <v>34.891304347826079</v>
      </c>
      <c r="V831" s="31">
        <v>0</v>
      </c>
      <c r="W831" s="31">
        <v>0</v>
      </c>
      <c r="X831" s="31">
        <v>0</v>
      </c>
      <c r="Y831" s="31">
        <v>0</v>
      </c>
      <c r="Z831" s="31">
        <v>0</v>
      </c>
      <c r="AA831" s="31">
        <v>0</v>
      </c>
      <c r="AB831" s="31">
        <v>0</v>
      </c>
      <c r="AC831" s="31">
        <v>0</v>
      </c>
      <c r="AD831" s="31">
        <v>0</v>
      </c>
      <c r="AE831" s="31">
        <v>0</v>
      </c>
      <c r="AF831" t="s">
        <v>303</v>
      </c>
      <c r="AG831" s="32">
        <v>6</v>
      </c>
      <c r="AH831"/>
    </row>
    <row r="832" spans="1:34" x14ac:dyDescent="0.25">
      <c r="A832" t="s">
        <v>3056</v>
      </c>
      <c r="B832" t="s">
        <v>2268</v>
      </c>
      <c r="C832" t="s">
        <v>2746</v>
      </c>
      <c r="D832" t="s">
        <v>2911</v>
      </c>
      <c r="E832" s="31">
        <v>40.978260869565219</v>
      </c>
      <c r="F832" s="31">
        <v>3.4450265251989389</v>
      </c>
      <c r="G832" s="31">
        <v>3.3122679045092838</v>
      </c>
      <c r="H832" s="31">
        <v>0.34840848806366048</v>
      </c>
      <c r="I832" s="31">
        <v>0.23793103448275862</v>
      </c>
      <c r="J832" s="31">
        <v>141.17119565217391</v>
      </c>
      <c r="K832" s="31">
        <v>135.73097826086956</v>
      </c>
      <c r="L832" s="31">
        <v>14.277173913043478</v>
      </c>
      <c r="M832" s="31">
        <v>9.75</v>
      </c>
      <c r="N832" s="31">
        <v>0</v>
      </c>
      <c r="O832" s="31">
        <v>4.5271739130434785</v>
      </c>
      <c r="P832" s="31">
        <v>35.782608695652172</v>
      </c>
      <c r="Q832" s="31">
        <v>34.869565217391305</v>
      </c>
      <c r="R832" s="31">
        <v>0.91304347826086951</v>
      </c>
      <c r="S832" s="31">
        <v>91.111413043478265</v>
      </c>
      <c r="T832" s="31">
        <v>76.519021739130437</v>
      </c>
      <c r="U832" s="31">
        <v>0</v>
      </c>
      <c r="V832" s="31">
        <v>14.592391304347826</v>
      </c>
      <c r="W832" s="31">
        <v>1.0543478260869565</v>
      </c>
      <c r="X832" s="31">
        <v>0</v>
      </c>
      <c r="Y832" s="31">
        <v>0</v>
      </c>
      <c r="Z832" s="31">
        <v>0</v>
      </c>
      <c r="AA832" s="31">
        <v>1.0543478260869565</v>
      </c>
      <c r="AB832" s="31">
        <v>0</v>
      </c>
      <c r="AC832" s="31">
        <v>0</v>
      </c>
      <c r="AD832" s="31">
        <v>0</v>
      </c>
      <c r="AE832" s="31">
        <v>0</v>
      </c>
      <c r="AF832" t="s">
        <v>1088</v>
      </c>
      <c r="AG832" s="32">
        <v>6</v>
      </c>
      <c r="AH832"/>
    </row>
    <row r="833" spans="1:34" x14ac:dyDescent="0.25">
      <c r="A833" t="s">
        <v>3056</v>
      </c>
      <c r="B833" t="s">
        <v>1896</v>
      </c>
      <c r="C833" t="s">
        <v>2729</v>
      </c>
      <c r="D833" t="s">
        <v>2845</v>
      </c>
      <c r="E833" s="31">
        <v>86.130434782608702</v>
      </c>
      <c r="F833" s="31">
        <v>2.957420494699647</v>
      </c>
      <c r="G833" s="31">
        <v>2.714834679454821</v>
      </c>
      <c r="H833" s="31">
        <v>0.39769434628975259</v>
      </c>
      <c r="I833" s="31">
        <v>0.35570166582534074</v>
      </c>
      <c r="J833" s="31">
        <v>254.72391304347832</v>
      </c>
      <c r="K833" s="31">
        <v>233.82989130434788</v>
      </c>
      <c r="L833" s="31">
        <v>34.253586956521737</v>
      </c>
      <c r="M833" s="31">
        <v>30.636739130434783</v>
      </c>
      <c r="N833" s="31">
        <v>0</v>
      </c>
      <c r="O833" s="31">
        <v>3.6168478260869565</v>
      </c>
      <c r="P833" s="31">
        <v>68.391304347826093</v>
      </c>
      <c r="Q833" s="31">
        <v>51.114130434782609</v>
      </c>
      <c r="R833" s="31">
        <v>17.277173913043477</v>
      </c>
      <c r="S833" s="31">
        <v>152.07902173913047</v>
      </c>
      <c r="T833" s="31">
        <v>118.4492391304348</v>
      </c>
      <c r="U833" s="31">
        <v>3.8043478260869568E-2</v>
      </c>
      <c r="V833" s="31">
        <v>33.591739130434789</v>
      </c>
      <c r="W833" s="31">
        <v>44.867934782608693</v>
      </c>
      <c r="X833" s="31">
        <v>9.2916304347826095</v>
      </c>
      <c r="Y833" s="31">
        <v>0</v>
      </c>
      <c r="Z833" s="31">
        <v>0</v>
      </c>
      <c r="AA833" s="31">
        <v>0</v>
      </c>
      <c r="AB833" s="31">
        <v>0</v>
      </c>
      <c r="AC833" s="31">
        <v>33.389456521739127</v>
      </c>
      <c r="AD833" s="31">
        <v>0</v>
      </c>
      <c r="AE833" s="31">
        <v>2.1868478260869564</v>
      </c>
      <c r="AF833" t="s">
        <v>709</v>
      </c>
      <c r="AG833" s="32">
        <v>6</v>
      </c>
      <c r="AH833"/>
    </row>
    <row r="834" spans="1:34" x14ac:dyDescent="0.25">
      <c r="A834" t="s">
        <v>3056</v>
      </c>
      <c r="B834" t="s">
        <v>2011</v>
      </c>
      <c r="C834" t="s">
        <v>2542</v>
      </c>
      <c r="D834" t="s">
        <v>2910</v>
      </c>
      <c r="E834" s="31">
        <v>60.956521739130437</v>
      </c>
      <c r="F834" s="31">
        <v>4.992956490727531</v>
      </c>
      <c r="G834" s="31">
        <v>4.7585592011412263</v>
      </c>
      <c r="H834" s="31">
        <v>0.72151390870185439</v>
      </c>
      <c r="I834" s="31">
        <v>0.51564728958630524</v>
      </c>
      <c r="J834" s="31">
        <v>304.35326086956519</v>
      </c>
      <c r="K834" s="31">
        <v>290.06521739130432</v>
      </c>
      <c r="L834" s="31">
        <v>43.980978260869563</v>
      </c>
      <c r="M834" s="31">
        <v>31.432065217391305</v>
      </c>
      <c r="N834" s="31">
        <v>8.4891304347826093</v>
      </c>
      <c r="O834" s="31">
        <v>4.0597826086956523</v>
      </c>
      <c r="P834" s="31">
        <v>47.236413043478258</v>
      </c>
      <c r="Q834" s="31">
        <v>45.497282608695649</v>
      </c>
      <c r="R834" s="31">
        <v>1.7391304347826086</v>
      </c>
      <c r="S834" s="31">
        <v>213.13586956521738</v>
      </c>
      <c r="T834" s="31">
        <v>184.64945652173913</v>
      </c>
      <c r="U834" s="31">
        <v>0.24728260869565216</v>
      </c>
      <c r="V834" s="31">
        <v>28.239130434782609</v>
      </c>
      <c r="W834" s="31">
        <v>7.4021739130434785</v>
      </c>
      <c r="X834" s="31">
        <v>0</v>
      </c>
      <c r="Y834" s="31">
        <v>0</v>
      </c>
      <c r="Z834" s="31">
        <v>0</v>
      </c>
      <c r="AA834" s="31">
        <v>5.3152173913043477</v>
      </c>
      <c r="AB834" s="31">
        <v>0</v>
      </c>
      <c r="AC834" s="31">
        <v>2.0869565217391304</v>
      </c>
      <c r="AD834" s="31">
        <v>0</v>
      </c>
      <c r="AE834" s="31">
        <v>0</v>
      </c>
      <c r="AF834" t="s">
        <v>826</v>
      </c>
      <c r="AG834" s="32">
        <v>6</v>
      </c>
      <c r="AH834"/>
    </row>
    <row r="835" spans="1:34" x14ac:dyDescent="0.25">
      <c r="A835" t="s">
        <v>3056</v>
      </c>
      <c r="B835" t="s">
        <v>1434</v>
      </c>
      <c r="C835" t="s">
        <v>2504</v>
      </c>
      <c r="D835" t="s">
        <v>2884</v>
      </c>
      <c r="E835" s="31">
        <v>91.543478260869563</v>
      </c>
      <c r="F835" s="31">
        <v>3.4951840417952984</v>
      </c>
      <c r="G835" s="31">
        <v>3.4324910947518408</v>
      </c>
      <c r="H835" s="31">
        <v>0.20579078603657089</v>
      </c>
      <c r="I835" s="31">
        <v>0.14309783899311329</v>
      </c>
      <c r="J835" s="31">
        <v>319.96130434782611</v>
      </c>
      <c r="K835" s="31">
        <v>314.22217391304349</v>
      </c>
      <c r="L835" s="31">
        <v>18.838804347826088</v>
      </c>
      <c r="M835" s="31">
        <v>13.099673913043478</v>
      </c>
      <c r="N835" s="31">
        <v>0</v>
      </c>
      <c r="O835" s="31">
        <v>5.7391304347826084</v>
      </c>
      <c r="P835" s="31">
        <v>88.686195652173922</v>
      </c>
      <c r="Q835" s="31">
        <v>88.686195652173922</v>
      </c>
      <c r="R835" s="31">
        <v>0</v>
      </c>
      <c r="S835" s="31">
        <v>212.43630434782602</v>
      </c>
      <c r="T835" s="31">
        <v>187.02891304347821</v>
      </c>
      <c r="U835" s="31">
        <v>0.68532608695652175</v>
      </c>
      <c r="V835" s="31">
        <v>24.722065217391307</v>
      </c>
      <c r="W835" s="31">
        <v>0</v>
      </c>
      <c r="X835" s="31">
        <v>0</v>
      </c>
      <c r="Y835" s="31">
        <v>0</v>
      </c>
      <c r="Z835" s="31">
        <v>0</v>
      </c>
      <c r="AA835" s="31">
        <v>0</v>
      </c>
      <c r="AB835" s="31">
        <v>0</v>
      </c>
      <c r="AC835" s="31">
        <v>0</v>
      </c>
      <c r="AD835" s="31">
        <v>0</v>
      </c>
      <c r="AE835" s="31">
        <v>0</v>
      </c>
      <c r="AF835" t="s">
        <v>234</v>
      </c>
      <c r="AG835" s="32">
        <v>6</v>
      </c>
      <c r="AH835"/>
    </row>
    <row r="836" spans="1:34" x14ac:dyDescent="0.25">
      <c r="A836" t="s">
        <v>3056</v>
      </c>
      <c r="B836" t="s">
        <v>2020</v>
      </c>
      <c r="C836" t="s">
        <v>2542</v>
      </c>
      <c r="D836" t="s">
        <v>2910</v>
      </c>
      <c r="E836" s="31">
        <v>80.391304347826093</v>
      </c>
      <c r="F836" s="31">
        <v>3.1188615467820444</v>
      </c>
      <c r="G836" s="31">
        <v>2.8442306652244453</v>
      </c>
      <c r="H836" s="31">
        <v>0.23124661979448352</v>
      </c>
      <c r="I836" s="31">
        <v>0.15985667928610059</v>
      </c>
      <c r="J836" s="31">
        <v>250.72934782608698</v>
      </c>
      <c r="K836" s="31">
        <v>228.65141304347827</v>
      </c>
      <c r="L836" s="31">
        <v>18.59021739130435</v>
      </c>
      <c r="M836" s="31">
        <v>12.85108695652174</v>
      </c>
      <c r="N836" s="31">
        <v>0</v>
      </c>
      <c r="O836" s="31">
        <v>5.7391304347826084</v>
      </c>
      <c r="P836" s="31">
        <v>94.69489130434782</v>
      </c>
      <c r="Q836" s="31">
        <v>78.356086956521736</v>
      </c>
      <c r="R836" s="31">
        <v>16.338804347826084</v>
      </c>
      <c r="S836" s="31">
        <v>137.4442391304348</v>
      </c>
      <c r="T836" s="31">
        <v>113.35054347826087</v>
      </c>
      <c r="U836" s="31">
        <v>0</v>
      </c>
      <c r="V836" s="31">
        <v>24.093695652173913</v>
      </c>
      <c r="W836" s="31">
        <v>250.72934782608698</v>
      </c>
      <c r="X836" s="31">
        <v>12.85108695652174</v>
      </c>
      <c r="Y836" s="31">
        <v>0</v>
      </c>
      <c r="Z836" s="31">
        <v>5.7391304347826084</v>
      </c>
      <c r="AA836" s="31">
        <v>78.356086956521736</v>
      </c>
      <c r="AB836" s="31">
        <v>16.338804347826084</v>
      </c>
      <c r="AC836" s="31">
        <v>113.35054347826087</v>
      </c>
      <c r="AD836" s="31">
        <v>0</v>
      </c>
      <c r="AE836" s="31">
        <v>24.093695652173913</v>
      </c>
      <c r="AF836" t="s">
        <v>835</v>
      </c>
      <c r="AG836" s="32">
        <v>6</v>
      </c>
      <c r="AH836"/>
    </row>
    <row r="837" spans="1:34" x14ac:dyDescent="0.25">
      <c r="A837" t="s">
        <v>3056</v>
      </c>
      <c r="B837" t="s">
        <v>1323</v>
      </c>
      <c r="C837" t="s">
        <v>2504</v>
      </c>
      <c r="D837" t="s">
        <v>2884</v>
      </c>
      <c r="E837" s="31">
        <v>59.119565217391305</v>
      </c>
      <c r="F837" s="31">
        <v>3.3249292149292144</v>
      </c>
      <c r="G837" s="31">
        <v>3.0246240117668681</v>
      </c>
      <c r="H837" s="31">
        <v>9.7949990807133652E-2</v>
      </c>
      <c r="I837" s="31">
        <v>8.7332230189373044E-4</v>
      </c>
      <c r="J837" s="31">
        <v>196.56836956521735</v>
      </c>
      <c r="K837" s="31">
        <v>178.81445652173909</v>
      </c>
      <c r="L837" s="31">
        <v>5.7907608695652169</v>
      </c>
      <c r="M837" s="31">
        <v>5.1630434782608696E-2</v>
      </c>
      <c r="N837" s="31">
        <v>0</v>
      </c>
      <c r="O837" s="31">
        <v>5.7391304347826084</v>
      </c>
      <c r="P837" s="31">
        <v>77.231086956521722</v>
      </c>
      <c r="Q837" s="31">
        <v>65.216304347826068</v>
      </c>
      <c r="R837" s="31">
        <v>12.014782608695649</v>
      </c>
      <c r="S837" s="31">
        <v>113.54652173913041</v>
      </c>
      <c r="T837" s="31">
        <v>85.376195652173891</v>
      </c>
      <c r="U837" s="31">
        <v>0</v>
      </c>
      <c r="V837" s="31">
        <v>28.170326086956518</v>
      </c>
      <c r="W837" s="31">
        <v>0</v>
      </c>
      <c r="X837" s="31">
        <v>0</v>
      </c>
      <c r="Y837" s="31">
        <v>0</v>
      </c>
      <c r="Z837" s="31">
        <v>0</v>
      </c>
      <c r="AA837" s="31">
        <v>0</v>
      </c>
      <c r="AB837" s="31">
        <v>0</v>
      </c>
      <c r="AC837" s="31">
        <v>0</v>
      </c>
      <c r="AD837" s="31">
        <v>0</v>
      </c>
      <c r="AE837" s="31">
        <v>0</v>
      </c>
      <c r="AF837" t="s">
        <v>123</v>
      </c>
      <c r="AG837" s="32">
        <v>6</v>
      </c>
      <c r="AH837"/>
    </row>
    <row r="838" spans="1:34" x14ac:dyDescent="0.25">
      <c r="A838" t="s">
        <v>3056</v>
      </c>
      <c r="B838" t="s">
        <v>1331</v>
      </c>
      <c r="C838" t="s">
        <v>2504</v>
      </c>
      <c r="D838" t="s">
        <v>2884</v>
      </c>
      <c r="E838" s="31">
        <v>112.16304347826087</v>
      </c>
      <c r="F838" s="31">
        <v>3.5739412733792029</v>
      </c>
      <c r="G838" s="31">
        <v>3.2717026843686394</v>
      </c>
      <c r="H838" s="31">
        <v>0.48718286655683685</v>
      </c>
      <c r="I838" s="31">
        <v>0.34233646671189061</v>
      </c>
      <c r="J838" s="31">
        <v>400.86413043478257</v>
      </c>
      <c r="K838" s="31">
        <v>366.96413043478253</v>
      </c>
      <c r="L838" s="31">
        <v>54.643913043478257</v>
      </c>
      <c r="M838" s="31">
        <v>38.397499999999994</v>
      </c>
      <c r="N838" s="31">
        <v>10.420217391304348</v>
      </c>
      <c r="O838" s="31">
        <v>5.8261956521739142</v>
      </c>
      <c r="P838" s="31">
        <v>163.37456521739131</v>
      </c>
      <c r="Q838" s="31">
        <v>145.72097826086957</v>
      </c>
      <c r="R838" s="31">
        <v>17.653586956521728</v>
      </c>
      <c r="S838" s="31">
        <v>182.84565217391298</v>
      </c>
      <c r="T838" s="31">
        <v>175.60652173913039</v>
      </c>
      <c r="U838" s="31">
        <v>7.2391304347826075</v>
      </c>
      <c r="V838" s="31">
        <v>0</v>
      </c>
      <c r="W838" s="31">
        <v>23.726195652173914</v>
      </c>
      <c r="X838" s="31">
        <v>0</v>
      </c>
      <c r="Y838" s="31">
        <v>1.986413043478261</v>
      </c>
      <c r="Z838" s="31">
        <v>0</v>
      </c>
      <c r="AA838" s="31">
        <v>3.5567391304347824</v>
      </c>
      <c r="AB838" s="31">
        <v>0</v>
      </c>
      <c r="AC838" s="31">
        <v>18.183043478260871</v>
      </c>
      <c r="AD838" s="31">
        <v>0</v>
      </c>
      <c r="AE838" s="31">
        <v>0</v>
      </c>
      <c r="AF838" t="s">
        <v>131</v>
      </c>
      <c r="AG838" s="32">
        <v>6</v>
      </c>
      <c r="AH838"/>
    </row>
    <row r="839" spans="1:34" x14ac:dyDescent="0.25">
      <c r="A839" t="s">
        <v>3056</v>
      </c>
      <c r="B839" t="s">
        <v>2191</v>
      </c>
      <c r="C839" t="s">
        <v>2555</v>
      </c>
      <c r="D839" t="s">
        <v>2845</v>
      </c>
      <c r="E839" s="31">
        <v>83.391304347826093</v>
      </c>
      <c r="F839" s="31">
        <v>3.6365211157455684</v>
      </c>
      <c r="G839" s="31">
        <v>3.2717153284671538</v>
      </c>
      <c r="H839" s="31">
        <v>0.35622393117831075</v>
      </c>
      <c r="I839" s="31">
        <v>0.11468978102189782</v>
      </c>
      <c r="J839" s="31">
        <v>303.25423913043483</v>
      </c>
      <c r="K839" s="31">
        <v>272.83260869565225</v>
      </c>
      <c r="L839" s="31">
        <v>29.705978260869568</v>
      </c>
      <c r="M839" s="31">
        <v>9.5641304347826104</v>
      </c>
      <c r="N839" s="31">
        <v>15.011413043478262</v>
      </c>
      <c r="O839" s="31">
        <v>5.1304347826086953</v>
      </c>
      <c r="P839" s="31">
        <v>98.308043478260913</v>
      </c>
      <c r="Q839" s="31">
        <v>88.028260869565258</v>
      </c>
      <c r="R839" s="31">
        <v>10.279782608695651</v>
      </c>
      <c r="S839" s="31">
        <v>175.24021739130438</v>
      </c>
      <c r="T839" s="31">
        <v>125.64239130434783</v>
      </c>
      <c r="U839" s="31">
        <v>0</v>
      </c>
      <c r="V839" s="31">
        <v>49.597826086956545</v>
      </c>
      <c r="W839" s="31">
        <v>0</v>
      </c>
      <c r="X839" s="31">
        <v>0</v>
      </c>
      <c r="Y839" s="31">
        <v>0</v>
      </c>
      <c r="Z839" s="31">
        <v>0</v>
      </c>
      <c r="AA839" s="31">
        <v>0</v>
      </c>
      <c r="AB839" s="31">
        <v>0</v>
      </c>
      <c r="AC839" s="31">
        <v>0</v>
      </c>
      <c r="AD839" s="31">
        <v>0</v>
      </c>
      <c r="AE839" s="31">
        <v>0</v>
      </c>
      <c r="AF839" t="s">
        <v>1010</v>
      </c>
      <c r="AG839" s="32">
        <v>6</v>
      </c>
      <c r="AH839"/>
    </row>
    <row r="840" spans="1:34" x14ac:dyDescent="0.25">
      <c r="A840" t="s">
        <v>3056</v>
      </c>
      <c r="B840" t="s">
        <v>1618</v>
      </c>
      <c r="C840" t="s">
        <v>2657</v>
      </c>
      <c r="D840" t="s">
        <v>2837</v>
      </c>
      <c r="E840" s="31">
        <v>63.195652173913047</v>
      </c>
      <c r="F840" s="31">
        <v>1.4202493980048156</v>
      </c>
      <c r="G840" s="31">
        <v>1.2909477124183004</v>
      </c>
      <c r="H840" s="31">
        <v>0.11145166838665289</v>
      </c>
      <c r="I840" s="31">
        <v>6.8737530099759192E-2</v>
      </c>
      <c r="J840" s="31">
        <v>89.75358695652173</v>
      </c>
      <c r="K840" s="31">
        <v>81.582282608695635</v>
      </c>
      <c r="L840" s="31">
        <v>7.0432608695652172</v>
      </c>
      <c r="M840" s="31">
        <v>4.3439130434782607</v>
      </c>
      <c r="N840" s="31">
        <v>1.6558695652173909</v>
      </c>
      <c r="O840" s="31">
        <v>1.0434782608695652</v>
      </c>
      <c r="P840" s="31">
        <v>27.313804347826082</v>
      </c>
      <c r="Q840" s="31">
        <v>21.841847826086951</v>
      </c>
      <c r="R840" s="31">
        <v>5.4719565217391315</v>
      </c>
      <c r="S840" s="31">
        <v>55.396521739130435</v>
      </c>
      <c r="T840" s="31">
        <v>44.598586956521736</v>
      </c>
      <c r="U840" s="31">
        <v>0</v>
      </c>
      <c r="V840" s="31">
        <v>10.797934782608698</v>
      </c>
      <c r="W840" s="31">
        <v>2.1739130434782608E-2</v>
      </c>
      <c r="X840" s="31">
        <v>2.1739130434782608E-2</v>
      </c>
      <c r="Y840" s="31">
        <v>0</v>
      </c>
      <c r="Z840" s="31">
        <v>0</v>
      </c>
      <c r="AA840" s="31">
        <v>0</v>
      </c>
      <c r="AB840" s="31">
        <v>0</v>
      </c>
      <c r="AC840" s="31">
        <v>0</v>
      </c>
      <c r="AD840" s="31">
        <v>0</v>
      </c>
      <c r="AE840" s="31">
        <v>0</v>
      </c>
      <c r="AF840" t="s">
        <v>420</v>
      </c>
      <c r="AG840" s="32">
        <v>6</v>
      </c>
      <c r="AH840"/>
    </row>
    <row r="841" spans="1:34" x14ac:dyDescent="0.25">
      <c r="A841" t="s">
        <v>3056</v>
      </c>
      <c r="B841" t="s">
        <v>1421</v>
      </c>
      <c r="C841" t="s">
        <v>2504</v>
      </c>
      <c r="D841" t="s">
        <v>2884</v>
      </c>
      <c r="E841" s="31">
        <v>38.119565217391305</v>
      </c>
      <c r="F841" s="31">
        <v>4.0775049900199596</v>
      </c>
      <c r="G841" s="31">
        <v>3.8447704590818357</v>
      </c>
      <c r="H841" s="31">
        <v>0.34050470487596235</v>
      </c>
      <c r="I841" s="31">
        <v>0.11010835471913315</v>
      </c>
      <c r="J841" s="31">
        <v>155.43271739130432</v>
      </c>
      <c r="K841" s="31">
        <v>146.56097826086955</v>
      </c>
      <c r="L841" s="31">
        <v>12.979891304347825</v>
      </c>
      <c r="M841" s="31">
        <v>4.1972826086956516</v>
      </c>
      <c r="N841" s="31">
        <v>2.8695652173913042</v>
      </c>
      <c r="O841" s="31">
        <v>5.9130434782608692</v>
      </c>
      <c r="P841" s="31">
        <v>44.397282608695626</v>
      </c>
      <c r="Q841" s="31">
        <v>44.308152173913015</v>
      </c>
      <c r="R841" s="31">
        <v>8.9130434782608695E-2</v>
      </c>
      <c r="S841" s="31">
        <v>98.055543478260873</v>
      </c>
      <c r="T841" s="31">
        <v>81.571847826086966</v>
      </c>
      <c r="U841" s="31">
        <v>0</v>
      </c>
      <c r="V841" s="31">
        <v>16.48369565217391</v>
      </c>
      <c r="W841" s="31">
        <v>0</v>
      </c>
      <c r="X841" s="31">
        <v>0</v>
      </c>
      <c r="Y841" s="31">
        <v>0</v>
      </c>
      <c r="Z841" s="31">
        <v>0</v>
      </c>
      <c r="AA841" s="31">
        <v>0</v>
      </c>
      <c r="AB841" s="31">
        <v>0</v>
      </c>
      <c r="AC841" s="31">
        <v>0</v>
      </c>
      <c r="AD841" s="31">
        <v>0</v>
      </c>
      <c r="AE841" s="31">
        <v>0</v>
      </c>
      <c r="AF841" t="s">
        <v>221</v>
      </c>
      <c r="AG841" s="32">
        <v>6</v>
      </c>
      <c r="AH841"/>
    </row>
    <row r="842" spans="1:34" x14ac:dyDescent="0.25">
      <c r="A842" t="s">
        <v>3056</v>
      </c>
      <c r="B842" t="s">
        <v>1224</v>
      </c>
      <c r="C842" t="s">
        <v>2511</v>
      </c>
      <c r="D842" t="s">
        <v>2890</v>
      </c>
      <c r="E842" s="31">
        <v>68.771739130434781</v>
      </c>
      <c r="F842" s="31">
        <v>4.569337758811443</v>
      </c>
      <c r="G842" s="31">
        <v>3.969400979927296</v>
      </c>
      <c r="H842" s="31">
        <v>0.25901691164849067</v>
      </c>
      <c r="I842" s="31">
        <v>0.1053579895685159</v>
      </c>
      <c r="J842" s="31">
        <v>314.24130434782609</v>
      </c>
      <c r="K842" s="31">
        <v>272.98260869565217</v>
      </c>
      <c r="L842" s="31">
        <v>17.813043478260873</v>
      </c>
      <c r="M842" s="31">
        <v>7.2456521739130446</v>
      </c>
      <c r="N842" s="31">
        <v>4.8717391304347855</v>
      </c>
      <c r="O842" s="31">
        <v>5.6956521739130439</v>
      </c>
      <c r="P842" s="31">
        <v>95.30869565217391</v>
      </c>
      <c r="Q842" s="31">
        <v>64.617391304347805</v>
      </c>
      <c r="R842" s="31">
        <v>30.691304347826105</v>
      </c>
      <c r="S842" s="31">
        <v>201.11956521739131</v>
      </c>
      <c r="T842" s="31">
        <v>156.51956521739135</v>
      </c>
      <c r="U842" s="31">
        <v>19.69021739130433</v>
      </c>
      <c r="V842" s="31">
        <v>24.909782608695647</v>
      </c>
      <c r="W842" s="31">
        <v>0</v>
      </c>
      <c r="X842" s="31">
        <v>0</v>
      </c>
      <c r="Y842" s="31">
        <v>0</v>
      </c>
      <c r="Z842" s="31">
        <v>0</v>
      </c>
      <c r="AA842" s="31">
        <v>0</v>
      </c>
      <c r="AB842" s="31">
        <v>0</v>
      </c>
      <c r="AC842" s="31">
        <v>0</v>
      </c>
      <c r="AD842" s="31">
        <v>0</v>
      </c>
      <c r="AE842" s="31">
        <v>0</v>
      </c>
      <c r="AF842" t="s">
        <v>22</v>
      </c>
      <c r="AG842" s="32">
        <v>6</v>
      </c>
      <c r="AH842"/>
    </row>
    <row r="843" spans="1:34" x14ac:dyDescent="0.25">
      <c r="A843" t="s">
        <v>3056</v>
      </c>
      <c r="B843" t="s">
        <v>1731</v>
      </c>
      <c r="C843" t="s">
        <v>2576</v>
      </c>
      <c r="D843" t="s">
        <v>2925</v>
      </c>
      <c r="E843" s="31">
        <v>95.304347826086953</v>
      </c>
      <c r="F843" s="31">
        <v>2.7184443430656926</v>
      </c>
      <c r="G843" s="31">
        <v>2.5147764598540139</v>
      </c>
      <c r="H843" s="31">
        <v>0.5473905109489049</v>
      </c>
      <c r="I843" s="31">
        <v>0.39160355839416033</v>
      </c>
      <c r="J843" s="31">
        <v>259.07956521739123</v>
      </c>
      <c r="K843" s="31">
        <v>239.66913043478255</v>
      </c>
      <c r="L843" s="31">
        <v>52.168695652173895</v>
      </c>
      <c r="M843" s="31">
        <v>37.321521739130411</v>
      </c>
      <c r="N843" s="31">
        <v>10.151521739130434</v>
      </c>
      <c r="O843" s="31">
        <v>4.6956521739130439</v>
      </c>
      <c r="P843" s="31">
        <v>45.793152173913043</v>
      </c>
      <c r="Q843" s="31">
        <v>41.229891304347824</v>
      </c>
      <c r="R843" s="31">
        <v>4.5632608695652177</v>
      </c>
      <c r="S843" s="31">
        <v>161.1177173913043</v>
      </c>
      <c r="T843" s="31">
        <v>129.08554347826083</v>
      </c>
      <c r="U843" s="31">
        <v>9.0931521739130456</v>
      </c>
      <c r="V843" s="31">
        <v>22.939021739130432</v>
      </c>
      <c r="W843" s="31">
        <v>0</v>
      </c>
      <c r="X843" s="31">
        <v>0</v>
      </c>
      <c r="Y843" s="31">
        <v>0</v>
      </c>
      <c r="Z843" s="31">
        <v>0</v>
      </c>
      <c r="AA843" s="31">
        <v>0</v>
      </c>
      <c r="AB843" s="31">
        <v>0</v>
      </c>
      <c r="AC843" s="31">
        <v>0</v>
      </c>
      <c r="AD843" s="31">
        <v>0</v>
      </c>
      <c r="AE843" s="31">
        <v>0</v>
      </c>
      <c r="AF843" t="s">
        <v>540</v>
      </c>
      <c r="AG843" s="32">
        <v>6</v>
      </c>
      <c r="AH843"/>
    </row>
    <row r="844" spans="1:34" x14ac:dyDescent="0.25">
      <c r="A844" t="s">
        <v>3056</v>
      </c>
      <c r="B844" t="s">
        <v>1303</v>
      </c>
      <c r="C844" t="s">
        <v>2504</v>
      </c>
      <c r="D844" t="s">
        <v>2884</v>
      </c>
      <c r="E844" s="31">
        <v>66.347826086956516</v>
      </c>
      <c r="F844" s="31">
        <v>2.9001114023591086</v>
      </c>
      <c r="G844" s="31">
        <v>2.6389531454783746</v>
      </c>
      <c r="H844" s="31">
        <v>0.33794560943643526</v>
      </c>
      <c r="I844" s="31">
        <v>0.27673001310615997</v>
      </c>
      <c r="J844" s="31">
        <v>192.41608695652172</v>
      </c>
      <c r="K844" s="31">
        <v>175.08880434782606</v>
      </c>
      <c r="L844" s="31">
        <v>22.421956521739137</v>
      </c>
      <c r="M844" s="31">
        <v>18.360434782608699</v>
      </c>
      <c r="N844" s="31">
        <v>0.14847826086956523</v>
      </c>
      <c r="O844" s="31">
        <v>3.9130434782608696</v>
      </c>
      <c r="P844" s="31">
        <v>67.564347826086944</v>
      </c>
      <c r="Q844" s="31">
        <v>54.298586956521724</v>
      </c>
      <c r="R844" s="31">
        <v>13.265760869565218</v>
      </c>
      <c r="S844" s="31">
        <v>102.42978260869563</v>
      </c>
      <c r="T844" s="31">
        <v>87.695108695652152</v>
      </c>
      <c r="U844" s="31">
        <v>0</v>
      </c>
      <c r="V844" s="31">
        <v>14.734673913043475</v>
      </c>
      <c r="W844" s="31">
        <v>4.3020652173913039</v>
      </c>
      <c r="X844" s="31">
        <v>0</v>
      </c>
      <c r="Y844" s="31">
        <v>0</v>
      </c>
      <c r="Z844" s="31">
        <v>0</v>
      </c>
      <c r="AA844" s="31">
        <v>2.5420652173913045</v>
      </c>
      <c r="AB844" s="31">
        <v>0</v>
      </c>
      <c r="AC844" s="31">
        <v>1.7599999999999998</v>
      </c>
      <c r="AD844" s="31">
        <v>0</v>
      </c>
      <c r="AE844" s="31">
        <v>0</v>
      </c>
      <c r="AF844" t="s">
        <v>103</v>
      </c>
      <c r="AG844" s="32">
        <v>6</v>
      </c>
      <c r="AH844"/>
    </row>
    <row r="845" spans="1:34" x14ac:dyDescent="0.25">
      <c r="A845" t="s">
        <v>3056</v>
      </c>
      <c r="B845" t="s">
        <v>1760</v>
      </c>
      <c r="C845" t="s">
        <v>2523</v>
      </c>
      <c r="D845" t="s">
        <v>2900</v>
      </c>
      <c r="E845" s="31">
        <v>121.59782608695652</v>
      </c>
      <c r="F845" s="31">
        <v>2.2567810851881656</v>
      </c>
      <c r="G845" s="31">
        <v>2.2010020559578085</v>
      </c>
      <c r="H845" s="31">
        <v>7.6747117189595065E-2</v>
      </c>
      <c r="I845" s="31">
        <v>2.09680879592384E-2</v>
      </c>
      <c r="J845" s="31">
        <v>274.41967391304354</v>
      </c>
      <c r="K845" s="31">
        <v>267.63706521739135</v>
      </c>
      <c r="L845" s="31">
        <v>9.3322826086956514</v>
      </c>
      <c r="M845" s="31">
        <v>2.549673913043478</v>
      </c>
      <c r="N845" s="31">
        <v>0</v>
      </c>
      <c r="O845" s="31">
        <v>6.7826086956521738</v>
      </c>
      <c r="P845" s="31">
        <v>77.192934782608731</v>
      </c>
      <c r="Q845" s="31">
        <v>77.192934782608731</v>
      </c>
      <c r="R845" s="31">
        <v>0</v>
      </c>
      <c r="S845" s="31">
        <v>187.89445652173919</v>
      </c>
      <c r="T845" s="31">
        <v>170.35543478260874</v>
      </c>
      <c r="U845" s="31">
        <v>0</v>
      </c>
      <c r="V845" s="31">
        <v>17.539021739130433</v>
      </c>
      <c r="W845" s="31">
        <v>0</v>
      </c>
      <c r="X845" s="31">
        <v>0</v>
      </c>
      <c r="Y845" s="31">
        <v>0</v>
      </c>
      <c r="Z845" s="31">
        <v>0</v>
      </c>
      <c r="AA845" s="31">
        <v>0</v>
      </c>
      <c r="AB845" s="31">
        <v>0</v>
      </c>
      <c r="AC845" s="31">
        <v>0</v>
      </c>
      <c r="AD845" s="31">
        <v>0</v>
      </c>
      <c r="AE845" s="31">
        <v>0</v>
      </c>
      <c r="AF845" t="s">
        <v>570</v>
      </c>
      <c r="AG845" s="32">
        <v>6</v>
      </c>
      <c r="AH845"/>
    </row>
    <row r="846" spans="1:34" x14ac:dyDescent="0.25">
      <c r="A846" t="s">
        <v>3056</v>
      </c>
      <c r="B846" t="s">
        <v>2146</v>
      </c>
      <c r="C846" t="s">
        <v>2619</v>
      </c>
      <c r="D846" t="s">
        <v>2802</v>
      </c>
      <c r="E846" s="31">
        <v>83.130434782608702</v>
      </c>
      <c r="F846" s="31">
        <v>3.1500902196652718</v>
      </c>
      <c r="G846" s="31">
        <v>2.8013049163179913</v>
      </c>
      <c r="H846" s="31">
        <v>0.46920632845188287</v>
      </c>
      <c r="I846" s="31">
        <v>0.29824529288702933</v>
      </c>
      <c r="J846" s="31">
        <v>261.86836956521739</v>
      </c>
      <c r="K846" s="31">
        <v>232.87369565217389</v>
      </c>
      <c r="L846" s="31">
        <v>39.005326086956529</v>
      </c>
      <c r="M846" s="31">
        <v>24.793260869565223</v>
      </c>
      <c r="N846" s="31">
        <v>8.820760869565218</v>
      </c>
      <c r="O846" s="31">
        <v>5.3913043478260869</v>
      </c>
      <c r="P846" s="31">
        <v>111.26597826086957</v>
      </c>
      <c r="Q846" s="31">
        <v>96.483369565217401</v>
      </c>
      <c r="R846" s="31">
        <v>14.782608695652174</v>
      </c>
      <c r="S846" s="31">
        <v>111.59706521739126</v>
      </c>
      <c r="T846" s="31">
        <v>108.52326086956518</v>
      </c>
      <c r="U846" s="31">
        <v>3.0738043478260866</v>
      </c>
      <c r="V846" s="31">
        <v>0</v>
      </c>
      <c r="W846" s="31">
        <v>0</v>
      </c>
      <c r="X846" s="31">
        <v>0</v>
      </c>
      <c r="Y846" s="31">
        <v>0</v>
      </c>
      <c r="Z846" s="31">
        <v>0</v>
      </c>
      <c r="AA846" s="31">
        <v>0</v>
      </c>
      <c r="AB846" s="31">
        <v>0</v>
      </c>
      <c r="AC846" s="31">
        <v>0</v>
      </c>
      <c r="AD846" s="31">
        <v>0</v>
      </c>
      <c r="AE846" s="31">
        <v>0</v>
      </c>
      <c r="AF846" t="s">
        <v>965</v>
      </c>
      <c r="AG846" s="32">
        <v>6</v>
      </c>
      <c r="AH846"/>
    </row>
    <row r="847" spans="1:34" x14ac:dyDescent="0.25">
      <c r="A847" t="s">
        <v>3056</v>
      </c>
      <c r="B847" t="s">
        <v>2270</v>
      </c>
      <c r="C847" t="s">
        <v>2788</v>
      </c>
      <c r="D847" t="s">
        <v>3010</v>
      </c>
      <c r="E847" s="31">
        <v>28.206521739130434</v>
      </c>
      <c r="F847" s="31">
        <v>2.5534836223506745</v>
      </c>
      <c r="G847" s="31">
        <v>2.016312138728324</v>
      </c>
      <c r="H847" s="31">
        <v>0.35221965317919079</v>
      </c>
      <c r="I847" s="31">
        <v>0.15800000000000003</v>
      </c>
      <c r="J847" s="31">
        <v>72.024891304347832</v>
      </c>
      <c r="K847" s="31">
        <v>56.873152173913056</v>
      </c>
      <c r="L847" s="31">
        <v>9.9348913043478273</v>
      </c>
      <c r="M847" s="31">
        <v>4.4566304347826096</v>
      </c>
      <c r="N847" s="31">
        <v>0.2608695652173913</v>
      </c>
      <c r="O847" s="31">
        <v>5.2173913043478262</v>
      </c>
      <c r="P847" s="31">
        <v>34.861304347826092</v>
      </c>
      <c r="Q847" s="31">
        <v>25.18782608695653</v>
      </c>
      <c r="R847" s="31">
        <v>9.6734782608695653</v>
      </c>
      <c r="S847" s="31">
        <v>27.228695652173911</v>
      </c>
      <c r="T847" s="31">
        <v>27.228695652173911</v>
      </c>
      <c r="U847" s="31">
        <v>0</v>
      </c>
      <c r="V847" s="31">
        <v>0</v>
      </c>
      <c r="W847" s="31">
        <v>0</v>
      </c>
      <c r="X847" s="31">
        <v>0</v>
      </c>
      <c r="Y847" s="31">
        <v>0</v>
      </c>
      <c r="Z847" s="31">
        <v>0</v>
      </c>
      <c r="AA847" s="31">
        <v>0</v>
      </c>
      <c r="AB847" s="31">
        <v>0</v>
      </c>
      <c r="AC847" s="31">
        <v>0</v>
      </c>
      <c r="AD847" s="31">
        <v>0</v>
      </c>
      <c r="AE847" s="31">
        <v>0</v>
      </c>
      <c r="AF847" t="s">
        <v>1090</v>
      </c>
      <c r="AG847" s="32">
        <v>6</v>
      </c>
      <c r="AH847"/>
    </row>
    <row r="848" spans="1:34" x14ac:dyDescent="0.25">
      <c r="A848" t="s">
        <v>3056</v>
      </c>
      <c r="B848" t="s">
        <v>2138</v>
      </c>
      <c r="C848" t="s">
        <v>2772</v>
      </c>
      <c r="D848" t="s">
        <v>2802</v>
      </c>
      <c r="E848" s="31">
        <v>83.717391304347828</v>
      </c>
      <c r="F848" s="31">
        <v>3.5429628667878474</v>
      </c>
      <c r="G848" s="31">
        <v>3.2039535185666064</v>
      </c>
      <c r="H848" s="31">
        <v>0.73638405608932744</v>
      </c>
      <c r="I848" s="31">
        <v>0.52313165411581408</v>
      </c>
      <c r="J848" s="31">
        <v>296.60760869565217</v>
      </c>
      <c r="K848" s="31">
        <v>268.22663043478263</v>
      </c>
      <c r="L848" s="31">
        <v>61.648152173913047</v>
      </c>
      <c r="M848" s="31">
        <v>43.795217391304348</v>
      </c>
      <c r="N848" s="31">
        <v>12.374673913043479</v>
      </c>
      <c r="O848" s="31">
        <v>5.4782608695652177</v>
      </c>
      <c r="P848" s="31">
        <v>52.341847826086962</v>
      </c>
      <c r="Q848" s="31">
        <v>41.813804347826093</v>
      </c>
      <c r="R848" s="31">
        <v>10.528043478260869</v>
      </c>
      <c r="S848" s="31">
        <v>182.61760869565219</v>
      </c>
      <c r="T848" s="31">
        <v>152.78543478260872</v>
      </c>
      <c r="U848" s="31">
        <v>0</v>
      </c>
      <c r="V848" s="31">
        <v>29.832173913043476</v>
      </c>
      <c r="W848" s="31">
        <v>35.403586956521742</v>
      </c>
      <c r="X848" s="31">
        <v>0</v>
      </c>
      <c r="Y848" s="31">
        <v>0</v>
      </c>
      <c r="Z848" s="31">
        <v>0</v>
      </c>
      <c r="AA848" s="31">
        <v>8.1521739130434784E-2</v>
      </c>
      <c r="AB848" s="31">
        <v>0</v>
      </c>
      <c r="AC848" s="31">
        <v>33.447065217391305</v>
      </c>
      <c r="AD848" s="31">
        <v>0</v>
      </c>
      <c r="AE848" s="31">
        <v>1.875</v>
      </c>
      <c r="AF848" t="s">
        <v>957</v>
      </c>
      <c r="AG848" s="32">
        <v>6</v>
      </c>
      <c r="AH848"/>
    </row>
    <row r="849" spans="1:34" x14ac:dyDescent="0.25">
      <c r="A849" t="s">
        <v>3056</v>
      </c>
      <c r="B849" t="s">
        <v>1401</v>
      </c>
      <c r="C849" t="s">
        <v>2495</v>
      </c>
      <c r="D849" t="s">
        <v>2903</v>
      </c>
      <c r="E849" s="31">
        <v>82.206521739130437</v>
      </c>
      <c r="F849" s="31">
        <v>2.8578474150469395</v>
      </c>
      <c r="G849" s="31">
        <v>2.5732645775485921</v>
      </c>
      <c r="H849" s="31">
        <v>0.29681343382255709</v>
      </c>
      <c r="I849" s="31">
        <v>0.23440433690334517</v>
      </c>
      <c r="J849" s="31">
        <v>234.93369565217395</v>
      </c>
      <c r="K849" s="31">
        <v>211.53913043478263</v>
      </c>
      <c r="L849" s="31">
        <v>24.399999999999995</v>
      </c>
      <c r="M849" s="31">
        <v>19.2695652173913</v>
      </c>
      <c r="N849" s="31">
        <v>0.43478260869565216</v>
      </c>
      <c r="O849" s="31">
        <v>4.6956521739130439</v>
      </c>
      <c r="P849" s="31">
        <v>67.370652173913072</v>
      </c>
      <c r="Q849" s="31">
        <v>49.106521739130457</v>
      </c>
      <c r="R849" s="31">
        <v>18.264130434782615</v>
      </c>
      <c r="S849" s="31">
        <v>143.1630434782609</v>
      </c>
      <c r="T849" s="31">
        <v>118.76195652173915</v>
      </c>
      <c r="U849" s="31">
        <v>0</v>
      </c>
      <c r="V849" s="31">
        <v>24.401086956521741</v>
      </c>
      <c r="W849" s="31">
        <v>3.2826086956521738</v>
      </c>
      <c r="X849" s="31">
        <v>0.63043478260869568</v>
      </c>
      <c r="Y849" s="31">
        <v>0.43478260869565216</v>
      </c>
      <c r="Z849" s="31">
        <v>0</v>
      </c>
      <c r="AA849" s="31">
        <v>3.2608695652173912E-2</v>
      </c>
      <c r="AB849" s="31">
        <v>0.19565217391304349</v>
      </c>
      <c r="AC849" s="31">
        <v>1.9891304347826086</v>
      </c>
      <c r="AD849" s="31">
        <v>0</v>
      </c>
      <c r="AE849" s="31">
        <v>0</v>
      </c>
      <c r="AF849" t="s">
        <v>201</v>
      </c>
      <c r="AG849" s="32">
        <v>6</v>
      </c>
      <c r="AH849"/>
    </row>
    <row r="850" spans="1:34" x14ac:dyDescent="0.25">
      <c r="A850" t="s">
        <v>3056</v>
      </c>
      <c r="B850" t="s">
        <v>2211</v>
      </c>
      <c r="C850" t="s">
        <v>2466</v>
      </c>
      <c r="D850" t="s">
        <v>2837</v>
      </c>
      <c r="E850" s="31">
        <v>91.793478260869563</v>
      </c>
      <c r="F850" s="31">
        <v>3.6789946714031978</v>
      </c>
      <c r="G850" s="31">
        <v>3.5025707519242162</v>
      </c>
      <c r="H850" s="31">
        <v>0.27361515689757254</v>
      </c>
      <c r="I850" s="31">
        <v>0.1333179396092363</v>
      </c>
      <c r="J850" s="31">
        <v>337.70771739130441</v>
      </c>
      <c r="K850" s="31">
        <v>321.51315217391311</v>
      </c>
      <c r="L850" s="31">
        <v>25.116086956521741</v>
      </c>
      <c r="M850" s="31">
        <v>12.237717391304352</v>
      </c>
      <c r="N850" s="31">
        <v>8.0520652173913021</v>
      </c>
      <c r="O850" s="31">
        <v>4.8263043478260883</v>
      </c>
      <c r="P850" s="31">
        <v>97.286086956521757</v>
      </c>
      <c r="Q850" s="31">
        <v>93.96989130434784</v>
      </c>
      <c r="R850" s="31">
        <v>3.3161956521739127</v>
      </c>
      <c r="S850" s="31">
        <v>215.30554347826092</v>
      </c>
      <c r="T850" s="31">
        <v>174.62130434782614</v>
      </c>
      <c r="U850" s="31">
        <v>0</v>
      </c>
      <c r="V850" s="31">
        <v>40.684239130434761</v>
      </c>
      <c r="W850" s="31">
        <v>8.7807608695652171</v>
      </c>
      <c r="X850" s="31">
        <v>0</v>
      </c>
      <c r="Y850" s="31">
        <v>0</v>
      </c>
      <c r="Z850" s="31">
        <v>0</v>
      </c>
      <c r="AA850" s="31">
        <v>8.7807608695652171</v>
      </c>
      <c r="AB850" s="31">
        <v>0</v>
      </c>
      <c r="AC850" s="31">
        <v>0</v>
      </c>
      <c r="AD850" s="31">
        <v>0</v>
      </c>
      <c r="AE850" s="31">
        <v>0</v>
      </c>
      <c r="AF850" t="s">
        <v>1031</v>
      </c>
      <c r="AG850" s="32">
        <v>6</v>
      </c>
      <c r="AH850"/>
    </row>
    <row r="851" spans="1:34" x14ac:dyDescent="0.25">
      <c r="A851" t="s">
        <v>3056</v>
      </c>
      <c r="B851" t="s">
        <v>1211</v>
      </c>
      <c r="C851" t="s">
        <v>2447</v>
      </c>
      <c r="D851" t="s">
        <v>2878</v>
      </c>
      <c r="E851" s="31">
        <v>66.847826086956516</v>
      </c>
      <c r="F851" s="31">
        <v>4.0621105691056911</v>
      </c>
      <c r="G851" s="31">
        <v>3.7950894308943091</v>
      </c>
      <c r="H851" s="31">
        <v>0.16797723577235774</v>
      </c>
      <c r="I851" s="31">
        <v>0.11706016260162604</v>
      </c>
      <c r="J851" s="31">
        <v>271.54326086956519</v>
      </c>
      <c r="K851" s="31">
        <v>253.69347826086954</v>
      </c>
      <c r="L851" s="31">
        <v>11.228913043478261</v>
      </c>
      <c r="M851" s="31">
        <v>7.8252173913043483</v>
      </c>
      <c r="N851" s="31">
        <v>0</v>
      </c>
      <c r="O851" s="31">
        <v>3.4036956521739135</v>
      </c>
      <c r="P851" s="31">
        <v>85.644782608695664</v>
      </c>
      <c r="Q851" s="31">
        <v>71.198695652173924</v>
      </c>
      <c r="R851" s="31">
        <v>14.446086956521739</v>
      </c>
      <c r="S851" s="31">
        <v>174.66956521739127</v>
      </c>
      <c r="T851" s="31">
        <v>145.21206521739126</v>
      </c>
      <c r="U851" s="31">
        <v>0</v>
      </c>
      <c r="V851" s="31">
        <v>29.457499999999996</v>
      </c>
      <c r="W851" s="31">
        <v>9.2002173913043492</v>
      </c>
      <c r="X851" s="31">
        <v>0</v>
      </c>
      <c r="Y851" s="31">
        <v>0</v>
      </c>
      <c r="Z851" s="31">
        <v>0</v>
      </c>
      <c r="AA851" s="31">
        <v>0</v>
      </c>
      <c r="AB851" s="31">
        <v>9.2002173913043492</v>
      </c>
      <c r="AC851" s="31">
        <v>0</v>
      </c>
      <c r="AD851" s="31">
        <v>0</v>
      </c>
      <c r="AE851" s="31">
        <v>0</v>
      </c>
      <c r="AF851" t="s">
        <v>9</v>
      </c>
      <c r="AG851" s="32">
        <v>6</v>
      </c>
      <c r="AH851"/>
    </row>
    <row r="852" spans="1:34" x14ac:dyDescent="0.25">
      <c r="A852" t="s">
        <v>3056</v>
      </c>
      <c r="B852" t="s">
        <v>1426</v>
      </c>
      <c r="C852" t="s">
        <v>2425</v>
      </c>
      <c r="D852" t="s">
        <v>2933</v>
      </c>
      <c r="E852" s="31">
        <v>20.619565217391305</v>
      </c>
      <c r="F852" s="31">
        <v>4.515181866104375</v>
      </c>
      <c r="G852" s="31">
        <v>3.908856088560885</v>
      </c>
      <c r="H852" s="31">
        <v>0.38771744860305751</v>
      </c>
      <c r="I852" s="31">
        <v>2.8676858197153401E-2</v>
      </c>
      <c r="J852" s="31">
        <v>93.10108695652174</v>
      </c>
      <c r="K852" s="31">
        <v>80.598913043478248</v>
      </c>
      <c r="L852" s="31">
        <v>7.9945652173913055</v>
      </c>
      <c r="M852" s="31">
        <v>0.59130434782608698</v>
      </c>
      <c r="N852" s="31">
        <v>3.179347826086957</v>
      </c>
      <c r="O852" s="31">
        <v>4.2239130434782615</v>
      </c>
      <c r="P852" s="31">
        <v>28.897826086956513</v>
      </c>
      <c r="Q852" s="31">
        <v>23.798913043478247</v>
      </c>
      <c r="R852" s="31">
        <v>5.0989130434782641</v>
      </c>
      <c r="S852" s="31">
        <v>56.208695652173915</v>
      </c>
      <c r="T852" s="31">
        <v>47.228260869565219</v>
      </c>
      <c r="U852" s="31">
        <v>0</v>
      </c>
      <c r="V852" s="31">
        <v>8.9804347826086932</v>
      </c>
      <c r="W852" s="31">
        <v>1.3826086956521739</v>
      </c>
      <c r="X852" s="31">
        <v>0</v>
      </c>
      <c r="Y852" s="31">
        <v>0</v>
      </c>
      <c r="Z852" s="31">
        <v>0</v>
      </c>
      <c r="AA852" s="31">
        <v>0.63478260869565228</v>
      </c>
      <c r="AB852" s="31">
        <v>0</v>
      </c>
      <c r="AC852" s="31">
        <v>0.74782608695652175</v>
      </c>
      <c r="AD852" s="31">
        <v>0</v>
      </c>
      <c r="AE852" s="31">
        <v>0</v>
      </c>
      <c r="AF852" t="s">
        <v>226</v>
      </c>
      <c r="AG852" s="32">
        <v>6</v>
      </c>
      <c r="AH852"/>
    </row>
    <row r="853" spans="1:34" x14ac:dyDescent="0.25">
      <c r="A853" t="s">
        <v>3056</v>
      </c>
      <c r="B853" t="s">
        <v>1381</v>
      </c>
      <c r="C853" t="s">
        <v>2569</v>
      </c>
      <c r="D853" t="s">
        <v>2811</v>
      </c>
      <c r="E853" s="31">
        <v>96.119565217391298</v>
      </c>
      <c r="F853" s="31">
        <v>3.5621859097591324</v>
      </c>
      <c r="G853" s="31">
        <v>3.2985875833992995</v>
      </c>
      <c r="H853" s="31">
        <v>0.30891665724301709</v>
      </c>
      <c r="I853" s="31">
        <v>0.2039183534999435</v>
      </c>
      <c r="J853" s="31">
        <v>342.39576086956527</v>
      </c>
      <c r="K853" s="31">
        <v>317.05880434782614</v>
      </c>
      <c r="L853" s="31">
        <v>29.692934782608695</v>
      </c>
      <c r="M853" s="31">
        <v>19.600543478260871</v>
      </c>
      <c r="N853" s="31">
        <v>5.2228260869565215</v>
      </c>
      <c r="O853" s="31">
        <v>4.8695652173913047</v>
      </c>
      <c r="P853" s="31">
        <v>125.87097826086955</v>
      </c>
      <c r="Q853" s="31">
        <v>110.62641304347825</v>
      </c>
      <c r="R853" s="31">
        <v>15.244565217391305</v>
      </c>
      <c r="S853" s="31">
        <v>186.83184782608697</v>
      </c>
      <c r="T853" s="31">
        <v>166.20706521739132</v>
      </c>
      <c r="U853" s="31">
        <v>0</v>
      </c>
      <c r="V853" s="31">
        <v>20.624782608695654</v>
      </c>
      <c r="W853" s="31">
        <v>0.86956521739130432</v>
      </c>
      <c r="X853" s="31">
        <v>0.43478260869565216</v>
      </c>
      <c r="Y853" s="31">
        <v>0</v>
      </c>
      <c r="Z853" s="31">
        <v>0</v>
      </c>
      <c r="AA853" s="31">
        <v>0.43478260869565216</v>
      </c>
      <c r="AB853" s="31">
        <v>0</v>
      </c>
      <c r="AC853" s="31">
        <v>0</v>
      </c>
      <c r="AD853" s="31">
        <v>0</v>
      </c>
      <c r="AE853" s="31">
        <v>0</v>
      </c>
      <c r="AF853" t="s">
        <v>181</v>
      </c>
      <c r="AG853" s="32">
        <v>6</v>
      </c>
      <c r="AH853"/>
    </row>
    <row r="854" spans="1:34" x14ac:dyDescent="0.25">
      <c r="A854" t="s">
        <v>3056</v>
      </c>
      <c r="B854" t="s">
        <v>1544</v>
      </c>
      <c r="C854" t="s">
        <v>2512</v>
      </c>
      <c r="D854" t="s">
        <v>2891</v>
      </c>
      <c r="E854" s="31">
        <v>65.967391304347828</v>
      </c>
      <c r="F854" s="31">
        <v>2.8417449332674249</v>
      </c>
      <c r="G854" s="31">
        <v>2.7262975778546714</v>
      </c>
      <c r="H854" s="31">
        <v>0.29566485417696492</v>
      </c>
      <c r="I854" s="31">
        <v>0.20042675893886966</v>
      </c>
      <c r="J854" s="31">
        <v>187.46250000000003</v>
      </c>
      <c r="K854" s="31">
        <v>179.8467391304348</v>
      </c>
      <c r="L854" s="31">
        <v>19.504239130434783</v>
      </c>
      <c r="M854" s="31">
        <v>13.221630434782609</v>
      </c>
      <c r="N854" s="31">
        <v>0.18478260869565216</v>
      </c>
      <c r="O854" s="31">
        <v>6.0978260869565215</v>
      </c>
      <c r="P854" s="31">
        <v>38.818260869565215</v>
      </c>
      <c r="Q854" s="31">
        <v>37.485108695652173</v>
      </c>
      <c r="R854" s="31">
        <v>1.3331521739130434</v>
      </c>
      <c r="S854" s="31">
        <v>129.14000000000004</v>
      </c>
      <c r="T854" s="31">
        <v>111.87336956521743</v>
      </c>
      <c r="U854" s="31">
        <v>0</v>
      </c>
      <c r="V854" s="31">
        <v>17.266630434782609</v>
      </c>
      <c r="W854" s="31">
        <v>0.19130434782608696</v>
      </c>
      <c r="X854" s="31">
        <v>0</v>
      </c>
      <c r="Y854" s="31">
        <v>0</v>
      </c>
      <c r="Z854" s="31">
        <v>0</v>
      </c>
      <c r="AA854" s="31">
        <v>0.19130434782608696</v>
      </c>
      <c r="AB854" s="31">
        <v>0</v>
      </c>
      <c r="AC854" s="31">
        <v>0</v>
      </c>
      <c r="AD854" s="31">
        <v>0</v>
      </c>
      <c r="AE854" s="31">
        <v>0</v>
      </c>
      <c r="AF854" t="s">
        <v>346</v>
      </c>
      <c r="AG854" s="32">
        <v>6</v>
      </c>
      <c r="AH854"/>
    </row>
    <row r="855" spans="1:34" x14ac:dyDescent="0.25">
      <c r="A855" t="s">
        <v>3056</v>
      </c>
      <c r="B855" t="s">
        <v>1771</v>
      </c>
      <c r="C855" t="s">
        <v>2473</v>
      </c>
      <c r="D855" t="s">
        <v>2909</v>
      </c>
      <c r="E855" s="31">
        <v>37.510869565217391</v>
      </c>
      <c r="F855" s="31">
        <v>2.6973167197913646</v>
      </c>
      <c r="G855" s="31">
        <v>2.2503882932483332</v>
      </c>
      <c r="H855" s="31">
        <v>0.50594610257896266</v>
      </c>
      <c r="I855" s="31">
        <v>0.15275572297884671</v>
      </c>
      <c r="J855" s="31">
        <v>101.1786956521739</v>
      </c>
      <c r="K855" s="31">
        <v>84.414021739130419</v>
      </c>
      <c r="L855" s="31">
        <v>18.978478260869565</v>
      </c>
      <c r="M855" s="31">
        <v>5.7299999999999995</v>
      </c>
      <c r="N855" s="31">
        <v>7.7702173913043477</v>
      </c>
      <c r="O855" s="31">
        <v>5.4782608695652177</v>
      </c>
      <c r="P855" s="31">
        <v>31.407826086956518</v>
      </c>
      <c r="Q855" s="31">
        <v>27.891630434782606</v>
      </c>
      <c r="R855" s="31">
        <v>3.5161956521739124</v>
      </c>
      <c r="S855" s="31">
        <v>50.792391304347824</v>
      </c>
      <c r="T855" s="31">
        <v>40.984891304347819</v>
      </c>
      <c r="U855" s="31">
        <v>0</v>
      </c>
      <c r="V855" s="31">
        <v>9.8075000000000028</v>
      </c>
      <c r="W855" s="31">
        <v>1.2156521739130435</v>
      </c>
      <c r="X855" s="31">
        <v>0</v>
      </c>
      <c r="Y855" s="31">
        <v>0</v>
      </c>
      <c r="Z855" s="31">
        <v>0</v>
      </c>
      <c r="AA855" s="31">
        <v>0.13228260869565217</v>
      </c>
      <c r="AB855" s="31">
        <v>0</v>
      </c>
      <c r="AC855" s="31">
        <v>1.0833695652173914</v>
      </c>
      <c r="AD855" s="31">
        <v>0</v>
      </c>
      <c r="AE855" s="31">
        <v>0</v>
      </c>
      <c r="AF855" t="s">
        <v>581</v>
      </c>
      <c r="AG855" s="32">
        <v>6</v>
      </c>
      <c r="AH855"/>
    </row>
    <row r="856" spans="1:34" x14ac:dyDescent="0.25">
      <c r="A856" t="s">
        <v>3056</v>
      </c>
      <c r="B856" t="s">
        <v>2326</v>
      </c>
      <c r="C856" t="s">
        <v>2462</v>
      </c>
      <c r="D856" t="s">
        <v>2905</v>
      </c>
      <c r="E856" s="31">
        <v>63.173913043478258</v>
      </c>
      <c r="F856" s="31">
        <v>3.2704593943565041</v>
      </c>
      <c r="G856" s="31">
        <v>3.0224879559532005</v>
      </c>
      <c r="H856" s="31">
        <v>0.24495526496902961</v>
      </c>
      <c r="I856" s="31">
        <v>0.10837921541637992</v>
      </c>
      <c r="J856" s="31">
        <v>206.60771739130436</v>
      </c>
      <c r="K856" s="31">
        <v>190.94239130434784</v>
      </c>
      <c r="L856" s="31">
        <v>15.474782608695653</v>
      </c>
      <c r="M856" s="31">
        <v>6.8467391304347833</v>
      </c>
      <c r="N856" s="31">
        <v>3.4106521739130433</v>
      </c>
      <c r="O856" s="31">
        <v>5.2173913043478262</v>
      </c>
      <c r="P856" s="31">
        <v>66.13000000000001</v>
      </c>
      <c r="Q856" s="31">
        <v>59.092717391304362</v>
      </c>
      <c r="R856" s="31">
        <v>7.0372826086956533</v>
      </c>
      <c r="S856" s="31">
        <v>125.0029347826087</v>
      </c>
      <c r="T856" s="31">
        <v>95.661956521739128</v>
      </c>
      <c r="U856" s="31">
        <v>0</v>
      </c>
      <c r="V856" s="31">
        <v>29.340978260869573</v>
      </c>
      <c r="W856" s="31">
        <v>0</v>
      </c>
      <c r="X856" s="31">
        <v>0</v>
      </c>
      <c r="Y856" s="31">
        <v>0</v>
      </c>
      <c r="Z856" s="31">
        <v>0</v>
      </c>
      <c r="AA856" s="31">
        <v>0</v>
      </c>
      <c r="AB856" s="31">
        <v>0</v>
      </c>
      <c r="AC856" s="31">
        <v>0</v>
      </c>
      <c r="AD856" s="31">
        <v>0</v>
      </c>
      <c r="AE856" s="31">
        <v>0</v>
      </c>
      <c r="AF856" t="s">
        <v>1146</v>
      </c>
      <c r="AG856" s="32">
        <v>6</v>
      </c>
      <c r="AH856"/>
    </row>
    <row r="857" spans="1:34" x14ac:dyDescent="0.25">
      <c r="A857" t="s">
        <v>3056</v>
      </c>
      <c r="B857" t="s">
        <v>1722</v>
      </c>
      <c r="C857" t="s">
        <v>2495</v>
      </c>
      <c r="D857" t="s">
        <v>2903</v>
      </c>
      <c r="E857" s="31">
        <v>60.989130434782609</v>
      </c>
      <c r="F857" s="31">
        <v>3.1835466048832637</v>
      </c>
      <c r="G857" s="31">
        <v>2.8497326679736221</v>
      </c>
      <c r="H857" s="31">
        <v>0.60295134557119945</v>
      </c>
      <c r="I857" s="31">
        <v>0.43432543218677605</v>
      </c>
      <c r="J857" s="31">
        <v>194.16173913043471</v>
      </c>
      <c r="K857" s="31">
        <v>173.80271739130427</v>
      </c>
      <c r="L857" s="31">
        <v>36.773478260869567</v>
      </c>
      <c r="M857" s="31">
        <v>26.489130434782613</v>
      </c>
      <c r="N857" s="31">
        <v>4.6233695652173905</v>
      </c>
      <c r="O857" s="31">
        <v>5.660978260869566</v>
      </c>
      <c r="P857" s="31">
        <v>70.092173913043467</v>
      </c>
      <c r="Q857" s="31">
        <v>60.017499999999984</v>
      </c>
      <c r="R857" s="31">
        <v>10.074673913043478</v>
      </c>
      <c r="S857" s="31">
        <v>87.296086956521691</v>
      </c>
      <c r="T857" s="31">
        <v>83.356630434782559</v>
      </c>
      <c r="U857" s="31">
        <v>3.93945652173913</v>
      </c>
      <c r="V857" s="31">
        <v>0</v>
      </c>
      <c r="W857" s="31">
        <v>1.5542391304347827</v>
      </c>
      <c r="X857" s="31">
        <v>0</v>
      </c>
      <c r="Y857" s="31">
        <v>0</v>
      </c>
      <c r="Z857" s="31">
        <v>0</v>
      </c>
      <c r="AA857" s="31">
        <v>0</v>
      </c>
      <c r="AB857" s="31">
        <v>0</v>
      </c>
      <c r="AC857" s="31">
        <v>1.5542391304347827</v>
      </c>
      <c r="AD857" s="31">
        <v>0</v>
      </c>
      <c r="AE857" s="31">
        <v>0</v>
      </c>
      <c r="AF857" t="s">
        <v>530</v>
      </c>
      <c r="AG857" s="32">
        <v>6</v>
      </c>
      <c r="AH857"/>
    </row>
    <row r="858" spans="1:34" x14ac:dyDescent="0.25">
      <c r="A858" t="s">
        <v>3056</v>
      </c>
      <c r="B858" t="s">
        <v>1816</v>
      </c>
      <c r="C858" t="s">
        <v>2549</v>
      </c>
      <c r="D858" t="s">
        <v>2802</v>
      </c>
      <c r="E858" s="31">
        <v>36.543478260869563</v>
      </c>
      <c r="F858" s="31">
        <v>4.8637596668649623</v>
      </c>
      <c r="G858" s="31">
        <v>4.4889649018441418</v>
      </c>
      <c r="H858" s="31">
        <v>0.73962522308149925</v>
      </c>
      <c r="I858" s="31">
        <v>0.56497323022010726</v>
      </c>
      <c r="J858" s="31">
        <v>177.73869565217393</v>
      </c>
      <c r="K858" s="31">
        <v>164.04239130434786</v>
      </c>
      <c r="L858" s="31">
        <v>27.028478260869569</v>
      </c>
      <c r="M858" s="31">
        <v>20.646086956521746</v>
      </c>
      <c r="N858" s="31">
        <v>1.4829347826086954</v>
      </c>
      <c r="O858" s="31">
        <v>4.8994565217391308</v>
      </c>
      <c r="P858" s="31">
        <v>57.932826086956524</v>
      </c>
      <c r="Q858" s="31">
        <v>50.618913043478265</v>
      </c>
      <c r="R858" s="31">
        <v>7.3139130434782595</v>
      </c>
      <c r="S858" s="31">
        <v>92.777391304347816</v>
      </c>
      <c r="T858" s="31">
        <v>71.557282608695644</v>
      </c>
      <c r="U858" s="31">
        <v>0</v>
      </c>
      <c r="V858" s="31">
        <v>21.220108695652179</v>
      </c>
      <c r="W858" s="31">
        <v>10.654891304347826</v>
      </c>
      <c r="X858" s="31">
        <v>0.24630434782608696</v>
      </c>
      <c r="Y858" s="31">
        <v>0</v>
      </c>
      <c r="Z858" s="31">
        <v>0</v>
      </c>
      <c r="AA858" s="31">
        <v>6.0682608695652167</v>
      </c>
      <c r="AB858" s="31">
        <v>0</v>
      </c>
      <c r="AC858" s="31">
        <v>4.3403260869565221</v>
      </c>
      <c r="AD858" s="31">
        <v>0</v>
      </c>
      <c r="AE858" s="31">
        <v>0</v>
      </c>
      <c r="AF858" t="s">
        <v>627</v>
      </c>
      <c r="AG858" s="32">
        <v>6</v>
      </c>
      <c r="AH858"/>
    </row>
    <row r="859" spans="1:34" x14ac:dyDescent="0.25">
      <c r="A859" t="s">
        <v>3056</v>
      </c>
      <c r="B859" t="s">
        <v>2052</v>
      </c>
      <c r="C859" t="s">
        <v>2571</v>
      </c>
      <c r="D859" t="s">
        <v>2859</v>
      </c>
      <c r="E859" s="31">
        <v>125.82608695652173</v>
      </c>
      <c r="F859" s="31">
        <v>3.0378153075328265</v>
      </c>
      <c r="G859" s="31">
        <v>2.9014771941948867</v>
      </c>
      <c r="H859" s="31">
        <v>0.16074205252246027</v>
      </c>
      <c r="I859" s="31">
        <v>0.11612387698686939</v>
      </c>
      <c r="J859" s="31">
        <v>382.23641304347825</v>
      </c>
      <c r="K859" s="31">
        <v>365.08152173913049</v>
      </c>
      <c r="L859" s="31">
        <v>20.225543478260871</v>
      </c>
      <c r="M859" s="31">
        <v>14.611413043478262</v>
      </c>
      <c r="N859" s="31">
        <v>0</v>
      </c>
      <c r="O859" s="31">
        <v>5.6141304347826084</v>
      </c>
      <c r="P859" s="31">
        <v>125.58967391304348</v>
      </c>
      <c r="Q859" s="31">
        <v>114.04891304347827</v>
      </c>
      <c r="R859" s="31">
        <v>11.540760869565217</v>
      </c>
      <c r="S859" s="31">
        <v>236.42119565217394</v>
      </c>
      <c r="T859" s="31">
        <v>220.40760869565219</v>
      </c>
      <c r="U859" s="31">
        <v>0</v>
      </c>
      <c r="V859" s="31">
        <v>16.013586956521738</v>
      </c>
      <c r="W859" s="31">
        <v>0</v>
      </c>
      <c r="X859" s="31">
        <v>0</v>
      </c>
      <c r="Y859" s="31">
        <v>0</v>
      </c>
      <c r="Z859" s="31">
        <v>0</v>
      </c>
      <c r="AA859" s="31">
        <v>0</v>
      </c>
      <c r="AB859" s="31">
        <v>0</v>
      </c>
      <c r="AC859" s="31">
        <v>0</v>
      </c>
      <c r="AD859" s="31">
        <v>0</v>
      </c>
      <c r="AE859" s="31">
        <v>0</v>
      </c>
      <c r="AF859" t="s">
        <v>869</v>
      </c>
      <c r="AG859" s="32">
        <v>6</v>
      </c>
      <c r="AH859"/>
    </row>
    <row r="860" spans="1:34" x14ac:dyDescent="0.25">
      <c r="A860" t="s">
        <v>3056</v>
      </c>
      <c r="B860" t="s">
        <v>1937</v>
      </c>
      <c r="C860" t="s">
        <v>2454</v>
      </c>
      <c r="D860" t="s">
        <v>2885</v>
      </c>
      <c r="E860" s="31">
        <v>76.826086956521735</v>
      </c>
      <c r="F860" s="31">
        <v>4.876338426711941</v>
      </c>
      <c r="G860" s="31">
        <v>4.3506253537068469</v>
      </c>
      <c r="H860" s="31">
        <v>0.59703735144312398</v>
      </c>
      <c r="I860" s="31">
        <v>0.4228989813242785</v>
      </c>
      <c r="J860" s="31">
        <v>374.62999999999994</v>
      </c>
      <c r="K860" s="31">
        <v>334.24152173913035</v>
      </c>
      <c r="L860" s="31">
        <v>45.868043478260873</v>
      </c>
      <c r="M860" s="31">
        <v>32.489673913043482</v>
      </c>
      <c r="N860" s="31">
        <v>9.4321739130434761</v>
      </c>
      <c r="O860" s="31">
        <v>3.946195652173913</v>
      </c>
      <c r="P860" s="31">
        <v>104.59413043478258</v>
      </c>
      <c r="Q860" s="31">
        <v>77.584021739130407</v>
      </c>
      <c r="R860" s="31">
        <v>27.010108695652178</v>
      </c>
      <c r="S860" s="31">
        <v>224.1678260869565</v>
      </c>
      <c r="T860" s="31">
        <v>184.52456521739128</v>
      </c>
      <c r="U860" s="31">
        <v>0</v>
      </c>
      <c r="V860" s="31">
        <v>39.643260869565211</v>
      </c>
      <c r="W860" s="31">
        <v>125.73402173913044</v>
      </c>
      <c r="X860" s="31">
        <v>4.1533695652173916</v>
      </c>
      <c r="Y860" s="31">
        <v>0</v>
      </c>
      <c r="Z860" s="31">
        <v>3.8592391304347826</v>
      </c>
      <c r="AA860" s="31">
        <v>0</v>
      </c>
      <c r="AB860" s="31">
        <v>27.010108695652178</v>
      </c>
      <c r="AC860" s="31">
        <v>90.711304347826086</v>
      </c>
      <c r="AD860" s="31">
        <v>0</v>
      </c>
      <c r="AE860" s="31">
        <v>0</v>
      </c>
      <c r="AF860" t="s">
        <v>752</v>
      </c>
      <c r="AG860" s="32">
        <v>6</v>
      </c>
      <c r="AH860"/>
    </row>
    <row r="861" spans="1:34" x14ac:dyDescent="0.25">
      <c r="A861" t="s">
        <v>3056</v>
      </c>
      <c r="B861" t="s">
        <v>1631</v>
      </c>
      <c r="C861" t="s">
        <v>2405</v>
      </c>
      <c r="D861" t="s">
        <v>2802</v>
      </c>
      <c r="E861" s="31">
        <v>47.391304347826086</v>
      </c>
      <c r="F861" s="31">
        <v>2.9781834862385326</v>
      </c>
      <c r="G861" s="31">
        <v>2.4424288990825693</v>
      </c>
      <c r="H861" s="31">
        <v>0.37536926605504584</v>
      </c>
      <c r="I861" s="31">
        <v>0.1482201834862385</v>
      </c>
      <c r="J861" s="31">
        <v>141.14000000000001</v>
      </c>
      <c r="K861" s="31">
        <v>115.74989130434784</v>
      </c>
      <c r="L861" s="31">
        <v>17.78923913043478</v>
      </c>
      <c r="M861" s="31">
        <v>7.024347826086955</v>
      </c>
      <c r="N861" s="31">
        <v>5.9955434782608688</v>
      </c>
      <c r="O861" s="31">
        <v>4.7693478260869568</v>
      </c>
      <c r="P861" s="31">
        <v>51.194782608695661</v>
      </c>
      <c r="Q861" s="31">
        <v>36.569565217391315</v>
      </c>
      <c r="R861" s="31">
        <v>14.625217391304345</v>
      </c>
      <c r="S861" s="31">
        <v>72.155978260869574</v>
      </c>
      <c r="T861" s="31">
        <v>53.805326086956526</v>
      </c>
      <c r="U861" s="31">
        <v>0</v>
      </c>
      <c r="V861" s="31">
        <v>18.350652173913051</v>
      </c>
      <c r="W861" s="31">
        <v>39.546086956521748</v>
      </c>
      <c r="X861" s="31">
        <v>0.28260869565217389</v>
      </c>
      <c r="Y861" s="31">
        <v>0</v>
      </c>
      <c r="Z861" s="31">
        <v>0</v>
      </c>
      <c r="AA861" s="31">
        <v>9.9148913043478277</v>
      </c>
      <c r="AB861" s="31">
        <v>0</v>
      </c>
      <c r="AC861" s="31">
        <v>27.856739130434789</v>
      </c>
      <c r="AD861" s="31">
        <v>0</v>
      </c>
      <c r="AE861" s="31">
        <v>1.4918478260869565</v>
      </c>
      <c r="AF861" t="s">
        <v>433</v>
      </c>
      <c r="AG861" s="32">
        <v>6</v>
      </c>
      <c r="AH861"/>
    </row>
    <row r="862" spans="1:34" x14ac:dyDescent="0.25">
      <c r="A862" t="s">
        <v>3056</v>
      </c>
      <c r="B862" t="s">
        <v>1306</v>
      </c>
      <c r="C862" t="s">
        <v>2523</v>
      </c>
      <c r="D862" t="s">
        <v>2900</v>
      </c>
      <c r="E862" s="31">
        <v>86.836956521739125</v>
      </c>
      <c r="F862" s="31">
        <v>1.0376367505319817</v>
      </c>
      <c r="G862" s="31">
        <v>1.0158255100763551</v>
      </c>
      <c r="H862" s="31">
        <v>9.2209287770684698E-2</v>
      </c>
      <c r="I862" s="31">
        <v>7.0398047315058221E-2</v>
      </c>
      <c r="J862" s="31">
        <v>90.105217391304365</v>
      </c>
      <c r="K862" s="31">
        <v>88.211195652173927</v>
      </c>
      <c r="L862" s="31">
        <v>8.0071739130434789</v>
      </c>
      <c r="M862" s="31">
        <v>6.1131521739130443</v>
      </c>
      <c r="N862" s="31">
        <v>0</v>
      </c>
      <c r="O862" s="31">
        <v>1.8940217391304348</v>
      </c>
      <c r="P862" s="31">
        <v>24.179347826086957</v>
      </c>
      <c r="Q862" s="31">
        <v>24.179347826086957</v>
      </c>
      <c r="R862" s="31">
        <v>0</v>
      </c>
      <c r="S862" s="31">
        <v>57.918695652173916</v>
      </c>
      <c r="T862" s="31">
        <v>49.94130434782609</v>
      </c>
      <c r="U862" s="31">
        <v>0</v>
      </c>
      <c r="V862" s="31">
        <v>7.977391304347826</v>
      </c>
      <c r="W862" s="31">
        <v>0</v>
      </c>
      <c r="X862" s="31">
        <v>0</v>
      </c>
      <c r="Y862" s="31">
        <v>0</v>
      </c>
      <c r="Z862" s="31">
        <v>0</v>
      </c>
      <c r="AA862" s="31">
        <v>0</v>
      </c>
      <c r="AB862" s="31">
        <v>0</v>
      </c>
      <c r="AC862" s="31">
        <v>0</v>
      </c>
      <c r="AD862" s="31">
        <v>0</v>
      </c>
      <c r="AE862" s="31">
        <v>0</v>
      </c>
      <c r="AF862" t="s">
        <v>106</v>
      </c>
      <c r="AG862" s="32">
        <v>6</v>
      </c>
      <c r="AH862"/>
    </row>
    <row r="863" spans="1:34" x14ac:dyDescent="0.25">
      <c r="A863" t="s">
        <v>3056</v>
      </c>
      <c r="B863" t="s">
        <v>2048</v>
      </c>
      <c r="C863" t="s">
        <v>2457</v>
      </c>
      <c r="D863" t="s">
        <v>2886</v>
      </c>
      <c r="E863" s="31">
        <v>76.326086956521735</v>
      </c>
      <c r="F863" s="31">
        <v>3.6032184562802629</v>
      </c>
      <c r="G863" s="31">
        <v>3.2954955853033328</v>
      </c>
      <c r="H863" s="31">
        <v>0.43134434634007401</v>
      </c>
      <c r="I863" s="31">
        <v>0.35498433494730847</v>
      </c>
      <c r="J863" s="31">
        <v>275.01956521739135</v>
      </c>
      <c r="K863" s="31">
        <v>251.53228260869568</v>
      </c>
      <c r="L863" s="31">
        <v>32.922826086956519</v>
      </c>
      <c r="M863" s="31">
        <v>27.094565217391303</v>
      </c>
      <c r="N863" s="31">
        <v>8.9130434782608695E-2</v>
      </c>
      <c r="O863" s="31">
        <v>5.7391304347826084</v>
      </c>
      <c r="P863" s="31">
        <v>90.373152173913041</v>
      </c>
      <c r="Q863" s="31">
        <v>72.714130434782604</v>
      </c>
      <c r="R863" s="31">
        <v>17.659021739130441</v>
      </c>
      <c r="S863" s="31">
        <v>151.72358695652176</v>
      </c>
      <c r="T863" s="31">
        <v>110.14282608695653</v>
      </c>
      <c r="U863" s="31">
        <v>7.7567391304347835</v>
      </c>
      <c r="V863" s="31">
        <v>33.824021739130444</v>
      </c>
      <c r="W863" s="31">
        <v>0</v>
      </c>
      <c r="X863" s="31">
        <v>0</v>
      </c>
      <c r="Y863" s="31">
        <v>0</v>
      </c>
      <c r="Z863" s="31">
        <v>0</v>
      </c>
      <c r="AA863" s="31">
        <v>0</v>
      </c>
      <c r="AB863" s="31">
        <v>0</v>
      </c>
      <c r="AC863" s="31">
        <v>0</v>
      </c>
      <c r="AD863" s="31">
        <v>0</v>
      </c>
      <c r="AE863" s="31">
        <v>0</v>
      </c>
      <c r="AF863" t="s">
        <v>865</v>
      </c>
      <c r="AG863" s="32">
        <v>6</v>
      </c>
      <c r="AH863"/>
    </row>
    <row r="864" spans="1:34" x14ac:dyDescent="0.25">
      <c r="A864" t="s">
        <v>3056</v>
      </c>
      <c r="B864" t="s">
        <v>1776</v>
      </c>
      <c r="C864" t="s">
        <v>2505</v>
      </c>
      <c r="D864" t="s">
        <v>2886</v>
      </c>
      <c r="E864" s="31">
        <v>74.282608695652172</v>
      </c>
      <c r="F864" s="31">
        <v>3.1025095112671943</v>
      </c>
      <c r="G864" s="31">
        <v>2.8432777290020494</v>
      </c>
      <c r="H864" s="31">
        <v>0.29142961662276851</v>
      </c>
      <c r="I864" s="31">
        <v>0.22538045068773779</v>
      </c>
      <c r="J864" s="31">
        <v>230.46250000000006</v>
      </c>
      <c r="K864" s="31">
        <v>211.2060869565218</v>
      </c>
      <c r="L864" s="31">
        <v>21.648152173913044</v>
      </c>
      <c r="M864" s="31">
        <v>16.741847826086957</v>
      </c>
      <c r="N864" s="31">
        <v>3.6739130434782608E-2</v>
      </c>
      <c r="O864" s="31">
        <v>4.8695652173913047</v>
      </c>
      <c r="P864" s="31">
        <v>75.48967391304349</v>
      </c>
      <c r="Q864" s="31">
        <v>61.139565217391315</v>
      </c>
      <c r="R864" s="31">
        <v>14.350108695652171</v>
      </c>
      <c r="S864" s="31">
        <v>133.32467391304351</v>
      </c>
      <c r="T864" s="31">
        <v>110.00456521739135</v>
      </c>
      <c r="U864" s="31">
        <v>4.1065217391304358</v>
      </c>
      <c r="V864" s="31">
        <v>19.213586956521741</v>
      </c>
      <c r="W864" s="31">
        <v>23.599673913043478</v>
      </c>
      <c r="X864" s="31">
        <v>8.0978260869565222E-2</v>
      </c>
      <c r="Y864" s="31">
        <v>0</v>
      </c>
      <c r="Z864" s="31">
        <v>0</v>
      </c>
      <c r="AA864" s="31">
        <v>8.2432608695652174</v>
      </c>
      <c r="AB864" s="31">
        <v>0</v>
      </c>
      <c r="AC864" s="31">
        <v>15.275434782608695</v>
      </c>
      <c r="AD864" s="31">
        <v>0</v>
      </c>
      <c r="AE864" s="31">
        <v>0</v>
      </c>
      <c r="AF864" t="s">
        <v>586</v>
      </c>
      <c r="AG864" s="32">
        <v>6</v>
      </c>
      <c r="AH864"/>
    </row>
    <row r="865" spans="1:34" x14ac:dyDescent="0.25">
      <c r="A865" t="s">
        <v>3056</v>
      </c>
      <c r="B865" t="s">
        <v>1908</v>
      </c>
      <c r="C865" t="s">
        <v>2733</v>
      </c>
      <c r="D865" t="s">
        <v>2997</v>
      </c>
      <c r="E865" s="31">
        <v>24.184782608695652</v>
      </c>
      <c r="F865" s="31">
        <v>3.6087370786516852</v>
      </c>
      <c r="G865" s="31">
        <v>3.1523235955056177</v>
      </c>
      <c r="H865" s="31">
        <v>1.002665168539326</v>
      </c>
      <c r="I865" s="31">
        <v>0.55164494382022489</v>
      </c>
      <c r="J865" s="31">
        <v>87.27652173913043</v>
      </c>
      <c r="K865" s="31">
        <v>76.23826086956521</v>
      </c>
      <c r="L865" s="31">
        <v>24.249239130434784</v>
      </c>
      <c r="M865" s="31">
        <v>13.341413043478264</v>
      </c>
      <c r="N865" s="31">
        <v>6.9536956521739128</v>
      </c>
      <c r="O865" s="31">
        <v>3.9541304347826092</v>
      </c>
      <c r="P865" s="31">
        <v>19.846956521739131</v>
      </c>
      <c r="Q865" s="31">
        <v>19.716521739130435</v>
      </c>
      <c r="R865" s="31">
        <v>0.13043478260869565</v>
      </c>
      <c r="S865" s="31">
        <v>43.180326086956512</v>
      </c>
      <c r="T865" s="31">
        <v>34.932608695652164</v>
      </c>
      <c r="U865" s="31">
        <v>2.4327173913043478</v>
      </c>
      <c r="V865" s="31">
        <v>5.8150000000000004</v>
      </c>
      <c r="W865" s="31">
        <v>15.804456521739132</v>
      </c>
      <c r="X865" s="31">
        <v>0</v>
      </c>
      <c r="Y865" s="31">
        <v>0</v>
      </c>
      <c r="Z865" s="31">
        <v>0</v>
      </c>
      <c r="AA865" s="31">
        <v>3.8539130434782614</v>
      </c>
      <c r="AB865" s="31">
        <v>0.13043478260869565</v>
      </c>
      <c r="AC865" s="31">
        <v>11.820108695652175</v>
      </c>
      <c r="AD865" s="31">
        <v>0</v>
      </c>
      <c r="AE865" s="31">
        <v>0</v>
      </c>
      <c r="AF865" t="s">
        <v>721</v>
      </c>
      <c r="AG865" s="32">
        <v>6</v>
      </c>
      <c r="AH865"/>
    </row>
    <row r="866" spans="1:34" x14ac:dyDescent="0.25">
      <c r="A866" t="s">
        <v>3056</v>
      </c>
      <c r="B866" t="s">
        <v>1919</v>
      </c>
      <c r="C866" t="s">
        <v>2488</v>
      </c>
      <c r="D866" t="s">
        <v>2921</v>
      </c>
      <c r="E866" s="31">
        <v>94.097826086956516</v>
      </c>
      <c r="F866" s="31">
        <v>3.4320607600785493</v>
      </c>
      <c r="G866" s="31">
        <v>3.1053124639020444</v>
      </c>
      <c r="H866" s="31">
        <v>0.27092872819683506</v>
      </c>
      <c r="I866" s="31">
        <v>0.1454245119556429</v>
      </c>
      <c r="J866" s="31">
        <v>322.94945652173914</v>
      </c>
      <c r="K866" s="31">
        <v>292.203152173913</v>
      </c>
      <c r="L866" s="31">
        <v>25.493804347826096</v>
      </c>
      <c r="M866" s="31">
        <v>13.684130434782615</v>
      </c>
      <c r="N866" s="31">
        <v>5.7822826086956525</v>
      </c>
      <c r="O866" s="31">
        <v>6.0273913043478275</v>
      </c>
      <c r="P866" s="31">
        <v>111.97456521739127</v>
      </c>
      <c r="Q866" s="31">
        <v>93.037934782608659</v>
      </c>
      <c r="R866" s="31">
        <v>18.936630434782607</v>
      </c>
      <c r="S866" s="31">
        <v>185.48108695652172</v>
      </c>
      <c r="T866" s="31">
        <v>138.70163043478257</v>
      </c>
      <c r="U866" s="31">
        <v>27.463043478260879</v>
      </c>
      <c r="V866" s="31">
        <v>19.316413043478267</v>
      </c>
      <c r="W866" s="31">
        <v>0</v>
      </c>
      <c r="X866" s="31">
        <v>0</v>
      </c>
      <c r="Y866" s="31">
        <v>0</v>
      </c>
      <c r="Z866" s="31">
        <v>0</v>
      </c>
      <c r="AA866" s="31">
        <v>0</v>
      </c>
      <c r="AB866" s="31">
        <v>0</v>
      </c>
      <c r="AC866" s="31">
        <v>0</v>
      </c>
      <c r="AD866" s="31">
        <v>0</v>
      </c>
      <c r="AE866" s="31">
        <v>0</v>
      </c>
      <c r="AF866" t="s">
        <v>733</v>
      </c>
      <c r="AG866" s="32">
        <v>6</v>
      </c>
      <c r="AH866"/>
    </row>
    <row r="867" spans="1:34" x14ac:dyDescent="0.25">
      <c r="A867" t="s">
        <v>3056</v>
      </c>
      <c r="B867" t="s">
        <v>2057</v>
      </c>
      <c r="C867" t="s">
        <v>2466</v>
      </c>
      <c r="D867" t="s">
        <v>2837</v>
      </c>
      <c r="E867" s="31">
        <v>105.30434782608695</v>
      </c>
      <c r="F867" s="31">
        <v>3.9403736581337743</v>
      </c>
      <c r="G867" s="31">
        <v>3.7331440957886044</v>
      </c>
      <c r="H867" s="31">
        <v>0.52140895953757227</v>
      </c>
      <c r="I867" s="31">
        <v>0.31417939719240295</v>
      </c>
      <c r="J867" s="31">
        <v>414.9384782608696</v>
      </c>
      <c r="K867" s="31">
        <v>393.11630434782609</v>
      </c>
      <c r="L867" s="31">
        <v>54.906630434782606</v>
      </c>
      <c r="M867" s="31">
        <v>33.084456521739128</v>
      </c>
      <c r="N867" s="31">
        <v>16.46858695652174</v>
      </c>
      <c r="O867" s="31">
        <v>5.3535869565217409</v>
      </c>
      <c r="P867" s="31">
        <v>100.56163043478261</v>
      </c>
      <c r="Q867" s="31">
        <v>100.56163043478261</v>
      </c>
      <c r="R867" s="31">
        <v>0</v>
      </c>
      <c r="S867" s="31">
        <v>259.4702173913044</v>
      </c>
      <c r="T867" s="31">
        <v>212.24695652173918</v>
      </c>
      <c r="U867" s="31">
        <v>0</v>
      </c>
      <c r="V867" s="31">
        <v>47.223260869565209</v>
      </c>
      <c r="W867" s="31">
        <v>0</v>
      </c>
      <c r="X867" s="31">
        <v>0</v>
      </c>
      <c r="Y867" s="31">
        <v>0</v>
      </c>
      <c r="Z867" s="31">
        <v>0</v>
      </c>
      <c r="AA867" s="31">
        <v>0</v>
      </c>
      <c r="AB867" s="31">
        <v>0</v>
      </c>
      <c r="AC867" s="31">
        <v>0</v>
      </c>
      <c r="AD867" s="31">
        <v>0</v>
      </c>
      <c r="AE867" s="31">
        <v>0</v>
      </c>
      <c r="AF867" t="s">
        <v>874</v>
      </c>
      <c r="AG867" s="32">
        <v>6</v>
      </c>
      <c r="AH867"/>
    </row>
    <row r="868" spans="1:34" x14ac:dyDescent="0.25">
      <c r="A868" t="s">
        <v>3056</v>
      </c>
      <c r="B868" t="s">
        <v>1564</v>
      </c>
      <c r="C868" t="s">
        <v>2640</v>
      </c>
      <c r="D868" t="s">
        <v>2834</v>
      </c>
      <c r="E868" s="31">
        <v>46.152173913043477</v>
      </c>
      <c r="F868" s="31">
        <v>2.3364083843617522</v>
      </c>
      <c r="G868" s="31">
        <v>1.8411139896373059</v>
      </c>
      <c r="H868" s="31">
        <v>0.12538389072067826</v>
      </c>
      <c r="I868" s="31">
        <v>0.10536504945831369</v>
      </c>
      <c r="J868" s="31">
        <v>107.83032608695652</v>
      </c>
      <c r="K868" s="31">
        <v>84.971413043478265</v>
      </c>
      <c r="L868" s="31">
        <v>5.7867391304347819</v>
      </c>
      <c r="M868" s="31">
        <v>4.8628260869565212</v>
      </c>
      <c r="N868" s="31">
        <v>0.92391304347826086</v>
      </c>
      <c r="O868" s="31">
        <v>0</v>
      </c>
      <c r="P868" s="31">
        <v>43.012173913043469</v>
      </c>
      <c r="Q868" s="31">
        <v>21.077173913043477</v>
      </c>
      <c r="R868" s="31">
        <v>21.934999999999992</v>
      </c>
      <c r="S868" s="31">
        <v>59.031413043478267</v>
      </c>
      <c r="T868" s="31">
        <v>22.524130434782617</v>
      </c>
      <c r="U868" s="31">
        <v>27.5629347826087</v>
      </c>
      <c r="V868" s="31">
        <v>8.9443478260869558</v>
      </c>
      <c r="W868" s="31">
        <v>0.33695652173913043</v>
      </c>
      <c r="X868" s="31">
        <v>0.33695652173913043</v>
      </c>
      <c r="Y868" s="31">
        <v>0</v>
      </c>
      <c r="Z868" s="31">
        <v>0</v>
      </c>
      <c r="AA868" s="31">
        <v>0</v>
      </c>
      <c r="AB868" s="31">
        <v>0</v>
      </c>
      <c r="AC868" s="31">
        <v>0</v>
      </c>
      <c r="AD868" s="31">
        <v>0</v>
      </c>
      <c r="AE868" s="31">
        <v>0</v>
      </c>
      <c r="AF868" t="s">
        <v>366</v>
      </c>
      <c r="AG868" s="32">
        <v>6</v>
      </c>
      <c r="AH868"/>
    </row>
    <row r="869" spans="1:34" x14ac:dyDescent="0.25">
      <c r="A869" t="s">
        <v>3056</v>
      </c>
      <c r="B869" t="s">
        <v>1465</v>
      </c>
      <c r="C869" t="s">
        <v>2395</v>
      </c>
      <c r="D869" t="s">
        <v>2953</v>
      </c>
      <c r="E869" s="31">
        <v>41.695652173913047</v>
      </c>
      <c r="F869" s="31">
        <v>3.2965849843587072</v>
      </c>
      <c r="G869" s="31">
        <v>2.8674661105318044</v>
      </c>
      <c r="H869" s="31">
        <v>0.23563607924921789</v>
      </c>
      <c r="I869" s="31">
        <v>7.062043795620436E-2</v>
      </c>
      <c r="J869" s="31">
        <v>137.45326086956524</v>
      </c>
      <c r="K869" s="31">
        <v>119.56086956521742</v>
      </c>
      <c r="L869" s="31">
        <v>9.8249999999999993</v>
      </c>
      <c r="M869" s="31">
        <v>2.9445652173913039</v>
      </c>
      <c r="N869" s="31">
        <v>0.44565217391304346</v>
      </c>
      <c r="O869" s="31">
        <v>6.4347826086956523</v>
      </c>
      <c r="P869" s="31">
        <v>56.548913043478265</v>
      </c>
      <c r="Q869" s="31">
        <v>45.536956521739135</v>
      </c>
      <c r="R869" s="31">
        <v>11.011956521739132</v>
      </c>
      <c r="S869" s="31">
        <v>71.079347826086973</v>
      </c>
      <c r="T869" s="31">
        <v>71.079347826086973</v>
      </c>
      <c r="U869" s="31">
        <v>0</v>
      </c>
      <c r="V869" s="31">
        <v>0</v>
      </c>
      <c r="W869" s="31">
        <v>0</v>
      </c>
      <c r="X869" s="31">
        <v>0</v>
      </c>
      <c r="Y869" s="31">
        <v>0</v>
      </c>
      <c r="Z869" s="31">
        <v>0</v>
      </c>
      <c r="AA869" s="31">
        <v>0</v>
      </c>
      <c r="AB869" s="31">
        <v>0</v>
      </c>
      <c r="AC869" s="31">
        <v>0</v>
      </c>
      <c r="AD869" s="31">
        <v>0</v>
      </c>
      <c r="AE869" s="31">
        <v>0</v>
      </c>
      <c r="AF869" t="s">
        <v>265</v>
      </c>
      <c r="AG869" s="32">
        <v>6</v>
      </c>
      <c r="AH869"/>
    </row>
    <row r="870" spans="1:34" x14ac:dyDescent="0.25">
      <c r="A870" t="s">
        <v>3056</v>
      </c>
      <c r="B870" t="s">
        <v>1988</v>
      </c>
      <c r="C870" t="s">
        <v>2424</v>
      </c>
      <c r="D870" t="s">
        <v>2820</v>
      </c>
      <c r="E870" s="31">
        <v>50.358695652173914</v>
      </c>
      <c r="F870" s="31">
        <v>3.0469717245845023</v>
      </c>
      <c r="G870" s="31">
        <v>2.9411288581912367</v>
      </c>
      <c r="H870" s="31">
        <v>0.40890567666738625</v>
      </c>
      <c r="I870" s="31">
        <v>0.30306281027412052</v>
      </c>
      <c r="J870" s="31">
        <v>153.44152173913042</v>
      </c>
      <c r="K870" s="31">
        <v>148.11141304347825</v>
      </c>
      <c r="L870" s="31">
        <v>20.591956521739135</v>
      </c>
      <c r="M870" s="31">
        <v>15.26184782608696</v>
      </c>
      <c r="N870" s="31">
        <v>0</v>
      </c>
      <c r="O870" s="31">
        <v>5.3301086956521742</v>
      </c>
      <c r="P870" s="31">
        <v>56.075652173913042</v>
      </c>
      <c r="Q870" s="31">
        <v>56.075652173913042</v>
      </c>
      <c r="R870" s="31">
        <v>0</v>
      </c>
      <c r="S870" s="31">
        <v>76.773913043478245</v>
      </c>
      <c r="T870" s="31">
        <v>43.055869565217392</v>
      </c>
      <c r="U870" s="31">
        <v>14.935543478260859</v>
      </c>
      <c r="V870" s="31">
        <v>18.782499999999999</v>
      </c>
      <c r="W870" s="31">
        <v>0</v>
      </c>
      <c r="X870" s="31">
        <v>0</v>
      </c>
      <c r="Y870" s="31">
        <v>0</v>
      </c>
      <c r="Z870" s="31">
        <v>0</v>
      </c>
      <c r="AA870" s="31">
        <v>0</v>
      </c>
      <c r="AB870" s="31">
        <v>0</v>
      </c>
      <c r="AC870" s="31">
        <v>0</v>
      </c>
      <c r="AD870" s="31">
        <v>0</v>
      </c>
      <c r="AE870" s="31">
        <v>0</v>
      </c>
      <c r="AF870" t="s">
        <v>803</v>
      </c>
      <c r="AG870" s="32">
        <v>6</v>
      </c>
      <c r="AH870"/>
    </row>
    <row r="871" spans="1:34" x14ac:dyDescent="0.25">
      <c r="A871" t="s">
        <v>3056</v>
      </c>
      <c r="B871" t="s">
        <v>1966</v>
      </c>
      <c r="C871" t="s">
        <v>2369</v>
      </c>
      <c r="D871" t="s">
        <v>2956</v>
      </c>
      <c r="E871" s="31">
        <v>33.641304347826086</v>
      </c>
      <c r="F871" s="31">
        <v>3.3796898222940226</v>
      </c>
      <c r="G871" s="31">
        <v>2.5912084006462037</v>
      </c>
      <c r="H871" s="31">
        <v>0.28567366720516962</v>
      </c>
      <c r="I871" s="31">
        <v>7.7130856219709207E-2</v>
      </c>
      <c r="J871" s="31">
        <v>113.69717391304347</v>
      </c>
      <c r="K871" s="31">
        <v>87.171630434782614</v>
      </c>
      <c r="L871" s="31">
        <v>9.6104347826086958</v>
      </c>
      <c r="M871" s="31">
        <v>2.594782608695652</v>
      </c>
      <c r="N871" s="31">
        <v>0.11956521739130435</v>
      </c>
      <c r="O871" s="31">
        <v>6.8960869565217386</v>
      </c>
      <c r="P871" s="31">
        <v>41.946521739130446</v>
      </c>
      <c r="Q871" s="31">
        <v>22.436630434782618</v>
      </c>
      <c r="R871" s="31">
        <v>19.509891304347828</v>
      </c>
      <c r="S871" s="31">
        <v>62.14021739130434</v>
      </c>
      <c r="T871" s="31">
        <v>43.252934782608683</v>
      </c>
      <c r="U871" s="31">
        <v>0.88586956521739135</v>
      </c>
      <c r="V871" s="31">
        <v>18.001413043478266</v>
      </c>
      <c r="W871" s="31">
        <v>1.25</v>
      </c>
      <c r="X871" s="31">
        <v>0</v>
      </c>
      <c r="Y871" s="31">
        <v>0.11956521739130435</v>
      </c>
      <c r="Z871" s="31">
        <v>0</v>
      </c>
      <c r="AA871" s="31">
        <v>0</v>
      </c>
      <c r="AB871" s="31">
        <v>1.1304347826086956</v>
      </c>
      <c r="AC871" s="31">
        <v>0</v>
      </c>
      <c r="AD871" s="31">
        <v>0</v>
      </c>
      <c r="AE871" s="31">
        <v>0</v>
      </c>
      <c r="AF871" t="s">
        <v>781</v>
      </c>
      <c r="AG871" s="32">
        <v>6</v>
      </c>
      <c r="AH871"/>
    </row>
    <row r="872" spans="1:34" x14ac:dyDescent="0.25">
      <c r="A872" t="s">
        <v>3056</v>
      </c>
      <c r="B872" t="s">
        <v>1305</v>
      </c>
      <c r="C872" t="s">
        <v>2542</v>
      </c>
      <c r="D872" t="s">
        <v>2910</v>
      </c>
      <c r="E872" s="31">
        <v>19.760869565217391</v>
      </c>
      <c r="F872" s="31">
        <v>5.3907590759075905</v>
      </c>
      <c r="G872" s="31">
        <v>4.7975247524752476</v>
      </c>
      <c r="H872" s="31">
        <v>1.7266226622662266</v>
      </c>
      <c r="I872" s="31">
        <v>1.1333883388338835</v>
      </c>
      <c r="J872" s="31">
        <v>106.52608695652174</v>
      </c>
      <c r="K872" s="31">
        <v>94.803260869565207</v>
      </c>
      <c r="L872" s="31">
        <v>34.119565217391305</v>
      </c>
      <c r="M872" s="31">
        <v>22.396739130434781</v>
      </c>
      <c r="N872" s="31">
        <v>6.2445652173913047</v>
      </c>
      <c r="O872" s="31">
        <v>5.4782608695652177</v>
      </c>
      <c r="P872" s="31">
        <v>32.134782608695652</v>
      </c>
      <c r="Q872" s="31">
        <v>32.134782608695652</v>
      </c>
      <c r="R872" s="31">
        <v>0</v>
      </c>
      <c r="S872" s="31">
        <v>40.271739130434781</v>
      </c>
      <c r="T872" s="31">
        <v>40.271739130434781</v>
      </c>
      <c r="U872" s="31">
        <v>0</v>
      </c>
      <c r="V872" s="31">
        <v>0</v>
      </c>
      <c r="W872" s="31">
        <v>0</v>
      </c>
      <c r="X872" s="31">
        <v>0</v>
      </c>
      <c r="Y872" s="31">
        <v>0</v>
      </c>
      <c r="Z872" s="31">
        <v>0</v>
      </c>
      <c r="AA872" s="31">
        <v>0</v>
      </c>
      <c r="AB872" s="31">
        <v>0</v>
      </c>
      <c r="AC872" s="31">
        <v>0</v>
      </c>
      <c r="AD872" s="31">
        <v>0</v>
      </c>
      <c r="AE872" s="31">
        <v>0</v>
      </c>
      <c r="AF872" t="s">
        <v>105</v>
      </c>
      <c r="AG872" s="32">
        <v>6</v>
      </c>
      <c r="AH872"/>
    </row>
    <row r="873" spans="1:34" x14ac:dyDescent="0.25">
      <c r="A873" t="s">
        <v>3056</v>
      </c>
      <c r="B873" t="s">
        <v>1206</v>
      </c>
      <c r="C873" t="s">
        <v>2466</v>
      </c>
      <c r="D873" t="s">
        <v>2837</v>
      </c>
      <c r="E873" s="31">
        <v>79.217391304347828</v>
      </c>
      <c r="F873" s="31">
        <v>2.8256243139407244</v>
      </c>
      <c r="G873" s="31">
        <v>2.6228979143798021</v>
      </c>
      <c r="H873" s="31">
        <v>0.33679473106476393</v>
      </c>
      <c r="I873" s="31">
        <v>0.26434687156970355</v>
      </c>
      <c r="J873" s="31">
        <v>223.83858695652174</v>
      </c>
      <c r="K873" s="31">
        <v>207.77913043478259</v>
      </c>
      <c r="L873" s="31">
        <v>26.679999999999996</v>
      </c>
      <c r="M873" s="31">
        <v>20.940869565217387</v>
      </c>
      <c r="N873" s="31">
        <v>0</v>
      </c>
      <c r="O873" s="31">
        <v>5.7391304347826084</v>
      </c>
      <c r="P873" s="31">
        <v>50.294565217391302</v>
      </c>
      <c r="Q873" s="31">
        <v>39.974239130434782</v>
      </c>
      <c r="R873" s="31">
        <v>10.320326086956522</v>
      </c>
      <c r="S873" s="31">
        <v>146.86402173913041</v>
      </c>
      <c r="T873" s="31">
        <v>119.98402173913043</v>
      </c>
      <c r="U873" s="31">
        <v>0</v>
      </c>
      <c r="V873" s="31">
        <v>26.879999999999995</v>
      </c>
      <c r="W873" s="31">
        <v>0</v>
      </c>
      <c r="X873" s="31">
        <v>0</v>
      </c>
      <c r="Y873" s="31">
        <v>0</v>
      </c>
      <c r="Z873" s="31">
        <v>0</v>
      </c>
      <c r="AA873" s="31">
        <v>0</v>
      </c>
      <c r="AB873" s="31">
        <v>0</v>
      </c>
      <c r="AC873" s="31">
        <v>0</v>
      </c>
      <c r="AD873" s="31">
        <v>0</v>
      </c>
      <c r="AE873" s="31">
        <v>0</v>
      </c>
      <c r="AF873" t="s">
        <v>4</v>
      </c>
      <c r="AG873" s="32">
        <v>6</v>
      </c>
      <c r="AH873"/>
    </row>
    <row r="874" spans="1:34" x14ac:dyDescent="0.25">
      <c r="A874" t="s">
        <v>3056</v>
      </c>
      <c r="B874" t="s">
        <v>2283</v>
      </c>
      <c r="C874" t="s">
        <v>2603</v>
      </c>
      <c r="D874" t="s">
        <v>2859</v>
      </c>
      <c r="E874" s="31">
        <v>99.086956521739125</v>
      </c>
      <c r="F874" s="31">
        <v>2.7220546292233436</v>
      </c>
      <c r="G874" s="31">
        <v>2.5727566915313735</v>
      </c>
      <c r="H874" s="31">
        <v>0.1138657305835893</v>
      </c>
      <c r="I874" s="31">
        <v>1.560443176831944E-2</v>
      </c>
      <c r="J874" s="31">
        <v>269.72010869565219</v>
      </c>
      <c r="K874" s="31">
        <v>254.9266304347826</v>
      </c>
      <c r="L874" s="31">
        <v>11.282608695652174</v>
      </c>
      <c r="M874" s="31">
        <v>1.5461956521739131</v>
      </c>
      <c r="N874" s="31">
        <v>4.0951086956521738</v>
      </c>
      <c r="O874" s="31">
        <v>5.6413043478260869</v>
      </c>
      <c r="P874" s="31">
        <v>107.84510869565219</v>
      </c>
      <c r="Q874" s="31">
        <v>102.78804347826087</v>
      </c>
      <c r="R874" s="31">
        <v>5.0570652173913047</v>
      </c>
      <c r="S874" s="31">
        <v>150.59239130434781</v>
      </c>
      <c r="T874" s="31">
        <v>126.83695652173913</v>
      </c>
      <c r="U874" s="31">
        <v>13.209239130434783</v>
      </c>
      <c r="V874" s="31">
        <v>10.546195652173912</v>
      </c>
      <c r="W874" s="31">
        <v>0</v>
      </c>
      <c r="X874" s="31">
        <v>0</v>
      </c>
      <c r="Y874" s="31">
        <v>0</v>
      </c>
      <c r="Z874" s="31">
        <v>0</v>
      </c>
      <c r="AA874" s="31">
        <v>0</v>
      </c>
      <c r="AB874" s="31">
        <v>0</v>
      </c>
      <c r="AC874" s="31">
        <v>0</v>
      </c>
      <c r="AD874" s="31">
        <v>0</v>
      </c>
      <c r="AE874" s="31">
        <v>0</v>
      </c>
      <c r="AF874" t="s">
        <v>1103</v>
      </c>
      <c r="AG874" s="32">
        <v>6</v>
      </c>
      <c r="AH874"/>
    </row>
    <row r="875" spans="1:34" x14ac:dyDescent="0.25">
      <c r="A875" t="s">
        <v>3056</v>
      </c>
      <c r="B875" t="s">
        <v>1897</v>
      </c>
      <c r="C875" t="s">
        <v>2730</v>
      </c>
      <c r="D875" t="s">
        <v>2956</v>
      </c>
      <c r="E875" s="31">
        <v>57.880434782608695</v>
      </c>
      <c r="F875" s="31">
        <v>3.0393596244131444</v>
      </c>
      <c r="G875" s="31">
        <v>2.6971849765258207</v>
      </c>
      <c r="H875" s="31">
        <v>0.13768262910798121</v>
      </c>
      <c r="I875" s="31">
        <v>3.2739906103286386E-2</v>
      </c>
      <c r="J875" s="31">
        <v>175.91945652173908</v>
      </c>
      <c r="K875" s="31">
        <v>156.11423913043473</v>
      </c>
      <c r="L875" s="31">
        <v>7.969130434782608</v>
      </c>
      <c r="M875" s="31">
        <v>1.895</v>
      </c>
      <c r="N875" s="31">
        <v>8.6956521739130432E-2</v>
      </c>
      <c r="O875" s="31">
        <v>5.9871739130434776</v>
      </c>
      <c r="P875" s="31">
        <v>67.310108695652175</v>
      </c>
      <c r="Q875" s="31">
        <v>53.57902173913044</v>
      </c>
      <c r="R875" s="31">
        <v>13.731086956521741</v>
      </c>
      <c r="S875" s="31">
        <v>100.64021739130429</v>
      </c>
      <c r="T875" s="31">
        <v>69.091739130434732</v>
      </c>
      <c r="U875" s="31">
        <v>9.5695652173913057</v>
      </c>
      <c r="V875" s="31">
        <v>21.978913043478254</v>
      </c>
      <c r="W875" s="31">
        <v>30.832065217391303</v>
      </c>
      <c r="X875" s="31">
        <v>1.895</v>
      </c>
      <c r="Y875" s="31">
        <v>8.6956521739130432E-2</v>
      </c>
      <c r="Z875" s="31">
        <v>0</v>
      </c>
      <c r="AA875" s="31">
        <v>10.656086956521737</v>
      </c>
      <c r="AB875" s="31">
        <v>1.3913043478260869</v>
      </c>
      <c r="AC875" s="31">
        <v>16.802717391304348</v>
      </c>
      <c r="AD875" s="31">
        <v>0</v>
      </c>
      <c r="AE875" s="31">
        <v>0</v>
      </c>
      <c r="AF875" t="s">
        <v>710</v>
      </c>
      <c r="AG875" s="32">
        <v>6</v>
      </c>
      <c r="AH875"/>
    </row>
    <row r="876" spans="1:34" x14ac:dyDescent="0.25">
      <c r="A876" t="s">
        <v>3056</v>
      </c>
      <c r="B876" t="s">
        <v>2149</v>
      </c>
      <c r="C876" t="s">
        <v>2774</v>
      </c>
      <c r="D876" t="s">
        <v>3007</v>
      </c>
      <c r="E876" s="31">
        <v>42.684782608695649</v>
      </c>
      <c r="F876" s="31">
        <v>4.9276648841354733</v>
      </c>
      <c r="G876" s="31">
        <v>4.6538197097020628</v>
      </c>
      <c r="H876" s="31">
        <v>0.45875986758339682</v>
      </c>
      <c r="I876" s="31">
        <v>0.34705882352941164</v>
      </c>
      <c r="J876" s="31">
        <v>210.33630434782611</v>
      </c>
      <c r="K876" s="31">
        <v>198.64728260869566</v>
      </c>
      <c r="L876" s="31">
        <v>19.582065217391296</v>
      </c>
      <c r="M876" s="31">
        <v>14.814130434782601</v>
      </c>
      <c r="N876" s="31">
        <v>0</v>
      </c>
      <c r="O876" s="31">
        <v>4.7679347826086964</v>
      </c>
      <c r="P876" s="31">
        <v>36.792282608695658</v>
      </c>
      <c r="Q876" s="31">
        <v>29.871195652173913</v>
      </c>
      <c r="R876" s="31">
        <v>6.9210869565217417</v>
      </c>
      <c r="S876" s="31">
        <v>153.96195652173915</v>
      </c>
      <c r="T876" s="31">
        <v>130.7013043478261</v>
      </c>
      <c r="U876" s="31">
        <v>16.643586956521741</v>
      </c>
      <c r="V876" s="31">
        <v>6.6170652173913052</v>
      </c>
      <c r="W876" s="31">
        <v>18.568804347826088</v>
      </c>
      <c r="X876" s="31">
        <v>0.54619565217391308</v>
      </c>
      <c r="Y876" s="31">
        <v>0</v>
      </c>
      <c r="Z876" s="31">
        <v>0</v>
      </c>
      <c r="AA876" s="31">
        <v>2.7515217391304345</v>
      </c>
      <c r="AB876" s="31">
        <v>0</v>
      </c>
      <c r="AC876" s="31">
        <v>15.271086956521742</v>
      </c>
      <c r="AD876" s="31">
        <v>0</v>
      </c>
      <c r="AE876" s="31">
        <v>0</v>
      </c>
      <c r="AF876" t="s">
        <v>968</v>
      </c>
      <c r="AG876" s="32">
        <v>6</v>
      </c>
      <c r="AH876"/>
    </row>
    <row r="877" spans="1:34" x14ac:dyDescent="0.25">
      <c r="A877" t="s">
        <v>3056</v>
      </c>
      <c r="B877" t="s">
        <v>1887</v>
      </c>
      <c r="C877" t="s">
        <v>2473</v>
      </c>
      <c r="D877" t="s">
        <v>2909</v>
      </c>
      <c r="E877" s="31">
        <v>79.010869565217391</v>
      </c>
      <c r="F877" s="31">
        <v>2.3526895033704767</v>
      </c>
      <c r="G877" s="31">
        <v>2.0549731737515469</v>
      </c>
      <c r="H877" s="31">
        <v>0.53306919796395624</v>
      </c>
      <c r="I877" s="31">
        <v>0.41217774109230948</v>
      </c>
      <c r="J877" s="31">
        <v>185.88804347826081</v>
      </c>
      <c r="K877" s="31">
        <v>162.3652173913043</v>
      </c>
      <c r="L877" s="31">
        <v>42.118260869565191</v>
      </c>
      <c r="M877" s="31">
        <v>32.566521739130408</v>
      </c>
      <c r="N877" s="31">
        <v>9.2691304347826087</v>
      </c>
      <c r="O877" s="31">
        <v>0.28260869565217389</v>
      </c>
      <c r="P877" s="31">
        <v>35.839565217391311</v>
      </c>
      <c r="Q877" s="31">
        <v>21.868478260869562</v>
      </c>
      <c r="R877" s="31">
        <v>13.971086956521745</v>
      </c>
      <c r="S877" s="31">
        <v>107.93021739130432</v>
      </c>
      <c r="T877" s="31">
        <v>87.608043478260839</v>
      </c>
      <c r="U877" s="31">
        <v>0</v>
      </c>
      <c r="V877" s="31">
        <v>20.322173913043478</v>
      </c>
      <c r="W877" s="31">
        <v>10.226086956521739</v>
      </c>
      <c r="X877" s="31">
        <v>1.4356521739130432</v>
      </c>
      <c r="Y877" s="31">
        <v>0</v>
      </c>
      <c r="Z877" s="31">
        <v>0.17391304347826086</v>
      </c>
      <c r="AA877" s="31">
        <v>8.0724999999999998</v>
      </c>
      <c r="AB877" s="31">
        <v>0</v>
      </c>
      <c r="AC877" s="31">
        <v>0.54402173913043472</v>
      </c>
      <c r="AD877" s="31">
        <v>0</v>
      </c>
      <c r="AE877" s="31">
        <v>0</v>
      </c>
      <c r="AF877" t="s">
        <v>700</v>
      </c>
      <c r="AG877" s="32">
        <v>6</v>
      </c>
      <c r="AH877"/>
    </row>
    <row r="878" spans="1:34" x14ac:dyDescent="0.25">
      <c r="A878" t="s">
        <v>3056</v>
      </c>
      <c r="B878" t="s">
        <v>1775</v>
      </c>
      <c r="C878" t="s">
        <v>2405</v>
      </c>
      <c r="D878" t="s">
        <v>2802</v>
      </c>
      <c r="E878" s="31">
        <v>101.30434782608695</v>
      </c>
      <c r="F878" s="31">
        <v>4.2978830472103002</v>
      </c>
      <c r="G878" s="31">
        <v>3.9786266094420601</v>
      </c>
      <c r="H878" s="31">
        <v>0.5404774678111588</v>
      </c>
      <c r="I878" s="31">
        <v>0.45413090128755368</v>
      </c>
      <c r="J878" s="31">
        <v>435.39423913043476</v>
      </c>
      <c r="K878" s="31">
        <v>403.05217391304348</v>
      </c>
      <c r="L878" s="31">
        <v>54.752717391304344</v>
      </c>
      <c r="M878" s="31">
        <v>46.005434782608695</v>
      </c>
      <c r="N878" s="31">
        <v>3.0733695652173911</v>
      </c>
      <c r="O878" s="31">
        <v>5.6739130434782608</v>
      </c>
      <c r="P878" s="31">
        <v>137.02445652173915</v>
      </c>
      <c r="Q878" s="31">
        <v>113.42967391304349</v>
      </c>
      <c r="R878" s="31">
        <v>23.594782608695656</v>
      </c>
      <c r="S878" s="31">
        <v>243.61706521739126</v>
      </c>
      <c r="T878" s="31">
        <v>177.5290217391304</v>
      </c>
      <c r="U878" s="31">
        <v>0</v>
      </c>
      <c r="V878" s="31">
        <v>66.088043478260872</v>
      </c>
      <c r="W878" s="31">
        <v>8.3532608695652169</v>
      </c>
      <c r="X878" s="31">
        <v>1.263586956521739</v>
      </c>
      <c r="Y878" s="31">
        <v>0</v>
      </c>
      <c r="Z878" s="31">
        <v>0</v>
      </c>
      <c r="AA878" s="31">
        <v>7.0896739130434785</v>
      </c>
      <c r="AB878" s="31">
        <v>0</v>
      </c>
      <c r="AC878" s="31">
        <v>0</v>
      </c>
      <c r="AD878" s="31">
        <v>0</v>
      </c>
      <c r="AE878" s="31">
        <v>0</v>
      </c>
      <c r="AF878" t="s">
        <v>585</v>
      </c>
      <c r="AG878" s="32">
        <v>6</v>
      </c>
      <c r="AH878"/>
    </row>
    <row r="879" spans="1:34" x14ac:dyDescent="0.25">
      <c r="A879" t="s">
        <v>3056</v>
      </c>
      <c r="B879" t="s">
        <v>1949</v>
      </c>
      <c r="C879" t="s">
        <v>2649</v>
      </c>
      <c r="D879" t="s">
        <v>2843</v>
      </c>
      <c r="E879" s="31">
        <v>121.78260869565217</v>
      </c>
      <c r="F879" s="31">
        <v>3.3477811495894323</v>
      </c>
      <c r="G879" s="31">
        <v>3.2474018207782938</v>
      </c>
      <c r="H879" s="31">
        <v>0.17799982149232418</v>
      </c>
      <c r="I879" s="31">
        <v>7.7620492681185288E-2</v>
      </c>
      <c r="J879" s="31">
        <v>407.70152173913044</v>
      </c>
      <c r="K879" s="31">
        <v>395.47706521739133</v>
      </c>
      <c r="L879" s="31">
        <v>21.677282608695652</v>
      </c>
      <c r="M879" s="31">
        <v>9.4528260869565219</v>
      </c>
      <c r="N879" s="31">
        <v>7.2679347826086955</v>
      </c>
      <c r="O879" s="31">
        <v>4.9565217391304346</v>
      </c>
      <c r="P879" s="31">
        <v>110.27163043478257</v>
      </c>
      <c r="Q879" s="31">
        <v>110.27163043478257</v>
      </c>
      <c r="R879" s="31">
        <v>0</v>
      </c>
      <c r="S879" s="31">
        <v>275.75260869565221</v>
      </c>
      <c r="T879" s="31">
        <v>242.38858695652181</v>
      </c>
      <c r="U879" s="31">
        <v>0</v>
      </c>
      <c r="V879" s="31">
        <v>33.364021739130429</v>
      </c>
      <c r="W879" s="31">
        <v>0</v>
      </c>
      <c r="X879" s="31">
        <v>0</v>
      </c>
      <c r="Y879" s="31">
        <v>0</v>
      </c>
      <c r="Z879" s="31">
        <v>0</v>
      </c>
      <c r="AA879" s="31">
        <v>0</v>
      </c>
      <c r="AB879" s="31">
        <v>0</v>
      </c>
      <c r="AC879" s="31">
        <v>0</v>
      </c>
      <c r="AD879" s="31">
        <v>0</v>
      </c>
      <c r="AE879" s="31">
        <v>0</v>
      </c>
      <c r="AF879" t="s">
        <v>764</v>
      </c>
      <c r="AG879" s="32">
        <v>6</v>
      </c>
      <c r="AH879"/>
    </row>
    <row r="880" spans="1:34" x14ac:dyDescent="0.25">
      <c r="A880" t="s">
        <v>3056</v>
      </c>
      <c r="B880" t="s">
        <v>1290</v>
      </c>
      <c r="C880" t="s">
        <v>2504</v>
      </c>
      <c r="D880" t="s">
        <v>2884</v>
      </c>
      <c r="E880" s="31">
        <v>80.152173913043484</v>
      </c>
      <c r="F880" s="31">
        <v>3.5258692704095465</v>
      </c>
      <c r="G880" s="31">
        <v>3.0835042039598588</v>
      </c>
      <c r="H880" s="31">
        <v>0.21555465147816655</v>
      </c>
      <c r="I880" s="31">
        <v>0.14720640086791428</v>
      </c>
      <c r="J880" s="31">
        <v>282.60608695652172</v>
      </c>
      <c r="K880" s="31">
        <v>247.14956521739131</v>
      </c>
      <c r="L880" s="31">
        <v>17.27717391304348</v>
      </c>
      <c r="M880" s="31">
        <v>11.798913043478262</v>
      </c>
      <c r="N880" s="31">
        <v>0</v>
      </c>
      <c r="O880" s="31">
        <v>5.4782608695652177</v>
      </c>
      <c r="P880" s="31">
        <v>99.076413043478254</v>
      </c>
      <c r="Q880" s="31">
        <v>69.098152173913036</v>
      </c>
      <c r="R880" s="31">
        <v>29.978260869565219</v>
      </c>
      <c r="S880" s="31">
        <v>166.2525</v>
      </c>
      <c r="T880" s="31">
        <v>111.48369565217391</v>
      </c>
      <c r="U880" s="31">
        <v>29.209239130434781</v>
      </c>
      <c r="V880" s="31">
        <v>25.559565217391306</v>
      </c>
      <c r="W880" s="31">
        <v>0</v>
      </c>
      <c r="X880" s="31">
        <v>0</v>
      </c>
      <c r="Y880" s="31">
        <v>0</v>
      </c>
      <c r="Z880" s="31">
        <v>0</v>
      </c>
      <c r="AA880" s="31">
        <v>0</v>
      </c>
      <c r="AB880" s="31">
        <v>0</v>
      </c>
      <c r="AC880" s="31">
        <v>0</v>
      </c>
      <c r="AD880" s="31">
        <v>0</v>
      </c>
      <c r="AE880" s="31">
        <v>0</v>
      </c>
      <c r="AF880" t="s">
        <v>90</v>
      </c>
      <c r="AG880" s="32">
        <v>6</v>
      </c>
      <c r="AH880"/>
    </row>
    <row r="881" spans="1:34" x14ac:dyDescent="0.25">
      <c r="A881" t="s">
        <v>3056</v>
      </c>
      <c r="B881" t="s">
        <v>1640</v>
      </c>
      <c r="C881" t="s">
        <v>2452</v>
      </c>
      <c r="D881" t="s">
        <v>2968</v>
      </c>
      <c r="E881" s="31">
        <v>88.467391304347828</v>
      </c>
      <c r="F881" s="31">
        <v>2.9037363312446254</v>
      </c>
      <c r="G881" s="31">
        <v>2.6302764467379292</v>
      </c>
      <c r="H881" s="31">
        <v>0.1508342548224598</v>
      </c>
      <c r="I881" s="31">
        <v>1.0624155301634106E-2</v>
      </c>
      <c r="J881" s="31">
        <v>256.88597826086965</v>
      </c>
      <c r="K881" s="31">
        <v>232.69369565217397</v>
      </c>
      <c r="L881" s="31">
        <v>13.343913043478263</v>
      </c>
      <c r="M881" s="31">
        <v>0.93989130434782608</v>
      </c>
      <c r="N881" s="31">
        <v>6.5813043478260873</v>
      </c>
      <c r="O881" s="31">
        <v>5.8227173913043488</v>
      </c>
      <c r="P881" s="31">
        <v>78.24945652173912</v>
      </c>
      <c r="Q881" s="31">
        <v>66.461195652173899</v>
      </c>
      <c r="R881" s="31">
        <v>11.788260869565217</v>
      </c>
      <c r="S881" s="31">
        <v>165.29260869565223</v>
      </c>
      <c r="T881" s="31">
        <v>124.01108695652181</v>
      </c>
      <c r="U881" s="31">
        <v>0</v>
      </c>
      <c r="V881" s="31">
        <v>41.281521739130433</v>
      </c>
      <c r="W881" s="31">
        <v>0</v>
      </c>
      <c r="X881" s="31">
        <v>0</v>
      </c>
      <c r="Y881" s="31">
        <v>0</v>
      </c>
      <c r="Z881" s="31">
        <v>0</v>
      </c>
      <c r="AA881" s="31">
        <v>0</v>
      </c>
      <c r="AB881" s="31">
        <v>0</v>
      </c>
      <c r="AC881" s="31">
        <v>0</v>
      </c>
      <c r="AD881" s="31">
        <v>0</v>
      </c>
      <c r="AE881" s="31">
        <v>0</v>
      </c>
      <c r="AF881" t="s">
        <v>442</v>
      </c>
      <c r="AG881" s="32">
        <v>6</v>
      </c>
      <c r="AH881"/>
    </row>
    <row r="882" spans="1:34" x14ac:dyDescent="0.25">
      <c r="A882" t="s">
        <v>3056</v>
      </c>
      <c r="B882" t="s">
        <v>2251</v>
      </c>
      <c r="C882" t="s">
        <v>2443</v>
      </c>
      <c r="D882" t="s">
        <v>2827</v>
      </c>
      <c r="E882" s="31">
        <v>71.760869565217391</v>
      </c>
      <c r="F882" s="31">
        <v>3.2862314450166621</v>
      </c>
      <c r="G882" s="31">
        <v>3.2304907603756443</v>
      </c>
      <c r="H882" s="31">
        <v>0.31242047864283556</v>
      </c>
      <c r="I882" s="31">
        <v>0.25667979400181767</v>
      </c>
      <c r="J882" s="31">
        <v>235.82282608695655</v>
      </c>
      <c r="K882" s="31">
        <v>231.82282608695655</v>
      </c>
      <c r="L882" s="31">
        <v>22.419565217391309</v>
      </c>
      <c r="M882" s="31">
        <v>18.419565217391309</v>
      </c>
      <c r="N882" s="31">
        <v>0</v>
      </c>
      <c r="O882" s="31">
        <v>4</v>
      </c>
      <c r="P882" s="31">
        <v>90.946195652173927</v>
      </c>
      <c r="Q882" s="31">
        <v>90.946195652173927</v>
      </c>
      <c r="R882" s="31">
        <v>0</v>
      </c>
      <c r="S882" s="31">
        <v>122.45706521739129</v>
      </c>
      <c r="T882" s="31">
        <v>117.73423913043477</v>
      </c>
      <c r="U882" s="31">
        <v>0</v>
      </c>
      <c r="V882" s="31">
        <v>4.7228260869565215</v>
      </c>
      <c r="W882" s="31">
        <v>0</v>
      </c>
      <c r="X882" s="31">
        <v>0</v>
      </c>
      <c r="Y882" s="31">
        <v>0</v>
      </c>
      <c r="Z882" s="31">
        <v>0</v>
      </c>
      <c r="AA882" s="31">
        <v>0</v>
      </c>
      <c r="AB882" s="31">
        <v>0</v>
      </c>
      <c r="AC882" s="31">
        <v>0</v>
      </c>
      <c r="AD882" s="31">
        <v>0</v>
      </c>
      <c r="AE882" s="31">
        <v>0</v>
      </c>
      <c r="AF882" t="s">
        <v>1071</v>
      </c>
      <c r="AG882" s="32">
        <v>6</v>
      </c>
      <c r="AH882"/>
    </row>
    <row r="883" spans="1:34" x14ac:dyDescent="0.25">
      <c r="A883" t="s">
        <v>3056</v>
      </c>
      <c r="B883" t="s">
        <v>2036</v>
      </c>
      <c r="C883" t="s">
        <v>2755</v>
      </c>
      <c r="D883" t="s">
        <v>2922</v>
      </c>
      <c r="E883" s="31">
        <v>75.423913043478265</v>
      </c>
      <c r="F883" s="31">
        <v>2.7743320363164719</v>
      </c>
      <c r="G883" s="31">
        <v>2.3450684536676749</v>
      </c>
      <c r="H883" s="31">
        <v>0.3724672142960081</v>
      </c>
      <c r="I883" s="31">
        <v>0.31824470384781678</v>
      </c>
      <c r="J883" s="31">
        <v>209.25097826086957</v>
      </c>
      <c r="K883" s="31">
        <v>176.87423913043474</v>
      </c>
      <c r="L883" s="31">
        <v>28.092934782608701</v>
      </c>
      <c r="M883" s="31">
        <v>24.003260869565224</v>
      </c>
      <c r="N883" s="31">
        <v>0</v>
      </c>
      <c r="O883" s="31">
        <v>4.0896739130434785</v>
      </c>
      <c r="P883" s="31">
        <v>91.652282608695614</v>
      </c>
      <c r="Q883" s="31">
        <v>63.365217391304306</v>
      </c>
      <c r="R883" s="31">
        <v>28.287065217391312</v>
      </c>
      <c r="S883" s="31">
        <v>89.505760869565236</v>
      </c>
      <c r="T883" s="31">
        <v>71.812608695652202</v>
      </c>
      <c r="U883" s="31">
        <v>0</v>
      </c>
      <c r="V883" s="31">
        <v>17.693152173913038</v>
      </c>
      <c r="W883" s="31">
        <v>0</v>
      </c>
      <c r="X883" s="31">
        <v>0</v>
      </c>
      <c r="Y883" s="31">
        <v>0</v>
      </c>
      <c r="Z883" s="31">
        <v>0</v>
      </c>
      <c r="AA883" s="31">
        <v>0</v>
      </c>
      <c r="AB883" s="31">
        <v>0</v>
      </c>
      <c r="AC883" s="31">
        <v>0</v>
      </c>
      <c r="AD883" s="31">
        <v>0</v>
      </c>
      <c r="AE883" s="31">
        <v>0</v>
      </c>
      <c r="AF883" t="s">
        <v>851</v>
      </c>
      <c r="AG883" s="32">
        <v>6</v>
      </c>
      <c r="AH883"/>
    </row>
    <row r="884" spans="1:34" x14ac:dyDescent="0.25">
      <c r="A884" t="s">
        <v>3056</v>
      </c>
      <c r="B884" t="s">
        <v>2321</v>
      </c>
      <c r="C884" t="s">
        <v>2405</v>
      </c>
      <c r="D884" t="s">
        <v>2802</v>
      </c>
      <c r="E884" s="31">
        <v>41.195652173913047</v>
      </c>
      <c r="F884" s="31">
        <v>3.4011055408970972</v>
      </c>
      <c r="G884" s="31">
        <v>2.8509656992084431</v>
      </c>
      <c r="H884" s="31">
        <v>0.54821635883905018</v>
      </c>
      <c r="I884" s="31">
        <v>0.19897097625329813</v>
      </c>
      <c r="J884" s="31">
        <v>140.11076086956521</v>
      </c>
      <c r="K884" s="31">
        <v>117.44739130434783</v>
      </c>
      <c r="L884" s="31">
        <v>22.584130434782612</v>
      </c>
      <c r="M884" s="31">
        <v>8.1967391304347821</v>
      </c>
      <c r="N884" s="31">
        <v>10.854456521739133</v>
      </c>
      <c r="O884" s="31">
        <v>3.5329347826086952</v>
      </c>
      <c r="P884" s="31">
        <v>48.332173913043469</v>
      </c>
      <c r="Q884" s="31">
        <v>40.056195652173905</v>
      </c>
      <c r="R884" s="31">
        <v>8.2759782608695645</v>
      </c>
      <c r="S884" s="31">
        <v>69.194456521739141</v>
      </c>
      <c r="T884" s="31">
        <v>40.816956521739129</v>
      </c>
      <c r="U884" s="31">
        <v>15.428260869565223</v>
      </c>
      <c r="V884" s="31">
        <v>12.949239130434785</v>
      </c>
      <c r="W884" s="31">
        <v>0</v>
      </c>
      <c r="X884" s="31">
        <v>0</v>
      </c>
      <c r="Y884" s="31">
        <v>0</v>
      </c>
      <c r="Z884" s="31">
        <v>0</v>
      </c>
      <c r="AA884" s="31">
        <v>0</v>
      </c>
      <c r="AB884" s="31">
        <v>0</v>
      </c>
      <c r="AC884" s="31">
        <v>0</v>
      </c>
      <c r="AD884" s="31">
        <v>0</v>
      </c>
      <c r="AE884" s="31">
        <v>0</v>
      </c>
      <c r="AF884" t="s">
        <v>1141</v>
      </c>
      <c r="AG884" s="32">
        <v>6</v>
      </c>
      <c r="AH884"/>
    </row>
    <row r="885" spans="1:34" x14ac:dyDescent="0.25">
      <c r="A885" t="s">
        <v>3056</v>
      </c>
      <c r="B885" t="s">
        <v>2295</v>
      </c>
      <c r="C885" t="s">
        <v>2644</v>
      </c>
      <c r="D885" t="s">
        <v>2798</v>
      </c>
      <c r="E885" s="31">
        <v>69.282608695652172</v>
      </c>
      <c r="F885" s="31">
        <v>2.8773501725760902</v>
      </c>
      <c r="G885" s="31">
        <v>2.6347176027612176</v>
      </c>
      <c r="H885" s="31">
        <v>0.16387982428616255</v>
      </c>
      <c r="I885" s="31">
        <v>7.6022905553812359E-2</v>
      </c>
      <c r="J885" s="31">
        <v>199.3503260869565</v>
      </c>
      <c r="K885" s="31">
        <v>182.54010869565218</v>
      </c>
      <c r="L885" s="31">
        <v>11.354021739130435</v>
      </c>
      <c r="M885" s="31">
        <v>5.2670652173913037</v>
      </c>
      <c r="N885" s="31">
        <v>0.43478260869565216</v>
      </c>
      <c r="O885" s="31">
        <v>5.6521739130434785</v>
      </c>
      <c r="P885" s="31">
        <v>69.220869565217413</v>
      </c>
      <c r="Q885" s="31">
        <v>58.497608695652204</v>
      </c>
      <c r="R885" s="31">
        <v>10.723260869565216</v>
      </c>
      <c r="S885" s="31">
        <v>118.77543478260864</v>
      </c>
      <c r="T885" s="31">
        <v>94.907173913043422</v>
      </c>
      <c r="U885" s="31">
        <v>0</v>
      </c>
      <c r="V885" s="31">
        <v>23.868260869565219</v>
      </c>
      <c r="W885" s="31">
        <v>0</v>
      </c>
      <c r="X885" s="31">
        <v>0</v>
      </c>
      <c r="Y885" s="31">
        <v>0</v>
      </c>
      <c r="Z885" s="31">
        <v>0</v>
      </c>
      <c r="AA885" s="31">
        <v>0</v>
      </c>
      <c r="AB885" s="31">
        <v>0</v>
      </c>
      <c r="AC885" s="31">
        <v>0</v>
      </c>
      <c r="AD885" s="31">
        <v>0</v>
      </c>
      <c r="AE885" s="31">
        <v>0</v>
      </c>
      <c r="AF885" t="s">
        <v>1115</v>
      </c>
      <c r="AG885" s="32">
        <v>6</v>
      </c>
      <c r="AH885"/>
    </row>
    <row r="886" spans="1:34" x14ac:dyDescent="0.25">
      <c r="A886" t="s">
        <v>3056</v>
      </c>
      <c r="B886" t="s">
        <v>1291</v>
      </c>
      <c r="C886" t="s">
        <v>2405</v>
      </c>
      <c r="D886" t="s">
        <v>2802</v>
      </c>
      <c r="E886" s="31">
        <v>156.13043478260869</v>
      </c>
      <c r="F886" s="31">
        <v>2.8248900027847395</v>
      </c>
      <c r="G886" s="31">
        <v>2.6253091060985798</v>
      </c>
      <c r="H886" s="31">
        <v>0.36280144806460601</v>
      </c>
      <c r="I886" s="31">
        <v>0.29058549150654417</v>
      </c>
      <c r="J886" s="31">
        <v>441.05130434782603</v>
      </c>
      <c r="K886" s="31">
        <v>409.890652173913</v>
      </c>
      <c r="L886" s="31">
        <v>56.644347826086964</v>
      </c>
      <c r="M886" s="31">
        <v>45.369239130434785</v>
      </c>
      <c r="N886" s="31">
        <v>5.3809782608695658</v>
      </c>
      <c r="O886" s="31">
        <v>5.8941304347826087</v>
      </c>
      <c r="P886" s="31">
        <v>189.97260869565224</v>
      </c>
      <c r="Q886" s="31">
        <v>170.08706521739137</v>
      </c>
      <c r="R886" s="31">
        <v>19.885543478260871</v>
      </c>
      <c r="S886" s="31">
        <v>194.43434782608688</v>
      </c>
      <c r="T886" s="31">
        <v>194.24641304347816</v>
      </c>
      <c r="U886" s="31">
        <v>1.0869565217391304E-2</v>
      </c>
      <c r="V886" s="31">
        <v>0.17706521739130435</v>
      </c>
      <c r="W886" s="31">
        <v>10.005434782608695</v>
      </c>
      <c r="X886" s="31">
        <v>0.53804347826086951</v>
      </c>
      <c r="Y886" s="31">
        <v>0.90217391304347827</v>
      </c>
      <c r="Z886" s="31">
        <v>0</v>
      </c>
      <c r="AA886" s="31">
        <v>3.5815217391304346</v>
      </c>
      <c r="AB886" s="31">
        <v>2.1141304347826089</v>
      </c>
      <c r="AC886" s="31">
        <v>2.8695652173913042</v>
      </c>
      <c r="AD886" s="31">
        <v>0</v>
      </c>
      <c r="AE886" s="31">
        <v>0</v>
      </c>
      <c r="AF886" t="s">
        <v>91</v>
      </c>
      <c r="AG886" s="32">
        <v>6</v>
      </c>
      <c r="AH886"/>
    </row>
    <row r="887" spans="1:34" x14ac:dyDescent="0.25">
      <c r="A887" t="s">
        <v>3056</v>
      </c>
      <c r="B887" t="s">
        <v>1667</v>
      </c>
      <c r="C887" t="s">
        <v>2678</v>
      </c>
      <c r="D887" t="s">
        <v>2927</v>
      </c>
      <c r="E887" s="31">
        <v>45.673913043478258</v>
      </c>
      <c r="F887" s="31">
        <v>3.0494074250356968</v>
      </c>
      <c r="G887" s="31">
        <v>2.5918729176582578</v>
      </c>
      <c r="H887" s="31">
        <v>0.27260590195145173</v>
      </c>
      <c r="I887" s="31">
        <v>0.1400499762018087</v>
      </c>
      <c r="J887" s="31">
        <v>139.27836956521736</v>
      </c>
      <c r="K887" s="31">
        <v>118.38097826086954</v>
      </c>
      <c r="L887" s="31">
        <v>12.450978260869567</v>
      </c>
      <c r="M887" s="31">
        <v>6.39663043478261</v>
      </c>
      <c r="N887" s="31">
        <v>8.6956521739130432E-2</v>
      </c>
      <c r="O887" s="31">
        <v>5.9673913043478262</v>
      </c>
      <c r="P887" s="31">
        <v>44.100652173913041</v>
      </c>
      <c r="Q887" s="31">
        <v>29.257608695652173</v>
      </c>
      <c r="R887" s="31">
        <v>14.843043478260869</v>
      </c>
      <c r="S887" s="31">
        <v>82.726739130434751</v>
      </c>
      <c r="T887" s="31">
        <v>60.740760869565193</v>
      </c>
      <c r="U887" s="31">
        <v>3.7867391304347824</v>
      </c>
      <c r="V887" s="31">
        <v>18.19923913043478</v>
      </c>
      <c r="W887" s="31">
        <v>0</v>
      </c>
      <c r="X887" s="31">
        <v>0</v>
      </c>
      <c r="Y887" s="31">
        <v>0</v>
      </c>
      <c r="Z887" s="31">
        <v>0</v>
      </c>
      <c r="AA887" s="31">
        <v>0</v>
      </c>
      <c r="AB887" s="31">
        <v>0</v>
      </c>
      <c r="AC887" s="31">
        <v>0</v>
      </c>
      <c r="AD887" s="31">
        <v>0</v>
      </c>
      <c r="AE887" s="31">
        <v>0</v>
      </c>
      <c r="AF887" t="s">
        <v>472</v>
      </c>
      <c r="AG887" s="32">
        <v>6</v>
      </c>
      <c r="AH887"/>
    </row>
    <row r="888" spans="1:34" x14ac:dyDescent="0.25">
      <c r="A888" t="s">
        <v>3056</v>
      </c>
      <c r="B888" t="s">
        <v>1728</v>
      </c>
      <c r="C888" t="s">
        <v>2496</v>
      </c>
      <c r="D888" t="s">
        <v>2983</v>
      </c>
      <c r="E888" s="31">
        <v>58.086956521739133</v>
      </c>
      <c r="F888" s="31">
        <v>2.6176721556886231</v>
      </c>
      <c r="G888" s="31">
        <v>2.2923278443113779</v>
      </c>
      <c r="H888" s="31">
        <v>0.18662425149700596</v>
      </c>
      <c r="I888" s="31">
        <v>8.1646706586826323E-2</v>
      </c>
      <c r="J888" s="31">
        <v>152.0526086956522</v>
      </c>
      <c r="K888" s="31">
        <v>133.15434782608699</v>
      </c>
      <c r="L888" s="31">
        <v>10.840434782608694</v>
      </c>
      <c r="M888" s="31">
        <v>4.7426086956521729</v>
      </c>
      <c r="N888" s="31">
        <v>0</v>
      </c>
      <c r="O888" s="31">
        <v>6.0978260869565215</v>
      </c>
      <c r="P888" s="31">
        <v>52.555000000000021</v>
      </c>
      <c r="Q888" s="31">
        <v>39.754565217391324</v>
      </c>
      <c r="R888" s="31">
        <v>12.800434782608697</v>
      </c>
      <c r="S888" s="31">
        <v>88.657173913043493</v>
      </c>
      <c r="T888" s="31">
        <v>88.574565217391324</v>
      </c>
      <c r="U888" s="31">
        <v>8.2608695652173922E-2</v>
      </c>
      <c r="V888" s="31">
        <v>0</v>
      </c>
      <c r="W888" s="31">
        <v>0</v>
      </c>
      <c r="X888" s="31">
        <v>0</v>
      </c>
      <c r="Y888" s="31">
        <v>0</v>
      </c>
      <c r="Z888" s="31">
        <v>0</v>
      </c>
      <c r="AA888" s="31">
        <v>0</v>
      </c>
      <c r="AB888" s="31">
        <v>0</v>
      </c>
      <c r="AC888" s="31">
        <v>0</v>
      </c>
      <c r="AD888" s="31">
        <v>0</v>
      </c>
      <c r="AE888" s="31">
        <v>0</v>
      </c>
      <c r="AF888" t="s">
        <v>536</v>
      </c>
      <c r="AG888" s="32">
        <v>6</v>
      </c>
      <c r="AH888"/>
    </row>
    <row r="889" spans="1:34" x14ac:dyDescent="0.25">
      <c r="A889" t="s">
        <v>3056</v>
      </c>
      <c r="B889" t="s">
        <v>2193</v>
      </c>
      <c r="C889" t="s">
        <v>2466</v>
      </c>
      <c r="D889" t="s">
        <v>2837</v>
      </c>
      <c r="E889" s="31">
        <v>69.217391304347828</v>
      </c>
      <c r="F889" s="31">
        <v>3.8407302135678405</v>
      </c>
      <c r="G889" s="31">
        <v>3.5122644472361815</v>
      </c>
      <c r="H889" s="31">
        <v>0.46494503768844231</v>
      </c>
      <c r="I889" s="31">
        <v>0.30293655778894474</v>
      </c>
      <c r="J889" s="31">
        <v>265.84532608695662</v>
      </c>
      <c r="K889" s="31">
        <v>243.1097826086957</v>
      </c>
      <c r="L889" s="31">
        <v>32.182282608695658</v>
      </c>
      <c r="M889" s="31">
        <v>20.968478260869567</v>
      </c>
      <c r="N889" s="31">
        <v>6.2464130434782614</v>
      </c>
      <c r="O889" s="31">
        <v>4.9673913043478262</v>
      </c>
      <c r="P889" s="31">
        <v>91.564347826086973</v>
      </c>
      <c r="Q889" s="31">
        <v>80.042608695652191</v>
      </c>
      <c r="R889" s="31">
        <v>11.521739130434783</v>
      </c>
      <c r="S889" s="31">
        <v>142.09869565217394</v>
      </c>
      <c r="T889" s="31">
        <v>116.68119565217395</v>
      </c>
      <c r="U889" s="31">
        <v>3.9416304347826081</v>
      </c>
      <c r="V889" s="31">
        <v>21.475869565217394</v>
      </c>
      <c r="W889" s="31">
        <v>12.934673913043479</v>
      </c>
      <c r="X889" s="31">
        <v>0</v>
      </c>
      <c r="Y889" s="31">
        <v>0</v>
      </c>
      <c r="Z889" s="31">
        <v>0</v>
      </c>
      <c r="AA889" s="31">
        <v>7.6475000000000009</v>
      </c>
      <c r="AB889" s="31">
        <v>0</v>
      </c>
      <c r="AC889" s="31">
        <v>5.2871739130434783</v>
      </c>
      <c r="AD889" s="31">
        <v>0</v>
      </c>
      <c r="AE889" s="31">
        <v>0</v>
      </c>
      <c r="AF889" t="s">
        <v>1012</v>
      </c>
      <c r="AG889" s="32">
        <v>6</v>
      </c>
      <c r="AH889"/>
    </row>
    <row r="890" spans="1:34" x14ac:dyDescent="0.25">
      <c r="A890" t="s">
        <v>3056</v>
      </c>
      <c r="B890" t="s">
        <v>1910</v>
      </c>
      <c r="C890" t="s">
        <v>2600</v>
      </c>
      <c r="D890" t="s">
        <v>2844</v>
      </c>
      <c r="E890" s="31">
        <v>70.782608695652172</v>
      </c>
      <c r="F890" s="31">
        <v>2.2439588452088457</v>
      </c>
      <c r="G890" s="31">
        <v>1.7545500614250618</v>
      </c>
      <c r="H890" s="31">
        <v>0.43933507371007369</v>
      </c>
      <c r="I890" s="31">
        <v>0.26966523341523341</v>
      </c>
      <c r="J890" s="31">
        <v>158.83326086956524</v>
      </c>
      <c r="K890" s="31">
        <v>124.19163043478262</v>
      </c>
      <c r="L890" s="31">
        <v>31.09728260869565</v>
      </c>
      <c r="M890" s="31">
        <v>19.087608695652172</v>
      </c>
      <c r="N890" s="31">
        <v>6.343260869565218</v>
      </c>
      <c r="O890" s="31">
        <v>5.6664130434782605</v>
      </c>
      <c r="P890" s="31">
        <v>61.556739130434792</v>
      </c>
      <c r="Q890" s="31">
        <v>38.924782608695658</v>
      </c>
      <c r="R890" s="31">
        <v>22.631956521739131</v>
      </c>
      <c r="S890" s="31">
        <v>66.179239130434794</v>
      </c>
      <c r="T890" s="31">
        <v>51.833913043478262</v>
      </c>
      <c r="U890" s="31">
        <v>0</v>
      </c>
      <c r="V890" s="31">
        <v>14.345326086956529</v>
      </c>
      <c r="W890" s="31">
        <v>0.66032608695652173</v>
      </c>
      <c r="X890" s="31">
        <v>0</v>
      </c>
      <c r="Y890" s="31">
        <v>0</v>
      </c>
      <c r="Z890" s="31">
        <v>0</v>
      </c>
      <c r="AA890" s="31">
        <v>0.66032608695652173</v>
      </c>
      <c r="AB890" s="31">
        <v>0</v>
      </c>
      <c r="AC890" s="31">
        <v>0</v>
      </c>
      <c r="AD890" s="31">
        <v>0</v>
      </c>
      <c r="AE890" s="31">
        <v>0</v>
      </c>
      <c r="AF890" t="s">
        <v>724</v>
      </c>
      <c r="AG890" s="32">
        <v>6</v>
      </c>
      <c r="AH890"/>
    </row>
    <row r="891" spans="1:34" x14ac:dyDescent="0.25">
      <c r="A891" t="s">
        <v>3056</v>
      </c>
      <c r="B891" t="s">
        <v>2063</v>
      </c>
      <c r="C891" t="s">
        <v>2504</v>
      </c>
      <c r="D891" t="s">
        <v>2884</v>
      </c>
      <c r="E891" s="31">
        <v>94.380434782608702</v>
      </c>
      <c r="F891" s="31">
        <v>3.0230127836001377</v>
      </c>
      <c r="G891" s="31">
        <v>2.7079431072210061</v>
      </c>
      <c r="H891" s="31">
        <v>0.29710353564436254</v>
      </c>
      <c r="I891" s="31">
        <v>0.19374985604053901</v>
      </c>
      <c r="J891" s="31">
        <v>285.31326086956517</v>
      </c>
      <c r="K891" s="31">
        <v>255.57684782608692</v>
      </c>
      <c r="L891" s="31">
        <v>28.040760869565219</v>
      </c>
      <c r="M891" s="31">
        <v>18.286195652173916</v>
      </c>
      <c r="N891" s="31">
        <v>5.6676086956521745</v>
      </c>
      <c r="O891" s="31">
        <v>4.0869565217391308</v>
      </c>
      <c r="P891" s="31">
        <v>111.12336956521739</v>
      </c>
      <c r="Q891" s="31">
        <v>91.141521739130425</v>
      </c>
      <c r="R891" s="31">
        <v>19.981847826086955</v>
      </c>
      <c r="S891" s="31">
        <v>146.14913043478256</v>
      </c>
      <c r="T891" s="31">
        <v>122.13576086956519</v>
      </c>
      <c r="U891" s="31">
        <v>0</v>
      </c>
      <c r="V891" s="31">
        <v>24.013369565217385</v>
      </c>
      <c r="W891" s="31">
        <v>0.43826086956521737</v>
      </c>
      <c r="X891" s="31">
        <v>0</v>
      </c>
      <c r="Y891" s="31">
        <v>0</v>
      </c>
      <c r="Z891" s="31">
        <v>0</v>
      </c>
      <c r="AA891" s="31">
        <v>0</v>
      </c>
      <c r="AB891" s="31">
        <v>0</v>
      </c>
      <c r="AC891" s="31">
        <v>0.43826086956521737</v>
      </c>
      <c r="AD891" s="31">
        <v>0</v>
      </c>
      <c r="AE891" s="31">
        <v>0</v>
      </c>
      <c r="AF891" t="s">
        <v>880</v>
      </c>
      <c r="AG891" s="32">
        <v>6</v>
      </c>
      <c r="AH891"/>
    </row>
    <row r="892" spans="1:34" x14ac:dyDescent="0.25">
      <c r="A892" t="s">
        <v>3056</v>
      </c>
      <c r="B892" t="s">
        <v>2252</v>
      </c>
      <c r="C892" t="s">
        <v>2504</v>
      </c>
      <c r="D892" t="s">
        <v>2884</v>
      </c>
      <c r="E892" s="31">
        <v>110.70652173913044</v>
      </c>
      <c r="F892" s="31">
        <v>3.0427481590574375</v>
      </c>
      <c r="G892" s="31">
        <v>2.712068728522337</v>
      </c>
      <c r="H892" s="31">
        <v>0.20181737849779088</v>
      </c>
      <c r="I892" s="31">
        <v>6.7897889052528235E-2</v>
      </c>
      <c r="J892" s="31">
        <v>336.85206521739133</v>
      </c>
      <c r="K892" s="31">
        <v>300.24369565217393</v>
      </c>
      <c r="L892" s="31">
        <v>22.342500000000001</v>
      </c>
      <c r="M892" s="31">
        <v>7.5167391304347833</v>
      </c>
      <c r="N892" s="31">
        <v>9.0214130434782618</v>
      </c>
      <c r="O892" s="31">
        <v>5.8043478260869561</v>
      </c>
      <c r="P892" s="31">
        <v>132.42032608695655</v>
      </c>
      <c r="Q892" s="31">
        <v>110.63771739130436</v>
      </c>
      <c r="R892" s="31">
        <v>21.782608695652176</v>
      </c>
      <c r="S892" s="31">
        <v>182.08923913043481</v>
      </c>
      <c r="T892" s="31">
        <v>153.68771739130435</v>
      </c>
      <c r="U892" s="31">
        <v>5.4469565217391303</v>
      </c>
      <c r="V892" s="31">
        <v>22.954565217391306</v>
      </c>
      <c r="W892" s="31">
        <v>1.0217391304347827</v>
      </c>
      <c r="X892" s="31">
        <v>0</v>
      </c>
      <c r="Y892" s="31">
        <v>1.0217391304347827</v>
      </c>
      <c r="Z892" s="31">
        <v>0</v>
      </c>
      <c r="AA892" s="31">
        <v>0</v>
      </c>
      <c r="AB892" s="31">
        <v>0</v>
      </c>
      <c r="AC892" s="31">
        <v>0</v>
      </c>
      <c r="AD892" s="31">
        <v>0</v>
      </c>
      <c r="AE892" s="31">
        <v>0</v>
      </c>
      <c r="AF892" t="s">
        <v>1072</v>
      </c>
      <c r="AG892" s="32">
        <v>6</v>
      </c>
      <c r="AH892"/>
    </row>
    <row r="893" spans="1:34" x14ac:dyDescent="0.25">
      <c r="A893" t="s">
        <v>3056</v>
      </c>
      <c r="B893" t="s">
        <v>1644</v>
      </c>
      <c r="C893" t="s">
        <v>2405</v>
      </c>
      <c r="D893" t="s">
        <v>2802</v>
      </c>
      <c r="E893" s="31">
        <v>53.717391304347828</v>
      </c>
      <c r="F893" s="31">
        <v>2.009886685552408</v>
      </c>
      <c r="G893" s="31">
        <v>1.926114933225415</v>
      </c>
      <c r="H893" s="31">
        <v>0.20026912181303114</v>
      </c>
      <c r="I893" s="31">
        <v>0.16455483609874544</v>
      </c>
      <c r="J893" s="31">
        <v>107.9658695652174</v>
      </c>
      <c r="K893" s="31">
        <v>103.4658695652174</v>
      </c>
      <c r="L893" s="31">
        <v>10.757934782608695</v>
      </c>
      <c r="M893" s="31">
        <v>8.8394565217391303</v>
      </c>
      <c r="N893" s="31">
        <v>0</v>
      </c>
      <c r="O893" s="31">
        <v>1.9184782608695652</v>
      </c>
      <c r="P893" s="31">
        <v>44.018260869565225</v>
      </c>
      <c r="Q893" s="31">
        <v>41.436739130434788</v>
      </c>
      <c r="R893" s="31">
        <v>2.5815217391304346</v>
      </c>
      <c r="S893" s="31">
        <v>53.189673913043485</v>
      </c>
      <c r="T893" s="31">
        <v>25.361630434782615</v>
      </c>
      <c r="U893" s="31">
        <v>21.87</v>
      </c>
      <c r="V893" s="31">
        <v>5.9580434782608673</v>
      </c>
      <c r="W893" s="31">
        <v>0</v>
      </c>
      <c r="X893" s="31">
        <v>0</v>
      </c>
      <c r="Y893" s="31">
        <v>0</v>
      </c>
      <c r="Z893" s="31">
        <v>0</v>
      </c>
      <c r="AA893" s="31">
        <v>0</v>
      </c>
      <c r="AB893" s="31">
        <v>0</v>
      </c>
      <c r="AC893" s="31">
        <v>0</v>
      </c>
      <c r="AD893" s="31">
        <v>0</v>
      </c>
      <c r="AE893" s="31">
        <v>0</v>
      </c>
      <c r="AF893" t="s">
        <v>446</v>
      </c>
      <c r="AG893" s="32">
        <v>6</v>
      </c>
      <c r="AH893"/>
    </row>
    <row r="894" spans="1:34" x14ac:dyDescent="0.25">
      <c r="A894" t="s">
        <v>3056</v>
      </c>
      <c r="B894" t="s">
        <v>1355</v>
      </c>
      <c r="C894" t="s">
        <v>2364</v>
      </c>
      <c r="D894" t="s">
        <v>2849</v>
      </c>
      <c r="E894" s="31">
        <v>46.423913043478258</v>
      </c>
      <c r="F894" s="31">
        <v>2.6966752516974948</v>
      </c>
      <c r="G894" s="31">
        <v>2.3504214469679234</v>
      </c>
      <c r="H894" s="31">
        <v>0.18975181456333412</v>
      </c>
      <c r="I894" s="31">
        <v>5.1999531725591207E-2</v>
      </c>
      <c r="J894" s="31">
        <v>125.19021739130434</v>
      </c>
      <c r="K894" s="31">
        <v>109.11576086956522</v>
      </c>
      <c r="L894" s="31">
        <v>8.8090217391304346</v>
      </c>
      <c r="M894" s="31">
        <v>2.4140217391304351</v>
      </c>
      <c r="N894" s="31">
        <v>0.68771739130434784</v>
      </c>
      <c r="O894" s="31">
        <v>5.7072826086956514</v>
      </c>
      <c r="P894" s="31">
        <v>52.946630434782605</v>
      </c>
      <c r="Q894" s="31">
        <v>43.267173913043479</v>
      </c>
      <c r="R894" s="31">
        <v>9.6794565217391266</v>
      </c>
      <c r="S894" s="31">
        <v>63.434565217391309</v>
      </c>
      <c r="T894" s="31">
        <v>45.200326086956522</v>
      </c>
      <c r="U894" s="31">
        <v>0</v>
      </c>
      <c r="V894" s="31">
        <v>18.234239130434784</v>
      </c>
      <c r="W894" s="31">
        <v>1.2094565217391304</v>
      </c>
      <c r="X894" s="31">
        <v>0</v>
      </c>
      <c r="Y894" s="31">
        <v>0.68771739130434784</v>
      </c>
      <c r="Z894" s="31">
        <v>0</v>
      </c>
      <c r="AA894" s="31">
        <v>0.43478260869565216</v>
      </c>
      <c r="AB894" s="31">
        <v>8.6956521739130432E-2</v>
      </c>
      <c r="AC894" s="31">
        <v>0</v>
      </c>
      <c r="AD894" s="31">
        <v>0</v>
      </c>
      <c r="AE894" s="31">
        <v>0</v>
      </c>
      <c r="AF894" t="s">
        <v>155</v>
      </c>
      <c r="AG894" s="32">
        <v>6</v>
      </c>
      <c r="AH894"/>
    </row>
    <row r="895" spans="1:34" x14ac:dyDescent="0.25">
      <c r="A895" t="s">
        <v>3056</v>
      </c>
      <c r="B895" t="s">
        <v>1522</v>
      </c>
      <c r="C895" t="s">
        <v>2626</v>
      </c>
      <c r="D895" t="s">
        <v>2812</v>
      </c>
      <c r="E895" s="31">
        <v>61.065217391304351</v>
      </c>
      <c r="F895" s="31">
        <v>2.8587148451406197</v>
      </c>
      <c r="G895" s="31">
        <v>2.4643200427198297</v>
      </c>
      <c r="H895" s="31">
        <v>0.17813278746885011</v>
      </c>
      <c r="I895" s="31">
        <v>2.0813456746173013E-2</v>
      </c>
      <c r="J895" s="31">
        <v>174.5680434782609</v>
      </c>
      <c r="K895" s="31">
        <v>150.48423913043482</v>
      </c>
      <c r="L895" s="31">
        <v>10.877717391304348</v>
      </c>
      <c r="M895" s="31">
        <v>1.2709782608695652</v>
      </c>
      <c r="N895" s="31">
        <v>2.4269565217391302</v>
      </c>
      <c r="O895" s="31">
        <v>7.1797826086956533</v>
      </c>
      <c r="P895" s="31">
        <v>71.976956521739169</v>
      </c>
      <c r="Q895" s="31">
        <v>57.499891304347862</v>
      </c>
      <c r="R895" s="31">
        <v>14.477065217391301</v>
      </c>
      <c r="S895" s="31">
        <v>91.713369565217391</v>
      </c>
      <c r="T895" s="31">
        <v>74.668913043478256</v>
      </c>
      <c r="U895" s="31">
        <v>0</v>
      </c>
      <c r="V895" s="31">
        <v>17.044456521739136</v>
      </c>
      <c r="W895" s="31">
        <v>9.7776086956521748</v>
      </c>
      <c r="X895" s="31">
        <v>0.89673913043478259</v>
      </c>
      <c r="Y895" s="31">
        <v>0</v>
      </c>
      <c r="Z895" s="31">
        <v>0</v>
      </c>
      <c r="AA895" s="31">
        <v>2.151630434782609</v>
      </c>
      <c r="AB895" s="31">
        <v>8.9673913043478257E-2</v>
      </c>
      <c r="AC895" s="31">
        <v>6.6395652173913051</v>
      </c>
      <c r="AD895" s="31">
        <v>0</v>
      </c>
      <c r="AE895" s="31">
        <v>0</v>
      </c>
      <c r="AF895" t="s">
        <v>324</v>
      </c>
      <c r="AG895" s="32">
        <v>6</v>
      </c>
      <c r="AH895"/>
    </row>
    <row r="896" spans="1:34" x14ac:dyDescent="0.25">
      <c r="A896" t="s">
        <v>3056</v>
      </c>
      <c r="B896" t="s">
        <v>1853</v>
      </c>
      <c r="C896" t="s">
        <v>2504</v>
      </c>
      <c r="D896" t="s">
        <v>2884</v>
      </c>
      <c r="E896" s="31">
        <v>53.489130434782609</v>
      </c>
      <c r="F896" s="31">
        <v>3.570087380613697</v>
      </c>
      <c r="G896" s="31">
        <v>3.2503759398496244</v>
      </c>
      <c r="H896" s="31">
        <v>0.25023369233895548</v>
      </c>
      <c r="I896" s="31">
        <v>0.14456411298516561</v>
      </c>
      <c r="J896" s="31">
        <v>190.96086956521742</v>
      </c>
      <c r="K896" s="31">
        <v>173.85978260869567</v>
      </c>
      <c r="L896" s="31">
        <v>13.384782608695652</v>
      </c>
      <c r="M896" s="31">
        <v>7.732608695652174</v>
      </c>
      <c r="N896" s="31">
        <v>0</v>
      </c>
      <c r="O896" s="31">
        <v>5.6521739130434785</v>
      </c>
      <c r="P896" s="31">
        <v>56.401086956521745</v>
      </c>
      <c r="Q896" s="31">
        <v>44.952173913043481</v>
      </c>
      <c r="R896" s="31">
        <v>11.448913043478262</v>
      </c>
      <c r="S896" s="31">
        <v>121.17500000000001</v>
      </c>
      <c r="T896" s="31">
        <v>109.15434782608696</v>
      </c>
      <c r="U896" s="31">
        <v>0</v>
      </c>
      <c r="V896" s="31">
        <v>12.020652173913042</v>
      </c>
      <c r="W896" s="31">
        <v>0</v>
      </c>
      <c r="X896" s="31">
        <v>0</v>
      </c>
      <c r="Y896" s="31">
        <v>0</v>
      </c>
      <c r="Z896" s="31">
        <v>0</v>
      </c>
      <c r="AA896" s="31">
        <v>0</v>
      </c>
      <c r="AB896" s="31">
        <v>0</v>
      </c>
      <c r="AC896" s="31">
        <v>0</v>
      </c>
      <c r="AD896" s="31">
        <v>0</v>
      </c>
      <c r="AE896" s="31">
        <v>0</v>
      </c>
      <c r="AF896" t="s">
        <v>665</v>
      </c>
      <c r="AG896" s="32">
        <v>6</v>
      </c>
      <c r="AH896"/>
    </row>
    <row r="897" spans="1:34" x14ac:dyDescent="0.25">
      <c r="A897" t="s">
        <v>3056</v>
      </c>
      <c r="B897" t="s">
        <v>1964</v>
      </c>
      <c r="C897" t="s">
        <v>2575</v>
      </c>
      <c r="D897" t="s">
        <v>2927</v>
      </c>
      <c r="E897" s="31">
        <v>77.902173913043484</v>
      </c>
      <c r="F897" s="31">
        <v>3.3098241942235251</v>
      </c>
      <c r="G897" s="31">
        <v>2.6721319938607513</v>
      </c>
      <c r="H897" s="31">
        <v>0.29308218222408261</v>
      </c>
      <c r="I897" s="31">
        <v>0.14084135621598992</v>
      </c>
      <c r="J897" s="31">
        <v>257.84250000000009</v>
      </c>
      <c r="K897" s="31">
        <v>208.16489130434789</v>
      </c>
      <c r="L897" s="31">
        <v>22.831739130434784</v>
      </c>
      <c r="M897" s="31">
        <v>10.971847826086956</v>
      </c>
      <c r="N897" s="31">
        <v>5.968586956521742</v>
      </c>
      <c r="O897" s="31">
        <v>5.8913043478260869</v>
      </c>
      <c r="P897" s="31">
        <v>109.50347826086963</v>
      </c>
      <c r="Q897" s="31">
        <v>71.685760869565271</v>
      </c>
      <c r="R897" s="31">
        <v>37.817717391304356</v>
      </c>
      <c r="S897" s="31">
        <v>125.50728260869568</v>
      </c>
      <c r="T897" s="31">
        <v>103.25434782608697</v>
      </c>
      <c r="U897" s="31">
        <v>8.5943478260869561</v>
      </c>
      <c r="V897" s="31">
        <v>13.658586956521741</v>
      </c>
      <c r="W897" s="31">
        <v>1.2258695652173912</v>
      </c>
      <c r="X897" s="31">
        <v>0</v>
      </c>
      <c r="Y897" s="31">
        <v>0</v>
      </c>
      <c r="Z897" s="31">
        <v>0</v>
      </c>
      <c r="AA897" s="31">
        <v>1.2258695652173912</v>
      </c>
      <c r="AB897" s="31">
        <v>0</v>
      </c>
      <c r="AC897" s="31">
        <v>0</v>
      </c>
      <c r="AD897" s="31">
        <v>0</v>
      </c>
      <c r="AE897" s="31">
        <v>0</v>
      </c>
      <c r="AF897" t="s">
        <v>779</v>
      </c>
      <c r="AG897" s="32">
        <v>6</v>
      </c>
      <c r="AH897"/>
    </row>
    <row r="898" spans="1:34" x14ac:dyDescent="0.25">
      <c r="A898" t="s">
        <v>3056</v>
      </c>
      <c r="B898" t="s">
        <v>1913</v>
      </c>
      <c r="C898" t="s">
        <v>2540</v>
      </c>
      <c r="D898" t="s">
        <v>2908</v>
      </c>
      <c r="E898" s="31">
        <v>80.760869565217391</v>
      </c>
      <c r="F898" s="31">
        <v>2.889148048452221</v>
      </c>
      <c r="G898" s="31">
        <v>2.5745074024226113</v>
      </c>
      <c r="H898" s="31">
        <v>0.31164468371467025</v>
      </c>
      <c r="I898" s="31">
        <v>0.12297981157469719</v>
      </c>
      <c r="J898" s="31">
        <v>233.3301086956522</v>
      </c>
      <c r="K898" s="31">
        <v>207.91945652173916</v>
      </c>
      <c r="L898" s="31">
        <v>25.168695652173913</v>
      </c>
      <c r="M898" s="31">
        <v>9.9319565217391315</v>
      </c>
      <c r="N898" s="31">
        <v>11.062826086956521</v>
      </c>
      <c r="O898" s="31">
        <v>4.1739130434782608</v>
      </c>
      <c r="P898" s="31">
        <v>53.17499999999999</v>
      </c>
      <c r="Q898" s="31">
        <v>43.001086956521732</v>
      </c>
      <c r="R898" s="31">
        <v>10.17391304347826</v>
      </c>
      <c r="S898" s="31">
        <v>154.98641304347828</v>
      </c>
      <c r="T898" s="31">
        <v>80.838152173913059</v>
      </c>
      <c r="U898" s="31">
        <v>40.828913043478252</v>
      </c>
      <c r="V898" s="31">
        <v>33.319347826086968</v>
      </c>
      <c r="W898" s="31">
        <v>3.6115217391304348</v>
      </c>
      <c r="X898" s="31">
        <v>0</v>
      </c>
      <c r="Y898" s="31">
        <v>0</v>
      </c>
      <c r="Z898" s="31">
        <v>0</v>
      </c>
      <c r="AA898" s="31">
        <v>3.6115217391304348</v>
      </c>
      <c r="AB898" s="31">
        <v>0</v>
      </c>
      <c r="AC898" s="31">
        <v>0</v>
      </c>
      <c r="AD898" s="31">
        <v>0</v>
      </c>
      <c r="AE898" s="31">
        <v>0</v>
      </c>
      <c r="AF898" t="s">
        <v>727</v>
      </c>
      <c r="AG898" s="32">
        <v>6</v>
      </c>
      <c r="AH898"/>
    </row>
    <row r="899" spans="1:34" x14ac:dyDescent="0.25">
      <c r="A899" t="s">
        <v>3056</v>
      </c>
      <c r="B899" t="s">
        <v>2183</v>
      </c>
      <c r="C899" t="s">
        <v>2462</v>
      </c>
      <c r="D899" t="s">
        <v>2905</v>
      </c>
      <c r="E899" s="31">
        <v>92.434782608695656</v>
      </c>
      <c r="F899" s="31">
        <v>2.5895402163687673</v>
      </c>
      <c r="G899" s="31">
        <v>2.3281079492003762</v>
      </c>
      <c r="H899" s="31">
        <v>0.2272683443085606</v>
      </c>
      <c r="I899" s="31">
        <v>0.13059619002822195</v>
      </c>
      <c r="J899" s="31">
        <v>239.36358695652171</v>
      </c>
      <c r="K899" s="31">
        <v>215.19815217391306</v>
      </c>
      <c r="L899" s="31">
        <v>21.007499999999993</v>
      </c>
      <c r="M899" s="31">
        <v>12.071630434782604</v>
      </c>
      <c r="N899" s="31">
        <v>4.8686956521739111</v>
      </c>
      <c r="O899" s="31">
        <v>4.0671739130434785</v>
      </c>
      <c r="P899" s="31">
        <v>64.364891304347836</v>
      </c>
      <c r="Q899" s="31">
        <v>49.135326086956532</v>
      </c>
      <c r="R899" s="31">
        <v>15.229565217391302</v>
      </c>
      <c r="S899" s="31">
        <v>153.99119565217393</v>
      </c>
      <c r="T899" s="31">
        <v>122.63445652173912</v>
      </c>
      <c r="U899" s="31">
        <v>0</v>
      </c>
      <c r="V899" s="31">
        <v>31.356739130434789</v>
      </c>
      <c r="W899" s="31">
        <v>1.4629347826086958</v>
      </c>
      <c r="X899" s="31">
        <v>1.0869565217391304E-2</v>
      </c>
      <c r="Y899" s="31">
        <v>0</v>
      </c>
      <c r="Z899" s="31">
        <v>0</v>
      </c>
      <c r="AA899" s="31">
        <v>0</v>
      </c>
      <c r="AB899" s="31">
        <v>0</v>
      </c>
      <c r="AC899" s="31">
        <v>1.4520652173913045</v>
      </c>
      <c r="AD899" s="31">
        <v>0</v>
      </c>
      <c r="AE899" s="31">
        <v>0</v>
      </c>
      <c r="AF899" t="s">
        <v>1002</v>
      </c>
      <c r="AG899" s="32">
        <v>6</v>
      </c>
      <c r="AH899"/>
    </row>
    <row r="900" spans="1:34" x14ac:dyDescent="0.25">
      <c r="A900" t="s">
        <v>3056</v>
      </c>
      <c r="B900" t="s">
        <v>1341</v>
      </c>
      <c r="C900" t="s">
        <v>2447</v>
      </c>
      <c r="D900" t="s">
        <v>2878</v>
      </c>
      <c r="E900" s="31">
        <v>92.630434782608702</v>
      </c>
      <c r="F900" s="31">
        <v>3.794854494250175</v>
      </c>
      <c r="G900" s="31">
        <v>3.5751877493546109</v>
      </c>
      <c r="H900" s="31">
        <v>0.19341117108659939</v>
      </c>
      <c r="I900" s="31">
        <v>7.4190330908237498E-2</v>
      </c>
      <c r="J900" s="31">
        <v>351.51902173913038</v>
      </c>
      <c r="K900" s="31">
        <v>331.17119565217388</v>
      </c>
      <c r="L900" s="31">
        <v>17.915760869565219</v>
      </c>
      <c r="M900" s="31">
        <v>6.8722826086956523</v>
      </c>
      <c r="N900" s="31">
        <v>5.6521739130434785</v>
      </c>
      <c r="O900" s="31">
        <v>5.3913043478260869</v>
      </c>
      <c r="P900" s="31">
        <v>105.85869565217391</v>
      </c>
      <c r="Q900" s="31">
        <v>96.554347826086953</v>
      </c>
      <c r="R900" s="31">
        <v>9.304347826086957</v>
      </c>
      <c r="S900" s="31">
        <v>227.74456521739131</v>
      </c>
      <c r="T900" s="31">
        <v>173.18478260869566</v>
      </c>
      <c r="U900" s="31">
        <v>27.725543478260871</v>
      </c>
      <c r="V900" s="31">
        <v>26.834239130434781</v>
      </c>
      <c r="W900" s="31">
        <v>0</v>
      </c>
      <c r="X900" s="31">
        <v>0</v>
      </c>
      <c r="Y900" s="31">
        <v>0</v>
      </c>
      <c r="Z900" s="31">
        <v>0</v>
      </c>
      <c r="AA900" s="31">
        <v>0</v>
      </c>
      <c r="AB900" s="31">
        <v>0</v>
      </c>
      <c r="AC900" s="31">
        <v>0</v>
      </c>
      <c r="AD900" s="31">
        <v>0</v>
      </c>
      <c r="AE900" s="31">
        <v>0</v>
      </c>
      <c r="AF900" t="s">
        <v>141</v>
      </c>
      <c r="AG900" s="32">
        <v>6</v>
      </c>
      <c r="AH900"/>
    </row>
    <row r="901" spans="1:34" x14ac:dyDescent="0.25">
      <c r="A901" t="s">
        <v>3056</v>
      </c>
      <c r="B901" t="s">
        <v>1992</v>
      </c>
      <c r="C901" t="s">
        <v>2545</v>
      </c>
      <c r="D901" t="s">
        <v>2918</v>
      </c>
      <c r="E901" s="31">
        <v>89.271739130434781</v>
      </c>
      <c r="F901" s="31">
        <v>6.2599232923414094</v>
      </c>
      <c r="G901" s="31">
        <v>5.9317545354925105</v>
      </c>
      <c r="H901" s="31">
        <v>2.0932667721904301</v>
      </c>
      <c r="I901" s="31">
        <v>1.7650980153415319</v>
      </c>
      <c r="J901" s="31">
        <v>558.83423913043475</v>
      </c>
      <c r="K901" s="31">
        <v>529.53804347826076</v>
      </c>
      <c r="L901" s="31">
        <v>186.86956521739131</v>
      </c>
      <c r="M901" s="31">
        <v>157.5733695652174</v>
      </c>
      <c r="N901" s="31">
        <v>24.078804347826086</v>
      </c>
      <c r="O901" s="31">
        <v>5.2173913043478262</v>
      </c>
      <c r="P901" s="31">
        <v>43.570652173913047</v>
      </c>
      <c r="Q901" s="31">
        <v>43.570652173913047</v>
      </c>
      <c r="R901" s="31">
        <v>0</v>
      </c>
      <c r="S901" s="31">
        <v>328.39402173913044</v>
      </c>
      <c r="T901" s="31">
        <v>267.05978260869563</v>
      </c>
      <c r="U901" s="31">
        <v>47.214673913043477</v>
      </c>
      <c r="V901" s="31">
        <v>14.119565217391305</v>
      </c>
      <c r="W901" s="31">
        <v>0</v>
      </c>
      <c r="X901" s="31">
        <v>0</v>
      </c>
      <c r="Y901" s="31">
        <v>0</v>
      </c>
      <c r="Z901" s="31">
        <v>0</v>
      </c>
      <c r="AA901" s="31">
        <v>0</v>
      </c>
      <c r="AB901" s="31">
        <v>0</v>
      </c>
      <c r="AC901" s="31">
        <v>0</v>
      </c>
      <c r="AD901" s="31">
        <v>0</v>
      </c>
      <c r="AE901" s="31">
        <v>0</v>
      </c>
      <c r="AF901" t="s">
        <v>807</v>
      </c>
      <c r="AG901" s="32">
        <v>6</v>
      </c>
      <c r="AH901"/>
    </row>
    <row r="902" spans="1:34" x14ac:dyDescent="0.25">
      <c r="A902" t="s">
        <v>3056</v>
      </c>
      <c r="B902" t="s">
        <v>1329</v>
      </c>
      <c r="C902" t="s">
        <v>2501</v>
      </c>
      <c r="D902" t="s">
        <v>2797</v>
      </c>
      <c r="E902" s="31">
        <v>82.891304347826093</v>
      </c>
      <c r="F902" s="31">
        <v>3.2369787568843424</v>
      </c>
      <c r="G902" s="31">
        <v>2.9078612640965105</v>
      </c>
      <c r="H902" s="31">
        <v>0.1410936270653029</v>
      </c>
      <c r="I902" s="31">
        <v>6.0975609756097561E-4</v>
      </c>
      <c r="J902" s="31">
        <v>268.31739130434778</v>
      </c>
      <c r="K902" s="31">
        <v>241.03641304347815</v>
      </c>
      <c r="L902" s="31">
        <v>11.695434782608697</v>
      </c>
      <c r="M902" s="31">
        <v>5.0543478260869572E-2</v>
      </c>
      <c r="N902" s="31">
        <v>4.6595652173913047</v>
      </c>
      <c r="O902" s="31">
        <v>6.9853260869565217</v>
      </c>
      <c r="P902" s="31">
        <v>111.65630434782605</v>
      </c>
      <c r="Q902" s="31">
        <v>96.020217391304314</v>
      </c>
      <c r="R902" s="31">
        <v>15.636086956521744</v>
      </c>
      <c r="S902" s="31">
        <v>144.96565217391299</v>
      </c>
      <c r="T902" s="31">
        <v>144.96565217391299</v>
      </c>
      <c r="U902" s="31">
        <v>0</v>
      </c>
      <c r="V902" s="31">
        <v>0</v>
      </c>
      <c r="W902" s="31">
        <v>0</v>
      </c>
      <c r="X902" s="31">
        <v>0</v>
      </c>
      <c r="Y902" s="31">
        <v>0</v>
      </c>
      <c r="Z902" s="31">
        <v>0</v>
      </c>
      <c r="AA902" s="31">
        <v>0</v>
      </c>
      <c r="AB902" s="31">
        <v>0</v>
      </c>
      <c r="AC902" s="31">
        <v>0</v>
      </c>
      <c r="AD902" s="31">
        <v>0</v>
      </c>
      <c r="AE902" s="31">
        <v>0</v>
      </c>
      <c r="AF902" t="s">
        <v>129</v>
      </c>
      <c r="AG902" s="32">
        <v>6</v>
      </c>
      <c r="AH902"/>
    </row>
    <row r="903" spans="1:34" x14ac:dyDescent="0.25">
      <c r="A903" t="s">
        <v>3056</v>
      </c>
      <c r="B903" t="s">
        <v>2175</v>
      </c>
      <c r="C903" t="s">
        <v>2381</v>
      </c>
      <c r="D903" t="s">
        <v>2845</v>
      </c>
      <c r="E903" s="31">
        <v>82.804347826086953</v>
      </c>
      <c r="F903" s="31">
        <v>2.6769650826988713</v>
      </c>
      <c r="G903" s="31">
        <v>2.5924849041743236</v>
      </c>
      <c r="H903" s="31">
        <v>0.20104620635337361</v>
      </c>
      <c r="I903" s="31">
        <v>0.15049881858755579</v>
      </c>
      <c r="J903" s="31">
        <v>221.66434782608695</v>
      </c>
      <c r="K903" s="31">
        <v>214.66902173913041</v>
      </c>
      <c r="L903" s="31">
        <v>16.647500000000001</v>
      </c>
      <c r="M903" s="31">
        <v>12.461956521739131</v>
      </c>
      <c r="N903" s="31">
        <v>8.6956521739130432E-2</v>
      </c>
      <c r="O903" s="31">
        <v>4.0985869565217383</v>
      </c>
      <c r="P903" s="31">
        <v>49.995108695652149</v>
      </c>
      <c r="Q903" s="31">
        <v>47.185326086956501</v>
      </c>
      <c r="R903" s="31">
        <v>2.8097826086956523</v>
      </c>
      <c r="S903" s="31">
        <v>155.02173913043478</v>
      </c>
      <c r="T903" s="31">
        <v>132.68478260869566</v>
      </c>
      <c r="U903" s="31">
        <v>10.828804347826088</v>
      </c>
      <c r="V903" s="31">
        <v>11.508152173913043</v>
      </c>
      <c r="W903" s="31">
        <v>0.73152173913043472</v>
      </c>
      <c r="X903" s="31">
        <v>0</v>
      </c>
      <c r="Y903" s="31">
        <v>0</v>
      </c>
      <c r="Z903" s="31">
        <v>0</v>
      </c>
      <c r="AA903" s="31">
        <v>0.73152173913043472</v>
      </c>
      <c r="AB903" s="31">
        <v>0</v>
      </c>
      <c r="AC903" s="31">
        <v>0</v>
      </c>
      <c r="AD903" s="31">
        <v>0</v>
      </c>
      <c r="AE903" s="31">
        <v>0</v>
      </c>
      <c r="AF903" t="s">
        <v>994</v>
      </c>
      <c r="AG903" s="32">
        <v>6</v>
      </c>
      <c r="AH903"/>
    </row>
    <row r="904" spans="1:34" x14ac:dyDescent="0.25">
      <c r="A904" t="s">
        <v>3056</v>
      </c>
      <c r="B904" t="s">
        <v>2182</v>
      </c>
      <c r="C904" t="s">
        <v>2779</v>
      </c>
      <c r="D904" t="s">
        <v>2918</v>
      </c>
      <c r="E904" s="31">
        <v>34.195652173913047</v>
      </c>
      <c r="F904" s="31">
        <v>3.3467101080737445</v>
      </c>
      <c r="G904" s="31">
        <v>3.1807851239669414</v>
      </c>
      <c r="H904" s="31">
        <v>0.28019707565162111</v>
      </c>
      <c r="I904" s="31">
        <v>0.11490781945327398</v>
      </c>
      <c r="J904" s="31">
        <v>114.4429347826087</v>
      </c>
      <c r="K904" s="31">
        <v>108.76902173913042</v>
      </c>
      <c r="L904" s="31">
        <v>9.5815217391304355</v>
      </c>
      <c r="M904" s="31">
        <v>3.9293478260869565</v>
      </c>
      <c r="N904" s="31">
        <v>0</v>
      </c>
      <c r="O904" s="31">
        <v>5.6521739130434785</v>
      </c>
      <c r="P904" s="31">
        <v>41.380434782608695</v>
      </c>
      <c r="Q904" s="31">
        <v>41.358695652173914</v>
      </c>
      <c r="R904" s="31">
        <v>2.1739130434782608E-2</v>
      </c>
      <c r="S904" s="31">
        <v>63.480978260869563</v>
      </c>
      <c r="T904" s="31">
        <v>47.679347826086953</v>
      </c>
      <c r="U904" s="31">
        <v>0</v>
      </c>
      <c r="V904" s="31">
        <v>15.801630434782609</v>
      </c>
      <c r="W904" s="31">
        <v>0</v>
      </c>
      <c r="X904" s="31">
        <v>0</v>
      </c>
      <c r="Y904" s="31">
        <v>0</v>
      </c>
      <c r="Z904" s="31">
        <v>0</v>
      </c>
      <c r="AA904" s="31">
        <v>0</v>
      </c>
      <c r="AB904" s="31">
        <v>0</v>
      </c>
      <c r="AC904" s="31">
        <v>0</v>
      </c>
      <c r="AD904" s="31">
        <v>0</v>
      </c>
      <c r="AE904" s="31">
        <v>0</v>
      </c>
      <c r="AF904" t="s">
        <v>1001</v>
      </c>
      <c r="AG904" s="32">
        <v>6</v>
      </c>
      <c r="AH904"/>
    </row>
    <row r="905" spans="1:34" x14ac:dyDescent="0.25">
      <c r="A905" t="s">
        <v>3056</v>
      </c>
      <c r="B905" t="s">
        <v>1777</v>
      </c>
      <c r="C905" t="s">
        <v>2466</v>
      </c>
      <c r="D905" t="s">
        <v>2837</v>
      </c>
      <c r="E905" s="31">
        <v>186.90217391304347</v>
      </c>
      <c r="F905" s="31">
        <v>2.9319569642337893</v>
      </c>
      <c r="G905" s="31">
        <v>2.8425995929049144</v>
      </c>
      <c r="H905" s="31">
        <v>0.36744693224774644</v>
      </c>
      <c r="I905" s="31">
        <v>0.30219540564117475</v>
      </c>
      <c r="J905" s="31">
        <v>547.98913043478262</v>
      </c>
      <c r="K905" s="31">
        <v>531.28804347826087</v>
      </c>
      <c r="L905" s="31">
        <v>68.676630434782609</v>
      </c>
      <c r="M905" s="31">
        <v>56.480978260869563</v>
      </c>
      <c r="N905" s="31">
        <v>0</v>
      </c>
      <c r="O905" s="31">
        <v>12.195652173913043</v>
      </c>
      <c r="P905" s="31">
        <v>127.28260869565219</v>
      </c>
      <c r="Q905" s="31">
        <v>122.77717391304348</v>
      </c>
      <c r="R905" s="31">
        <v>4.5054347826086953</v>
      </c>
      <c r="S905" s="31">
        <v>352.02989130434781</v>
      </c>
      <c r="T905" s="31">
        <v>271.85054347826087</v>
      </c>
      <c r="U905" s="31">
        <v>1.8559782608695652</v>
      </c>
      <c r="V905" s="31">
        <v>78.323369565217391</v>
      </c>
      <c r="W905" s="31">
        <v>0</v>
      </c>
      <c r="X905" s="31">
        <v>0</v>
      </c>
      <c r="Y905" s="31">
        <v>0</v>
      </c>
      <c r="Z905" s="31">
        <v>0</v>
      </c>
      <c r="AA905" s="31">
        <v>0</v>
      </c>
      <c r="AB905" s="31">
        <v>0</v>
      </c>
      <c r="AC905" s="31">
        <v>0</v>
      </c>
      <c r="AD905" s="31">
        <v>0</v>
      </c>
      <c r="AE905" s="31">
        <v>0</v>
      </c>
      <c r="AF905" t="s">
        <v>587</v>
      </c>
      <c r="AG905" s="32">
        <v>6</v>
      </c>
      <c r="AH905"/>
    </row>
    <row r="906" spans="1:34" x14ac:dyDescent="0.25">
      <c r="A906" t="s">
        <v>3056</v>
      </c>
      <c r="B906" t="s">
        <v>2363</v>
      </c>
      <c r="C906" t="s">
        <v>2796</v>
      </c>
      <c r="D906" t="s">
        <v>2903</v>
      </c>
      <c r="E906" s="31">
        <v>54.652173913043477</v>
      </c>
      <c r="F906" s="31">
        <v>3.0946479713603816</v>
      </c>
      <c r="G906" s="31">
        <v>2.6779813046937155</v>
      </c>
      <c r="H906" s="31">
        <v>0.4161117740652347</v>
      </c>
      <c r="I906" s="31">
        <v>0.29359785202863964</v>
      </c>
      <c r="J906" s="31">
        <v>169.12923913043477</v>
      </c>
      <c r="K906" s="31">
        <v>146.35750000000002</v>
      </c>
      <c r="L906" s="31">
        <v>22.741413043478261</v>
      </c>
      <c r="M906" s="31">
        <v>16.045760869565218</v>
      </c>
      <c r="N906" s="31">
        <v>0</v>
      </c>
      <c r="O906" s="31">
        <v>6.6956521739130439</v>
      </c>
      <c r="P906" s="31">
        <v>71.160652173913022</v>
      </c>
      <c r="Q906" s="31">
        <v>55.08456521739128</v>
      </c>
      <c r="R906" s="31">
        <v>16.076086956521738</v>
      </c>
      <c r="S906" s="31">
        <v>75.227173913043487</v>
      </c>
      <c r="T906" s="31">
        <v>66.580760869565225</v>
      </c>
      <c r="U906" s="31">
        <v>0</v>
      </c>
      <c r="V906" s="31">
        <v>8.6464130434782618</v>
      </c>
      <c r="W906" s="31">
        <v>9.2478260869565219</v>
      </c>
      <c r="X906" s="31">
        <v>0</v>
      </c>
      <c r="Y906" s="31">
        <v>0</v>
      </c>
      <c r="Z906" s="31">
        <v>0</v>
      </c>
      <c r="AA906" s="31">
        <v>4.3376086956521736</v>
      </c>
      <c r="AB906" s="31">
        <v>0</v>
      </c>
      <c r="AC906" s="31">
        <v>4.9102173913043483</v>
      </c>
      <c r="AD906" s="31">
        <v>0</v>
      </c>
      <c r="AE906" s="31">
        <v>0</v>
      </c>
      <c r="AF906" t="s">
        <v>1183</v>
      </c>
      <c r="AG906" s="32">
        <v>6</v>
      </c>
      <c r="AH906"/>
    </row>
    <row r="907" spans="1:34" x14ac:dyDescent="0.25">
      <c r="A907" t="s">
        <v>3056</v>
      </c>
      <c r="B907" t="s">
        <v>2072</v>
      </c>
      <c r="C907" t="s">
        <v>2466</v>
      </c>
      <c r="D907" t="s">
        <v>2837</v>
      </c>
      <c r="E907" s="31">
        <v>89</v>
      </c>
      <c r="F907" s="31">
        <v>4.1519882755251594</v>
      </c>
      <c r="G907" s="31">
        <v>4.0159892525647285</v>
      </c>
      <c r="H907" s="31">
        <v>0.54943087445041539</v>
      </c>
      <c r="I907" s="31">
        <v>0.49900708353688333</v>
      </c>
      <c r="J907" s="31">
        <v>369.52695652173918</v>
      </c>
      <c r="K907" s="31">
        <v>357.42304347826087</v>
      </c>
      <c r="L907" s="31">
        <v>48.899347826086967</v>
      </c>
      <c r="M907" s="31">
        <v>44.411630434782616</v>
      </c>
      <c r="N907" s="31">
        <v>3.9659782608695657</v>
      </c>
      <c r="O907" s="31">
        <v>0.52173913043478259</v>
      </c>
      <c r="P907" s="31">
        <v>76.609347826086946</v>
      </c>
      <c r="Q907" s="31">
        <v>68.993152173913032</v>
      </c>
      <c r="R907" s="31">
        <v>7.6161956521739116</v>
      </c>
      <c r="S907" s="31">
        <v>244.01826086956524</v>
      </c>
      <c r="T907" s="31">
        <v>205.06163043478264</v>
      </c>
      <c r="U907" s="31">
        <v>0</v>
      </c>
      <c r="V907" s="31">
        <v>38.956630434782603</v>
      </c>
      <c r="W907" s="31">
        <v>4.6195652173913047</v>
      </c>
      <c r="X907" s="31">
        <v>0</v>
      </c>
      <c r="Y907" s="31">
        <v>0</v>
      </c>
      <c r="Z907" s="31">
        <v>0</v>
      </c>
      <c r="AA907" s="31">
        <v>0</v>
      </c>
      <c r="AB907" s="31">
        <v>0</v>
      </c>
      <c r="AC907" s="31">
        <v>4.6195652173913047</v>
      </c>
      <c r="AD907" s="31">
        <v>0</v>
      </c>
      <c r="AE907" s="31">
        <v>0</v>
      </c>
      <c r="AF907" t="s">
        <v>889</v>
      </c>
      <c r="AG907" s="32">
        <v>6</v>
      </c>
      <c r="AH907"/>
    </row>
    <row r="908" spans="1:34" x14ac:dyDescent="0.25">
      <c r="A908" t="s">
        <v>3056</v>
      </c>
      <c r="B908" t="s">
        <v>2250</v>
      </c>
      <c r="C908" t="s">
        <v>2416</v>
      </c>
      <c r="D908" t="s">
        <v>2822</v>
      </c>
      <c r="E908" s="31">
        <v>87.652173913043484</v>
      </c>
      <c r="F908" s="31">
        <v>2.7469084821428567</v>
      </c>
      <c r="G908" s="31">
        <v>2.3632539682539679</v>
      </c>
      <c r="H908" s="31">
        <v>0.21084945436507938</v>
      </c>
      <c r="I908" s="31">
        <v>0.13381944444444446</v>
      </c>
      <c r="J908" s="31">
        <v>240.77249999999998</v>
      </c>
      <c r="K908" s="31">
        <v>207.14434782608694</v>
      </c>
      <c r="L908" s="31">
        <v>18.481413043478263</v>
      </c>
      <c r="M908" s="31">
        <v>11.729565217391306</v>
      </c>
      <c r="N908" s="31">
        <v>1.8152173913043478E-2</v>
      </c>
      <c r="O908" s="31">
        <v>6.7336956521739131</v>
      </c>
      <c r="P908" s="31">
        <v>93.887717391304335</v>
      </c>
      <c r="Q908" s="31">
        <v>67.011413043478242</v>
      </c>
      <c r="R908" s="31">
        <v>26.876304347826089</v>
      </c>
      <c r="S908" s="31">
        <v>128.40336956521739</v>
      </c>
      <c r="T908" s="31">
        <v>92.528804347826082</v>
      </c>
      <c r="U908" s="31">
        <v>24.103260869565212</v>
      </c>
      <c r="V908" s="31">
        <v>11.771304347826083</v>
      </c>
      <c r="W908" s="31">
        <v>0</v>
      </c>
      <c r="X908" s="31">
        <v>0</v>
      </c>
      <c r="Y908" s="31">
        <v>0</v>
      </c>
      <c r="Z908" s="31">
        <v>0</v>
      </c>
      <c r="AA908" s="31">
        <v>0</v>
      </c>
      <c r="AB908" s="31">
        <v>0</v>
      </c>
      <c r="AC908" s="31">
        <v>0</v>
      </c>
      <c r="AD908" s="31">
        <v>0</v>
      </c>
      <c r="AE908" s="31">
        <v>0</v>
      </c>
      <c r="AF908" t="s">
        <v>1070</v>
      </c>
      <c r="AG908" s="32">
        <v>6</v>
      </c>
      <c r="AH908"/>
    </row>
    <row r="909" spans="1:34" x14ac:dyDescent="0.25">
      <c r="A909" t="s">
        <v>3056</v>
      </c>
      <c r="B909" t="s">
        <v>1941</v>
      </c>
      <c r="C909" t="s">
        <v>2613</v>
      </c>
      <c r="D909" t="s">
        <v>2837</v>
      </c>
      <c r="E909" s="31">
        <v>93.543478260869563</v>
      </c>
      <c r="F909" s="31">
        <v>3.7184394608412723</v>
      </c>
      <c r="G909" s="31">
        <v>3.4823042063676497</v>
      </c>
      <c r="H909" s="31">
        <v>0.25480362537764351</v>
      </c>
      <c r="I909" s="31">
        <v>0.14339879154078547</v>
      </c>
      <c r="J909" s="31">
        <v>347.83576086956509</v>
      </c>
      <c r="K909" s="31">
        <v>325.74684782608688</v>
      </c>
      <c r="L909" s="31">
        <v>23.835217391304347</v>
      </c>
      <c r="M909" s="31">
        <v>13.414021739130431</v>
      </c>
      <c r="N909" s="31">
        <v>4.9565217391304346</v>
      </c>
      <c r="O909" s="31">
        <v>5.4646739130434785</v>
      </c>
      <c r="P909" s="31">
        <v>70.557608695652164</v>
      </c>
      <c r="Q909" s="31">
        <v>58.889891304347813</v>
      </c>
      <c r="R909" s="31">
        <v>11.667717391304347</v>
      </c>
      <c r="S909" s="31">
        <v>253.44293478260863</v>
      </c>
      <c r="T909" s="31">
        <v>225.58271739130427</v>
      </c>
      <c r="U909" s="31">
        <v>0</v>
      </c>
      <c r="V909" s="31">
        <v>27.860217391304346</v>
      </c>
      <c r="W909" s="31">
        <v>4.8807608695652185</v>
      </c>
      <c r="X909" s="31">
        <v>0.82250000000000001</v>
      </c>
      <c r="Y909" s="31">
        <v>0</v>
      </c>
      <c r="Z909" s="31">
        <v>0</v>
      </c>
      <c r="AA909" s="31">
        <v>3.6343478260869575</v>
      </c>
      <c r="AB909" s="31">
        <v>0</v>
      </c>
      <c r="AC909" s="31">
        <v>0.42391304347826086</v>
      </c>
      <c r="AD909" s="31">
        <v>0</v>
      </c>
      <c r="AE909" s="31">
        <v>0</v>
      </c>
      <c r="AF909" t="s">
        <v>756</v>
      </c>
      <c r="AG909" s="32">
        <v>6</v>
      </c>
      <c r="AH909"/>
    </row>
    <row r="910" spans="1:34" x14ac:dyDescent="0.25">
      <c r="A910" t="s">
        <v>3056</v>
      </c>
      <c r="B910" t="s">
        <v>1857</v>
      </c>
      <c r="C910" t="s">
        <v>2491</v>
      </c>
      <c r="D910" t="s">
        <v>2883</v>
      </c>
      <c r="E910" s="31">
        <v>54</v>
      </c>
      <c r="F910" s="31">
        <v>4.502628824476651</v>
      </c>
      <c r="G910" s="31">
        <v>4.2675241545893714</v>
      </c>
      <c r="H910" s="31">
        <v>0.71427133655394526</v>
      </c>
      <c r="I910" s="31">
        <v>0.52425523349436398</v>
      </c>
      <c r="J910" s="31">
        <v>243.14195652173913</v>
      </c>
      <c r="K910" s="31">
        <v>230.44630434782607</v>
      </c>
      <c r="L910" s="31">
        <v>38.570652173913047</v>
      </c>
      <c r="M910" s="31">
        <v>28.309782608695652</v>
      </c>
      <c r="N910" s="31">
        <v>5.0434782608695654</v>
      </c>
      <c r="O910" s="31">
        <v>5.2173913043478262</v>
      </c>
      <c r="P910" s="31">
        <v>62.905543478260867</v>
      </c>
      <c r="Q910" s="31">
        <v>60.470760869565211</v>
      </c>
      <c r="R910" s="31">
        <v>2.4347826086956523</v>
      </c>
      <c r="S910" s="31">
        <v>141.66576086956522</v>
      </c>
      <c r="T910" s="31">
        <v>141.66576086956522</v>
      </c>
      <c r="U910" s="31">
        <v>0</v>
      </c>
      <c r="V910" s="31">
        <v>0</v>
      </c>
      <c r="W910" s="31">
        <v>7.9055434782608689</v>
      </c>
      <c r="X910" s="31">
        <v>0</v>
      </c>
      <c r="Y910" s="31">
        <v>0</v>
      </c>
      <c r="Z910" s="31">
        <v>0</v>
      </c>
      <c r="AA910" s="31">
        <v>7.9055434782608689</v>
      </c>
      <c r="AB910" s="31">
        <v>0</v>
      </c>
      <c r="AC910" s="31">
        <v>0</v>
      </c>
      <c r="AD910" s="31">
        <v>0</v>
      </c>
      <c r="AE910" s="31">
        <v>0</v>
      </c>
      <c r="AF910" t="s">
        <v>669</v>
      </c>
      <c r="AG910" s="32">
        <v>6</v>
      </c>
      <c r="AH910"/>
    </row>
    <row r="911" spans="1:34" x14ac:dyDescent="0.25">
      <c r="A911" t="s">
        <v>3056</v>
      </c>
      <c r="B911" t="s">
        <v>2329</v>
      </c>
      <c r="C911" t="s">
        <v>2509</v>
      </c>
      <c r="D911" t="s">
        <v>2889</v>
      </c>
      <c r="E911" s="31">
        <v>74.358695652173907</v>
      </c>
      <c r="F911" s="31">
        <v>4.0109603859084926</v>
      </c>
      <c r="G911" s="31">
        <v>3.9407952053793305</v>
      </c>
      <c r="H911" s="31">
        <v>0.23060517468206401</v>
      </c>
      <c r="I911" s="31">
        <v>0.16043999415290161</v>
      </c>
      <c r="J911" s="31">
        <v>298.24978260869563</v>
      </c>
      <c r="K911" s="31">
        <v>293.03239130434781</v>
      </c>
      <c r="L911" s="31">
        <v>17.147499999999997</v>
      </c>
      <c r="M911" s="31">
        <v>11.930108695652171</v>
      </c>
      <c r="N911" s="31">
        <v>0</v>
      </c>
      <c r="O911" s="31">
        <v>5.2173913043478262</v>
      </c>
      <c r="P911" s="31">
        <v>77.940543478260835</v>
      </c>
      <c r="Q911" s="31">
        <v>77.940543478260835</v>
      </c>
      <c r="R911" s="31">
        <v>0</v>
      </c>
      <c r="S911" s="31">
        <v>203.16173913043482</v>
      </c>
      <c r="T911" s="31">
        <v>172.32815217391308</v>
      </c>
      <c r="U911" s="31">
        <v>0</v>
      </c>
      <c r="V911" s="31">
        <v>30.833586956521735</v>
      </c>
      <c r="W911" s="31">
        <v>37.864673913043468</v>
      </c>
      <c r="X911" s="31">
        <v>0</v>
      </c>
      <c r="Y911" s="31">
        <v>0</v>
      </c>
      <c r="Z911" s="31">
        <v>0</v>
      </c>
      <c r="AA911" s="31">
        <v>5.7916304347826078</v>
      </c>
      <c r="AB911" s="31">
        <v>0</v>
      </c>
      <c r="AC911" s="31">
        <v>28.569456521739124</v>
      </c>
      <c r="AD911" s="31">
        <v>0</v>
      </c>
      <c r="AE911" s="31">
        <v>3.5035869565217395</v>
      </c>
      <c r="AF911" t="s">
        <v>1149</v>
      </c>
      <c r="AG911" s="32">
        <v>6</v>
      </c>
      <c r="AH911"/>
    </row>
    <row r="912" spans="1:34" x14ac:dyDescent="0.25">
      <c r="A912" t="s">
        <v>3056</v>
      </c>
      <c r="B912" t="s">
        <v>1414</v>
      </c>
      <c r="C912" t="s">
        <v>2509</v>
      </c>
      <c r="D912" t="s">
        <v>2889</v>
      </c>
      <c r="E912" s="31">
        <v>139.30434782608697</v>
      </c>
      <c r="F912" s="31">
        <v>4.3979174469413227</v>
      </c>
      <c r="G912" s="31">
        <v>4.153591604244693</v>
      </c>
      <c r="H912" s="31">
        <v>0.73351123595505585</v>
      </c>
      <c r="I912" s="31">
        <v>0.58994069912609204</v>
      </c>
      <c r="J912" s="31">
        <v>612.64902173913038</v>
      </c>
      <c r="K912" s="31">
        <v>578.61336956521723</v>
      </c>
      <c r="L912" s="31">
        <v>102.18130434782604</v>
      </c>
      <c r="M912" s="31">
        <v>82.181304347826043</v>
      </c>
      <c r="N912" s="31">
        <v>15.217391304347826</v>
      </c>
      <c r="O912" s="31">
        <v>4.7826086956521738</v>
      </c>
      <c r="P912" s="31">
        <v>158.26369565217396</v>
      </c>
      <c r="Q912" s="31">
        <v>144.22804347826093</v>
      </c>
      <c r="R912" s="31">
        <v>14.035652173913046</v>
      </c>
      <c r="S912" s="31">
        <v>352.20402173913044</v>
      </c>
      <c r="T912" s="31">
        <v>305.34695652173912</v>
      </c>
      <c r="U912" s="31">
        <v>4.0288043478260862</v>
      </c>
      <c r="V912" s="31">
        <v>42.828260869565213</v>
      </c>
      <c r="W912" s="31">
        <v>0</v>
      </c>
      <c r="X912" s="31">
        <v>0</v>
      </c>
      <c r="Y912" s="31">
        <v>0</v>
      </c>
      <c r="Z912" s="31">
        <v>0</v>
      </c>
      <c r="AA912" s="31">
        <v>0</v>
      </c>
      <c r="AB912" s="31">
        <v>0</v>
      </c>
      <c r="AC912" s="31">
        <v>0</v>
      </c>
      <c r="AD912" s="31">
        <v>0</v>
      </c>
      <c r="AE912" s="31">
        <v>0</v>
      </c>
      <c r="AF912" t="s">
        <v>214</v>
      </c>
      <c r="AG912" s="32">
        <v>6</v>
      </c>
      <c r="AH912"/>
    </row>
    <row r="913" spans="1:34" x14ac:dyDescent="0.25">
      <c r="A913" t="s">
        <v>3056</v>
      </c>
      <c r="B913" t="s">
        <v>2220</v>
      </c>
      <c r="C913" t="s">
        <v>2416</v>
      </c>
      <c r="D913" t="s">
        <v>2822</v>
      </c>
      <c r="E913" s="31">
        <v>102.68478260869566</v>
      </c>
      <c r="F913" s="31">
        <v>2.7618725521329517</v>
      </c>
      <c r="G913" s="31">
        <v>2.4350217000105849</v>
      </c>
      <c r="H913" s="31">
        <v>8.1891605800783307E-2</v>
      </c>
      <c r="I913" s="31">
        <v>1.3933523870011644E-2</v>
      </c>
      <c r="J913" s="31">
        <v>283.60228260869559</v>
      </c>
      <c r="K913" s="31">
        <v>250.03967391304346</v>
      </c>
      <c r="L913" s="31">
        <v>8.4090217391304343</v>
      </c>
      <c r="M913" s="31">
        <v>1.4307608695652174</v>
      </c>
      <c r="N913" s="31">
        <v>0</v>
      </c>
      <c r="O913" s="31">
        <v>6.9782608695652177</v>
      </c>
      <c r="P913" s="31">
        <v>114.98815217391301</v>
      </c>
      <c r="Q913" s="31">
        <v>88.403804347826068</v>
      </c>
      <c r="R913" s="31">
        <v>26.58434782608694</v>
      </c>
      <c r="S913" s="31">
        <v>160.20510869565217</v>
      </c>
      <c r="T913" s="31">
        <v>120.9645652173913</v>
      </c>
      <c r="U913" s="31">
        <v>14.352173913043474</v>
      </c>
      <c r="V913" s="31">
        <v>24.888369565217392</v>
      </c>
      <c r="W913" s="31">
        <v>0</v>
      </c>
      <c r="X913" s="31">
        <v>0</v>
      </c>
      <c r="Y913" s="31">
        <v>0</v>
      </c>
      <c r="Z913" s="31">
        <v>0</v>
      </c>
      <c r="AA913" s="31">
        <v>0</v>
      </c>
      <c r="AB913" s="31">
        <v>0</v>
      </c>
      <c r="AC913" s="31">
        <v>0</v>
      </c>
      <c r="AD913" s="31">
        <v>0</v>
      </c>
      <c r="AE913" s="31">
        <v>0</v>
      </c>
      <c r="AF913" t="s">
        <v>1040</v>
      </c>
      <c r="AG913" s="32">
        <v>6</v>
      </c>
      <c r="AH913"/>
    </row>
    <row r="914" spans="1:34" x14ac:dyDescent="0.25">
      <c r="A914" t="s">
        <v>3056</v>
      </c>
      <c r="B914" t="s">
        <v>2055</v>
      </c>
      <c r="C914" t="s">
        <v>2544</v>
      </c>
      <c r="D914" t="s">
        <v>2912</v>
      </c>
      <c r="E914" s="31">
        <v>61.478260869565219</v>
      </c>
      <c r="F914" s="31">
        <v>3.4452793493635081</v>
      </c>
      <c r="G914" s="31">
        <v>3.1767485855728435</v>
      </c>
      <c r="H914" s="31">
        <v>0.41377828854314014</v>
      </c>
      <c r="I914" s="31">
        <v>0.22241867043847255</v>
      </c>
      <c r="J914" s="31">
        <v>211.80978260869568</v>
      </c>
      <c r="K914" s="31">
        <v>195.30097826086958</v>
      </c>
      <c r="L914" s="31">
        <v>25.4383695652174</v>
      </c>
      <c r="M914" s="31">
        <v>13.673913043478269</v>
      </c>
      <c r="N914" s="31">
        <v>6.0253260869565199</v>
      </c>
      <c r="O914" s="31">
        <v>5.7391304347826084</v>
      </c>
      <c r="P914" s="31">
        <v>65.439239130434771</v>
      </c>
      <c r="Q914" s="31">
        <v>60.69489130434782</v>
      </c>
      <c r="R914" s="31">
        <v>4.7443478260869583</v>
      </c>
      <c r="S914" s="31">
        <v>120.9321739130435</v>
      </c>
      <c r="T914" s="31">
        <v>104.73184782608698</v>
      </c>
      <c r="U914" s="31">
        <v>0</v>
      </c>
      <c r="V914" s="31">
        <v>16.200326086956519</v>
      </c>
      <c r="W914" s="31">
        <v>0</v>
      </c>
      <c r="X914" s="31">
        <v>0</v>
      </c>
      <c r="Y914" s="31">
        <v>0</v>
      </c>
      <c r="Z914" s="31">
        <v>0</v>
      </c>
      <c r="AA914" s="31">
        <v>0</v>
      </c>
      <c r="AB914" s="31">
        <v>0</v>
      </c>
      <c r="AC914" s="31">
        <v>0</v>
      </c>
      <c r="AD914" s="31">
        <v>0</v>
      </c>
      <c r="AE914" s="31">
        <v>0</v>
      </c>
      <c r="AF914" t="s">
        <v>872</v>
      </c>
      <c r="AG914" s="32">
        <v>6</v>
      </c>
      <c r="AH914"/>
    </row>
    <row r="915" spans="1:34" x14ac:dyDescent="0.25">
      <c r="A915" t="s">
        <v>3056</v>
      </c>
      <c r="B915" t="s">
        <v>1782</v>
      </c>
      <c r="C915" t="s">
        <v>2391</v>
      </c>
      <c r="D915" t="s">
        <v>2833</v>
      </c>
      <c r="E915" s="31">
        <v>25.369565217391305</v>
      </c>
      <c r="F915" s="31">
        <v>3.305805484147387</v>
      </c>
      <c r="G915" s="31">
        <v>2.9553341902313628</v>
      </c>
      <c r="H915" s="31">
        <v>0.59607969151670948</v>
      </c>
      <c r="I915" s="31">
        <v>0.43198371893744647</v>
      </c>
      <c r="J915" s="31">
        <v>83.866847826086968</v>
      </c>
      <c r="K915" s="31">
        <v>74.975543478260875</v>
      </c>
      <c r="L915" s="31">
        <v>15.122282608695652</v>
      </c>
      <c r="M915" s="31">
        <v>10.959239130434783</v>
      </c>
      <c r="N915" s="31">
        <v>0</v>
      </c>
      <c r="O915" s="31">
        <v>4.1630434782608692</v>
      </c>
      <c r="P915" s="31">
        <v>29.831521739130437</v>
      </c>
      <c r="Q915" s="31">
        <v>25.103260869565219</v>
      </c>
      <c r="R915" s="31">
        <v>4.7282608695652177</v>
      </c>
      <c r="S915" s="31">
        <v>38.913043478260875</v>
      </c>
      <c r="T915" s="31">
        <v>35.144021739130437</v>
      </c>
      <c r="U915" s="31">
        <v>0</v>
      </c>
      <c r="V915" s="31">
        <v>3.7690217391304346</v>
      </c>
      <c r="W915" s="31">
        <v>0</v>
      </c>
      <c r="X915" s="31">
        <v>0</v>
      </c>
      <c r="Y915" s="31">
        <v>0</v>
      </c>
      <c r="Z915" s="31">
        <v>0</v>
      </c>
      <c r="AA915" s="31">
        <v>0</v>
      </c>
      <c r="AB915" s="31">
        <v>0</v>
      </c>
      <c r="AC915" s="31">
        <v>0</v>
      </c>
      <c r="AD915" s="31">
        <v>0</v>
      </c>
      <c r="AE915" s="31">
        <v>0</v>
      </c>
      <c r="AF915" t="s">
        <v>592</v>
      </c>
      <c r="AG915" s="32">
        <v>6</v>
      </c>
      <c r="AH915"/>
    </row>
    <row r="916" spans="1:34" x14ac:dyDescent="0.25">
      <c r="A916" t="s">
        <v>3056</v>
      </c>
      <c r="B916" t="s">
        <v>1292</v>
      </c>
      <c r="C916" t="s">
        <v>2524</v>
      </c>
      <c r="D916" t="s">
        <v>2890</v>
      </c>
      <c r="E916" s="31">
        <v>66.630434782608702</v>
      </c>
      <c r="F916" s="31">
        <v>3.1134420880913534</v>
      </c>
      <c r="G916" s="31">
        <v>2.8065905383360521</v>
      </c>
      <c r="H916" s="31">
        <v>0.22349102773246327</v>
      </c>
      <c r="I916" s="31">
        <v>0.13996737357259378</v>
      </c>
      <c r="J916" s="31">
        <v>207.45</v>
      </c>
      <c r="K916" s="31">
        <v>187.00434782608696</v>
      </c>
      <c r="L916" s="31">
        <v>14.891304347826086</v>
      </c>
      <c r="M916" s="31">
        <v>9.3260869565217384</v>
      </c>
      <c r="N916" s="31">
        <v>0</v>
      </c>
      <c r="O916" s="31">
        <v>5.5652173913043477</v>
      </c>
      <c r="P916" s="31">
        <v>62.934239130434783</v>
      </c>
      <c r="Q916" s="31">
        <v>48.053804347826087</v>
      </c>
      <c r="R916" s="31">
        <v>14.880434782608695</v>
      </c>
      <c r="S916" s="31">
        <v>129.62445652173912</v>
      </c>
      <c r="T916" s="31">
        <v>117.24260869565217</v>
      </c>
      <c r="U916" s="31">
        <v>0</v>
      </c>
      <c r="V916" s="31">
        <v>12.381847826086958</v>
      </c>
      <c r="W916" s="31">
        <v>0</v>
      </c>
      <c r="X916" s="31">
        <v>0</v>
      </c>
      <c r="Y916" s="31">
        <v>0</v>
      </c>
      <c r="Z916" s="31">
        <v>0</v>
      </c>
      <c r="AA916" s="31">
        <v>0</v>
      </c>
      <c r="AB916" s="31">
        <v>0</v>
      </c>
      <c r="AC916" s="31">
        <v>0</v>
      </c>
      <c r="AD916" s="31">
        <v>0</v>
      </c>
      <c r="AE916" s="31">
        <v>0</v>
      </c>
      <c r="AF916" t="s">
        <v>92</v>
      </c>
      <c r="AG916" s="32">
        <v>6</v>
      </c>
      <c r="AH916"/>
    </row>
    <row r="917" spans="1:34" x14ac:dyDescent="0.25">
      <c r="A917" t="s">
        <v>3056</v>
      </c>
      <c r="B917" t="s">
        <v>2360</v>
      </c>
      <c r="C917" t="s">
        <v>2667</v>
      </c>
      <c r="D917" t="s">
        <v>2975</v>
      </c>
      <c r="E917" s="31">
        <v>35.565217391304351</v>
      </c>
      <c r="F917" s="31">
        <v>3.1325611246943761</v>
      </c>
      <c r="G917" s="31">
        <v>2.596790953545232</v>
      </c>
      <c r="H917" s="31">
        <v>0.47331601466992651</v>
      </c>
      <c r="I917" s="31">
        <v>0.10520476772616139</v>
      </c>
      <c r="J917" s="31">
        <v>111.41021739130434</v>
      </c>
      <c r="K917" s="31">
        <v>92.355434782608697</v>
      </c>
      <c r="L917" s="31">
        <v>16.833586956521735</v>
      </c>
      <c r="M917" s="31">
        <v>3.7416304347826097</v>
      </c>
      <c r="N917" s="31">
        <v>7.8080434782608652</v>
      </c>
      <c r="O917" s="31">
        <v>5.283913043478262</v>
      </c>
      <c r="P917" s="31">
        <v>33.056739130434792</v>
      </c>
      <c r="Q917" s="31">
        <v>27.093913043478274</v>
      </c>
      <c r="R917" s="31">
        <v>5.9628260869565208</v>
      </c>
      <c r="S917" s="31">
        <v>61.519891304347816</v>
      </c>
      <c r="T917" s="31">
        <v>55.237717391304336</v>
      </c>
      <c r="U917" s="31">
        <v>0</v>
      </c>
      <c r="V917" s="31">
        <v>6.2821739130434784</v>
      </c>
      <c r="W917" s="31">
        <v>0</v>
      </c>
      <c r="X917" s="31">
        <v>0</v>
      </c>
      <c r="Y917" s="31">
        <v>0</v>
      </c>
      <c r="Z917" s="31">
        <v>0</v>
      </c>
      <c r="AA917" s="31">
        <v>0</v>
      </c>
      <c r="AB917" s="31">
        <v>0</v>
      </c>
      <c r="AC917" s="31">
        <v>0</v>
      </c>
      <c r="AD917" s="31">
        <v>0</v>
      </c>
      <c r="AE917" s="31">
        <v>0</v>
      </c>
      <c r="AF917" t="s">
        <v>1180</v>
      </c>
      <c r="AG917" s="32">
        <v>6</v>
      </c>
      <c r="AH917"/>
    </row>
    <row r="918" spans="1:34" x14ac:dyDescent="0.25">
      <c r="A918" t="s">
        <v>3056</v>
      </c>
      <c r="B918" t="s">
        <v>1841</v>
      </c>
      <c r="C918" t="s">
        <v>2551</v>
      </c>
      <c r="D918" t="s">
        <v>2915</v>
      </c>
      <c r="E918" s="31">
        <v>34.869565217391305</v>
      </c>
      <c r="F918" s="31">
        <v>3.5148129675810464</v>
      </c>
      <c r="G918" s="31">
        <v>3.3477306733167076</v>
      </c>
      <c r="H918" s="31">
        <v>0.33990336658354114</v>
      </c>
      <c r="I918" s="31">
        <v>0.17282107231920199</v>
      </c>
      <c r="J918" s="31">
        <v>122.55999999999997</v>
      </c>
      <c r="K918" s="31">
        <v>116.73391304347824</v>
      </c>
      <c r="L918" s="31">
        <v>11.852282608695653</v>
      </c>
      <c r="M918" s="31">
        <v>6.0261956521739126</v>
      </c>
      <c r="N918" s="31">
        <v>0</v>
      </c>
      <c r="O918" s="31">
        <v>5.8260869565217392</v>
      </c>
      <c r="P918" s="31">
        <v>42.454239130434772</v>
      </c>
      <c r="Q918" s="31">
        <v>42.454239130434772</v>
      </c>
      <c r="R918" s="31">
        <v>0</v>
      </c>
      <c r="S918" s="31">
        <v>68.253478260869556</v>
      </c>
      <c r="T918" s="31">
        <v>68.253478260869556</v>
      </c>
      <c r="U918" s="31">
        <v>0</v>
      </c>
      <c r="V918" s="31">
        <v>0</v>
      </c>
      <c r="W918" s="31">
        <v>0.48771739130434782</v>
      </c>
      <c r="X918" s="31">
        <v>0</v>
      </c>
      <c r="Y918" s="31">
        <v>0</v>
      </c>
      <c r="Z918" s="31">
        <v>0</v>
      </c>
      <c r="AA918" s="31">
        <v>0</v>
      </c>
      <c r="AB918" s="31">
        <v>0</v>
      </c>
      <c r="AC918" s="31">
        <v>0.48771739130434782</v>
      </c>
      <c r="AD918" s="31">
        <v>0</v>
      </c>
      <c r="AE918" s="31">
        <v>0</v>
      </c>
      <c r="AF918" t="s">
        <v>653</v>
      </c>
      <c r="AG918" s="32">
        <v>6</v>
      </c>
      <c r="AH918"/>
    </row>
    <row r="919" spans="1:34" x14ac:dyDescent="0.25">
      <c r="A919" t="s">
        <v>3056</v>
      </c>
      <c r="B919" t="s">
        <v>1850</v>
      </c>
      <c r="C919" t="s">
        <v>2715</v>
      </c>
      <c r="D919" t="s">
        <v>2989</v>
      </c>
      <c r="E919" s="31">
        <v>22.315217391304348</v>
      </c>
      <c r="F919" s="31">
        <v>4.4336678032148074</v>
      </c>
      <c r="G919" s="31">
        <v>4.1949926936190938</v>
      </c>
      <c r="H919" s="31">
        <v>0.48679006332196778</v>
      </c>
      <c r="I919" s="31">
        <v>0.24811495372625419</v>
      </c>
      <c r="J919" s="31">
        <v>98.938260869565212</v>
      </c>
      <c r="K919" s="31">
        <v>93.612173913043478</v>
      </c>
      <c r="L919" s="31">
        <v>10.86282608695652</v>
      </c>
      <c r="M919" s="31">
        <v>5.5367391304347811</v>
      </c>
      <c r="N919" s="31">
        <v>0.22826086956521738</v>
      </c>
      <c r="O919" s="31">
        <v>5.0978260869565215</v>
      </c>
      <c r="P919" s="31">
        <v>24.245326086956528</v>
      </c>
      <c r="Q919" s="31">
        <v>24.245326086956528</v>
      </c>
      <c r="R919" s="31">
        <v>0</v>
      </c>
      <c r="S919" s="31">
        <v>63.830108695652171</v>
      </c>
      <c r="T919" s="31">
        <v>48.303586956521734</v>
      </c>
      <c r="U919" s="31">
        <v>0</v>
      </c>
      <c r="V919" s="31">
        <v>15.526521739130436</v>
      </c>
      <c r="W919" s="31">
        <v>10.113913043478261</v>
      </c>
      <c r="X919" s="31">
        <v>0</v>
      </c>
      <c r="Y919" s="31">
        <v>0</v>
      </c>
      <c r="Z919" s="31">
        <v>0</v>
      </c>
      <c r="AA919" s="31">
        <v>1.4896739130434784</v>
      </c>
      <c r="AB919" s="31">
        <v>0</v>
      </c>
      <c r="AC919" s="31">
        <v>8.4992391304347823</v>
      </c>
      <c r="AD919" s="31">
        <v>0</v>
      </c>
      <c r="AE919" s="31">
        <v>0.125</v>
      </c>
      <c r="AF919" t="s">
        <v>662</v>
      </c>
      <c r="AG919" s="32">
        <v>6</v>
      </c>
      <c r="AH919"/>
    </row>
    <row r="920" spans="1:34" x14ac:dyDescent="0.25">
      <c r="A920" t="s">
        <v>3056</v>
      </c>
      <c r="B920" t="s">
        <v>1233</v>
      </c>
      <c r="C920" t="s">
        <v>2499</v>
      </c>
      <c r="D920" t="s">
        <v>2892</v>
      </c>
      <c r="E920" s="31">
        <v>54.434782608695649</v>
      </c>
      <c r="F920" s="31">
        <v>3.3051417731629398</v>
      </c>
      <c r="G920" s="31">
        <v>2.8755171725239617</v>
      </c>
      <c r="H920" s="31">
        <v>0.35740615015974436</v>
      </c>
      <c r="I920" s="31">
        <v>0.24122004792332266</v>
      </c>
      <c r="J920" s="31">
        <v>179.91467391304349</v>
      </c>
      <c r="K920" s="31">
        <v>156.52815217391304</v>
      </c>
      <c r="L920" s="31">
        <v>19.455326086956518</v>
      </c>
      <c r="M920" s="31">
        <v>13.130760869565215</v>
      </c>
      <c r="N920" s="31">
        <v>1.0115217391304347</v>
      </c>
      <c r="O920" s="31">
        <v>5.3130434782608695</v>
      </c>
      <c r="P920" s="31">
        <v>62.74902173913042</v>
      </c>
      <c r="Q920" s="31">
        <v>45.687065217391293</v>
      </c>
      <c r="R920" s="31">
        <v>17.061956521739127</v>
      </c>
      <c r="S920" s="31">
        <v>97.710326086956542</v>
      </c>
      <c r="T920" s="31">
        <v>71.218260869565242</v>
      </c>
      <c r="U920" s="31">
        <v>26.4920652173913</v>
      </c>
      <c r="V920" s="31">
        <v>0</v>
      </c>
      <c r="W920" s="31">
        <v>9.1953260869565216</v>
      </c>
      <c r="X920" s="31">
        <v>0</v>
      </c>
      <c r="Y920" s="31">
        <v>0</v>
      </c>
      <c r="Z920" s="31">
        <v>0</v>
      </c>
      <c r="AA920" s="31">
        <v>8.3276086956521738</v>
      </c>
      <c r="AB920" s="31">
        <v>0</v>
      </c>
      <c r="AC920" s="31">
        <v>0.86771739130434777</v>
      </c>
      <c r="AD920" s="31">
        <v>0</v>
      </c>
      <c r="AE920" s="31">
        <v>0</v>
      </c>
      <c r="AF920" t="s">
        <v>31</v>
      </c>
      <c r="AG920" s="32">
        <v>6</v>
      </c>
      <c r="AH920"/>
    </row>
    <row r="921" spans="1:34" x14ac:dyDescent="0.25">
      <c r="A921" t="s">
        <v>3056</v>
      </c>
      <c r="B921" t="s">
        <v>2285</v>
      </c>
      <c r="C921" t="s">
        <v>2545</v>
      </c>
      <c r="D921" t="s">
        <v>2837</v>
      </c>
      <c r="E921" s="31">
        <v>97.619565217391298</v>
      </c>
      <c r="F921" s="31">
        <v>3.5168132724640908</v>
      </c>
      <c r="G921" s="31">
        <v>3.3192161229261776</v>
      </c>
      <c r="H921" s="31">
        <v>0.50587239728315336</v>
      </c>
      <c r="I921" s="31">
        <v>0.37825854581895119</v>
      </c>
      <c r="J921" s="31">
        <v>343.30978260869563</v>
      </c>
      <c r="K921" s="31">
        <v>324.02043478260867</v>
      </c>
      <c r="L921" s="31">
        <v>49.383043478260873</v>
      </c>
      <c r="M921" s="31">
        <v>36.925434782608697</v>
      </c>
      <c r="N921" s="31">
        <v>7.4782608695652177</v>
      </c>
      <c r="O921" s="31">
        <v>4.9793478260869568</v>
      </c>
      <c r="P921" s="31">
        <v>77.713586956521738</v>
      </c>
      <c r="Q921" s="31">
        <v>70.881847826086954</v>
      </c>
      <c r="R921" s="31">
        <v>6.8317391304347836</v>
      </c>
      <c r="S921" s="31">
        <v>216.21315217391302</v>
      </c>
      <c r="T921" s="31">
        <v>174.3036956521739</v>
      </c>
      <c r="U921" s="31">
        <v>10.180760869565219</v>
      </c>
      <c r="V921" s="31">
        <v>31.728695652173908</v>
      </c>
      <c r="W921" s="31">
        <v>19.832500000000007</v>
      </c>
      <c r="X921" s="31">
        <v>7.6086956521739135E-2</v>
      </c>
      <c r="Y921" s="31">
        <v>0</v>
      </c>
      <c r="Z921" s="31">
        <v>3.4141304347826091</v>
      </c>
      <c r="AA921" s="31">
        <v>0</v>
      </c>
      <c r="AB921" s="31">
        <v>0</v>
      </c>
      <c r="AC921" s="31">
        <v>15.470217391304351</v>
      </c>
      <c r="AD921" s="31">
        <v>0</v>
      </c>
      <c r="AE921" s="31">
        <v>0.87206521739130438</v>
      </c>
      <c r="AF921" t="s">
        <v>1105</v>
      </c>
      <c r="AG921" s="32">
        <v>6</v>
      </c>
      <c r="AH921"/>
    </row>
    <row r="922" spans="1:34" x14ac:dyDescent="0.25">
      <c r="A922" t="s">
        <v>3056</v>
      </c>
      <c r="B922" t="s">
        <v>1244</v>
      </c>
      <c r="C922" t="s">
        <v>2520</v>
      </c>
      <c r="D922" t="s">
        <v>2848</v>
      </c>
      <c r="E922" s="31">
        <v>48.597826086956523</v>
      </c>
      <c r="F922" s="31">
        <v>3.0455155446208906</v>
      </c>
      <c r="G922" s="31">
        <v>2.6677477074479983</v>
      </c>
      <c r="H922" s="31">
        <v>0.14991053455602774</v>
      </c>
      <c r="I922" s="31">
        <v>3.1816148512636991E-2</v>
      </c>
      <c r="J922" s="31">
        <v>148.00543478260872</v>
      </c>
      <c r="K922" s="31">
        <v>129.64673913043478</v>
      </c>
      <c r="L922" s="31">
        <v>7.2853260869565215</v>
      </c>
      <c r="M922" s="31">
        <v>1.5461956521739131</v>
      </c>
      <c r="N922" s="31">
        <v>0</v>
      </c>
      <c r="O922" s="31">
        <v>5.7391304347826084</v>
      </c>
      <c r="P922" s="31">
        <v>64.372282608695656</v>
      </c>
      <c r="Q922" s="31">
        <v>51.752717391304351</v>
      </c>
      <c r="R922" s="31">
        <v>12.619565217391305</v>
      </c>
      <c r="S922" s="31">
        <v>76.34782608695653</v>
      </c>
      <c r="T922" s="31">
        <v>49.5625</v>
      </c>
      <c r="U922" s="31">
        <v>20.078804347826086</v>
      </c>
      <c r="V922" s="31">
        <v>6.7065217391304346</v>
      </c>
      <c r="W922" s="31">
        <v>0</v>
      </c>
      <c r="X922" s="31">
        <v>0</v>
      </c>
      <c r="Y922" s="31">
        <v>0</v>
      </c>
      <c r="Z922" s="31">
        <v>0</v>
      </c>
      <c r="AA922" s="31">
        <v>0</v>
      </c>
      <c r="AB922" s="31">
        <v>0</v>
      </c>
      <c r="AC922" s="31">
        <v>0</v>
      </c>
      <c r="AD922" s="31">
        <v>0</v>
      </c>
      <c r="AE922" s="31">
        <v>0</v>
      </c>
      <c r="AF922" t="s">
        <v>42</v>
      </c>
      <c r="AG922" s="32">
        <v>6</v>
      </c>
      <c r="AH922"/>
    </row>
    <row r="923" spans="1:34" x14ac:dyDescent="0.25">
      <c r="A923" t="s">
        <v>3056</v>
      </c>
      <c r="B923" t="s">
        <v>1546</v>
      </c>
      <c r="C923" t="s">
        <v>2614</v>
      </c>
      <c r="D923" t="s">
        <v>2956</v>
      </c>
      <c r="E923" s="31">
        <v>61.619565217391305</v>
      </c>
      <c r="F923" s="31">
        <v>3.7711501146586701</v>
      </c>
      <c r="G923" s="31">
        <v>3.4592979361439409</v>
      </c>
      <c r="H923" s="31">
        <v>0.29339918856941255</v>
      </c>
      <c r="I923" s="31">
        <v>0.17476980067031223</v>
      </c>
      <c r="J923" s="31">
        <v>232.37663043478261</v>
      </c>
      <c r="K923" s="31">
        <v>213.16043478260872</v>
      </c>
      <c r="L923" s="31">
        <v>18.079130434782606</v>
      </c>
      <c r="M923" s="31">
        <v>10.769239130434782</v>
      </c>
      <c r="N923" s="31">
        <v>0</v>
      </c>
      <c r="O923" s="31">
        <v>7.309891304347822</v>
      </c>
      <c r="P923" s="31">
        <v>68.221630434782611</v>
      </c>
      <c r="Q923" s="31">
        <v>56.315326086956517</v>
      </c>
      <c r="R923" s="31">
        <v>11.906304347826088</v>
      </c>
      <c r="S923" s="31">
        <v>146.0758695652174</v>
      </c>
      <c r="T923" s="31">
        <v>140.19847826086956</v>
      </c>
      <c r="U923" s="31">
        <v>1.6085869565217392</v>
      </c>
      <c r="V923" s="31">
        <v>4.2688043478260864</v>
      </c>
      <c r="W923" s="31">
        <v>12.898260869565219</v>
      </c>
      <c r="X923" s="31">
        <v>1.826086956521739</v>
      </c>
      <c r="Y923" s="31">
        <v>0</v>
      </c>
      <c r="Z923" s="31">
        <v>0</v>
      </c>
      <c r="AA923" s="31">
        <v>7.4815217391304358</v>
      </c>
      <c r="AB923" s="31">
        <v>0</v>
      </c>
      <c r="AC923" s="31">
        <v>3.5906521739130444</v>
      </c>
      <c r="AD923" s="31">
        <v>0</v>
      </c>
      <c r="AE923" s="31">
        <v>0</v>
      </c>
      <c r="AF923" t="s">
        <v>348</v>
      </c>
      <c r="AG923" s="32">
        <v>6</v>
      </c>
      <c r="AH923"/>
    </row>
    <row r="924" spans="1:34" x14ac:dyDescent="0.25">
      <c r="A924" t="s">
        <v>3056</v>
      </c>
      <c r="B924" t="s">
        <v>2089</v>
      </c>
      <c r="C924" t="s">
        <v>2379</v>
      </c>
      <c r="D924" t="s">
        <v>2816</v>
      </c>
      <c r="E924" s="31">
        <v>81.989130434782609</v>
      </c>
      <c r="F924" s="31">
        <v>2.8496128861195804</v>
      </c>
      <c r="G924" s="31">
        <v>2.5596036059923106</v>
      </c>
      <c r="H924" s="31">
        <v>0.30872066816916355</v>
      </c>
      <c r="I924" s="31">
        <v>9.0742410181625363E-2</v>
      </c>
      <c r="J924" s="31">
        <v>233.63728260869561</v>
      </c>
      <c r="K924" s="31">
        <v>209.85967391304345</v>
      </c>
      <c r="L924" s="31">
        <v>25.311739130434788</v>
      </c>
      <c r="M924" s="31">
        <v>7.4398913043478272</v>
      </c>
      <c r="N924" s="31">
        <v>12.219673913043481</v>
      </c>
      <c r="O924" s="31">
        <v>5.6521739130434785</v>
      </c>
      <c r="P924" s="31">
        <v>71.646521739130421</v>
      </c>
      <c r="Q924" s="31">
        <v>65.740760869565207</v>
      </c>
      <c r="R924" s="31">
        <v>5.905760869565218</v>
      </c>
      <c r="S924" s="31">
        <v>136.67902173913041</v>
      </c>
      <c r="T924" s="31">
        <v>80.430108695652137</v>
      </c>
      <c r="U924" s="31">
        <v>24.428586956521734</v>
      </c>
      <c r="V924" s="31">
        <v>31.82032608695652</v>
      </c>
      <c r="W924" s="31">
        <v>0</v>
      </c>
      <c r="X924" s="31">
        <v>0</v>
      </c>
      <c r="Y924" s="31">
        <v>0</v>
      </c>
      <c r="Z924" s="31">
        <v>0</v>
      </c>
      <c r="AA924" s="31">
        <v>0</v>
      </c>
      <c r="AB924" s="31">
        <v>0</v>
      </c>
      <c r="AC924" s="31">
        <v>0</v>
      </c>
      <c r="AD924" s="31">
        <v>0</v>
      </c>
      <c r="AE924" s="31">
        <v>0</v>
      </c>
      <c r="AF924" t="s">
        <v>907</v>
      </c>
      <c r="AG924" s="32">
        <v>6</v>
      </c>
      <c r="AH924"/>
    </row>
    <row r="925" spans="1:34" x14ac:dyDescent="0.25">
      <c r="A925" t="s">
        <v>3056</v>
      </c>
      <c r="B925" t="s">
        <v>1918</v>
      </c>
      <c r="C925" t="s">
        <v>2504</v>
      </c>
      <c r="D925" t="s">
        <v>2884</v>
      </c>
      <c r="E925" s="31">
        <v>105.73913043478261</v>
      </c>
      <c r="F925" s="31">
        <v>2.9557154605263163</v>
      </c>
      <c r="G925" s="31">
        <v>2.6995271381578947</v>
      </c>
      <c r="H925" s="31">
        <v>0.44887952302631573</v>
      </c>
      <c r="I925" s="31">
        <v>0.27081620065789475</v>
      </c>
      <c r="J925" s="31">
        <v>312.53478260869571</v>
      </c>
      <c r="K925" s="31">
        <v>285.44565217391306</v>
      </c>
      <c r="L925" s="31">
        <v>47.464130434782604</v>
      </c>
      <c r="M925" s="31">
        <v>28.635869565217391</v>
      </c>
      <c r="N925" s="31">
        <v>13.580978260869566</v>
      </c>
      <c r="O925" s="31">
        <v>5.2472826086956523</v>
      </c>
      <c r="P925" s="31">
        <v>84.777173913043484</v>
      </c>
      <c r="Q925" s="31">
        <v>76.516304347826093</v>
      </c>
      <c r="R925" s="31">
        <v>8.2608695652173907</v>
      </c>
      <c r="S925" s="31">
        <v>180.29347826086959</v>
      </c>
      <c r="T925" s="31">
        <v>124.43206521739133</v>
      </c>
      <c r="U925" s="31">
        <v>15.233695652173912</v>
      </c>
      <c r="V925" s="31">
        <v>40.627717391304351</v>
      </c>
      <c r="W925" s="31">
        <v>46.080978260869564</v>
      </c>
      <c r="X925" s="31">
        <v>4.6902173913043477</v>
      </c>
      <c r="Y925" s="31">
        <v>2.4614130434782608</v>
      </c>
      <c r="Z925" s="31">
        <v>0</v>
      </c>
      <c r="AA925" s="31">
        <v>16.510869565217391</v>
      </c>
      <c r="AB925" s="31">
        <v>0</v>
      </c>
      <c r="AC925" s="31">
        <v>21.146739130434781</v>
      </c>
      <c r="AD925" s="31">
        <v>0</v>
      </c>
      <c r="AE925" s="31">
        <v>1.2717391304347827</v>
      </c>
      <c r="AF925" t="s">
        <v>732</v>
      </c>
      <c r="AG925" s="32">
        <v>6</v>
      </c>
      <c r="AH925"/>
    </row>
    <row r="926" spans="1:34" x14ac:dyDescent="0.25">
      <c r="A926" t="s">
        <v>3056</v>
      </c>
      <c r="B926" t="s">
        <v>1730</v>
      </c>
      <c r="C926" t="s">
        <v>2462</v>
      </c>
      <c r="D926" t="s">
        <v>2905</v>
      </c>
      <c r="E926" s="31">
        <v>64.673913043478265</v>
      </c>
      <c r="F926" s="31">
        <v>3.1760084033613443</v>
      </c>
      <c r="G926" s="31">
        <v>3.0530252100840336</v>
      </c>
      <c r="H926" s="31">
        <v>0.49279159663865552</v>
      </c>
      <c r="I926" s="31">
        <v>0.39707731092436982</v>
      </c>
      <c r="J926" s="31">
        <v>205.40489130434781</v>
      </c>
      <c r="K926" s="31">
        <v>197.45108695652175</v>
      </c>
      <c r="L926" s="31">
        <v>31.870760869565224</v>
      </c>
      <c r="M926" s="31">
        <v>25.680543478260876</v>
      </c>
      <c r="N926" s="31">
        <v>1.0896739130434783</v>
      </c>
      <c r="O926" s="31">
        <v>5.1005434782608692</v>
      </c>
      <c r="P926" s="31">
        <v>48.570326086956527</v>
      </c>
      <c r="Q926" s="31">
        <v>46.806739130434785</v>
      </c>
      <c r="R926" s="31">
        <v>1.763586956521739</v>
      </c>
      <c r="S926" s="31">
        <v>124.96380434782607</v>
      </c>
      <c r="T926" s="31">
        <v>101.50184782608694</v>
      </c>
      <c r="U926" s="31">
        <v>4.2445652173913047</v>
      </c>
      <c r="V926" s="31">
        <v>19.217391304347824</v>
      </c>
      <c r="W926" s="31">
        <v>28.350869565217391</v>
      </c>
      <c r="X926" s="31">
        <v>10.743043478260869</v>
      </c>
      <c r="Y926" s="31">
        <v>0</v>
      </c>
      <c r="Z926" s="31">
        <v>0</v>
      </c>
      <c r="AA926" s="31">
        <v>0</v>
      </c>
      <c r="AB926" s="31">
        <v>0</v>
      </c>
      <c r="AC926" s="31">
        <v>17.053478260869564</v>
      </c>
      <c r="AD926" s="31">
        <v>0</v>
      </c>
      <c r="AE926" s="31">
        <v>0.55434782608695654</v>
      </c>
      <c r="AF926" t="s">
        <v>538</v>
      </c>
      <c r="AG926" s="32">
        <v>6</v>
      </c>
      <c r="AH926"/>
    </row>
    <row r="927" spans="1:34" x14ac:dyDescent="0.25">
      <c r="A927" t="s">
        <v>3056</v>
      </c>
      <c r="B927" t="s">
        <v>2230</v>
      </c>
      <c r="C927" t="s">
        <v>2705</v>
      </c>
      <c r="D927" t="s">
        <v>2921</v>
      </c>
      <c r="E927" s="31">
        <v>62.391304347826086</v>
      </c>
      <c r="F927" s="31">
        <v>3.2561324041811845</v>
      </c>
      <c r="G927" s="31">
        <v>2.9073954703832752</v>
      </c>
      <c r="H927" s="31">
        <v>0.24973867595818813</v>
      </c>
      <c r="I927" s="31">
        <v>0.15775261324041812</v>
      </c>
      <c r="J927" s="31">
        <v>203.15434782608693</v>
      </c>
      <c r="K927" s="31">
        <v>181.3961956521739</v>
      </c>
      <c r="L927" s="31">
        <v>15.581521739130434</v>
      </c>
      <c r="M927" s="31">
        <v>9.8423913043478262</v>
      </c>
      <c r="N927" s="31">
        <v>0</v>
      </c>
      <c r="O927" s="31">
        <v>5.7391304347826084</v>
      </c>
      <c r="P927" s="31">
        <v>76.201630434782615</v>
      </c>
      <c r="Q927" s="31">
        <v>60.182608695652178</v>
      </c>
      <c r="R927" s="31">
        <v>16.019021739130434</v>
      </c>
      <c r="S927" s="31">
        <v>111.37119565217391</v>
      </c>
      <c r="T927" s="31">
        <v>98.175543478260863</v>
      </c>
      <c r="U927" s="31">
        <v>0</v>
      </c>
      <c r="V927" s="31">
        <v>13.195652173913043</v>
      </c>
      <c r="W927" s="31">
        <v>2.0434782608695654</v>
      </c>
      <c r="X927" s="31">
        <v>0.32608695652173914</v>
      </c>
      <c r="Y927" s="31">
        <v>0</v>
      </c>
      <c r="Z927" s="31">
        <v>0</v>
      </c>
      <c r="AA927" s="31">
        <v>0.5</v>
      </c>
      <c r="AB927" s="31">
        <v>0</v>
      </c>
      <c r="AC927" s="31">
        <v>1.2173913043478262</v>
      </c>
      <c r="AD927" s="31">
        <v>0</v>
      </c>
      <c r="AE927" s="31">
        <v>0</v>
      </c>
      <c r="AF927" t="s">
        <v>1050</v>
      </c>
      <c r="AG927" s="32">
        <v>6</v>
      </c>
      <c r="AH927"/>
    </row>
    <row r="928" spans="1:34" x14ac:dyDescent="0.25">
      <c r="A928" t="s">
        <v>3056</v>
      </c>
      <c r="B928" t="s">
        <v>2001</v>
      </c>
      <c r="C928" t="s">
        <v>2751</v>
      </c>
      <c r="D928" t="s">
        <v>2999</v>
      </c>
      <c r="E928" s="31">
        <v>33.739130434782609</v>
      </c>
      <c r="F928" s="31">
        <v>3.6373904639175256</v>
      </c>
      <c r="G928" s="31">
        <v>3.1996230670103092</v>
      </c>
      <c r="H928" s="31">
        <v>0.41272551546391745</v>
      </c>
      <c r="I928" s="31">
        <v>0.12364690721649482</v>
      </c>
      <c r="J928" s="31">
        <v>122.72239130434782</v>
      </c>
      <c r="K928" s="31">
        <v>107.9525</v>
      </c>
      <c r="L928" s="31">
        <v>13.924999999999997</v>
      </c>
      <c r="M928" s="31">
        <v>4.1717391304347817</v>
      </c>
      <c r="N928" s="31">
        <v>4.5195652173913032</v>
      </c>
      <c r="O928" s="31">
        <v>5.2336956521739131</v>
      </c>
      <c r="P928" s="31">
        <v>33.665652173913045</v>
      </c>
      <c r="Q928" s="31">
        <v>28.64902173913044</v>
      </c>
      <c r="R928" s="31">
        <v>5.0166304347826092</v>
      </c>
      <c r="S928" s="31">
        <v>75.131739130434781</v>
      </c>
      <c r="T928" s="31">
        <v>75.131739130434781</v>
      </c>
      <c r="U928" s="31">
        <v>0</v>
      </c>
      <c r="V928" s="31">
        <v>0</v>
      </c>
      <c r="W928" s="31">
        <v>0</v>
      </c>
      <c r="X928" s="31">
        <v>0</v>
      </c>
      <c r="Y928" s="31">
        <v>0</v>
      </c>
      <c r="Z928" s="31">
        <v>0</v>
      </c>
      <c r="AA928" s="31">
        <v>0</v>
      </c>
      <c r="AB928" s="31">
        <v>0</v>
      </c>
      <c r="AC928" s="31">
        <v>0</v>
      </c>
      <c r="AD928" s="31">
        <v>0</v>
      </c>
      <c r="AE928" s="31">
        <v>0</v>
      </c>
      <c r="AF928" t="s">
        <v>816</v>
      </c>
      <c r="AG928" s="32">
        <v>6</v>
      </c>
      <c r="AH928"/>
    </row>
    <row r="929" spans="1:34" x14ac:dyDescent="0.25">
      <c r="A929" t="s">
        <v>3056</v>
      </c>
      <c r="B929" t="s">
        <v>1684</v>
      </c>
      <c r="C929" t="s">
        <v>2680</v>
      </c>
      <c r="D929" t="s">
        <v>2918</v>
      </c>
      <c r="E929" s="31">
        <v>88.847826086956516</v>
      </c>
      <c r="F929" s="31">
        <v>3.1079838512356255</v>
      </c>
      <c r="G929" s="31">
        <v>2.9023929532664554</v>
      </c>
      <c r="H929" s="31">
        <v>0.6881575727917788</v>
      </c>
      <c r="I929" s="31">
        <v>0.61083924639099585</v>
      </c>
      <c r="J929" s="31">
        <v>276.1376086956522</v>
      </c>
      <c r="K929" s="31">
        <v>257.87130434782614</v>
      </c>
      <c r="L929" s="31">
        <v>61.141304347826079</v>
      </c>
      <c r="M929" s="31">
        <v>54.271739130434781</v>
      </c>
      <c r="N929" s="31">
        <v>1.3043478260869565</v>
      </c>
      <c r="O929" s="31">
        <v>5.5652173913043477</v>
      </c>
      <c r="P929" s="31">
        <v>62.431630434782619</v>
      </c>
      <c r="Q929" s="31">
        <v>51.034891304347838</v>
      </c>
      <c r="R929" s="31">
        <v>11.396739130434783</v>
      </c>
      <c r="S929" s="31">
        <v>152.56467391304349</v>
      </c>
      <c r="T929" s="31">
        <v>141.87717391304349</v>
      </c>
      <c r="U929" s="31">
        <v>10.6875</v>
      </c>
      <c r="V929" s="31">
        <v>0</v>
      </c>
      <c r="W929" s="31">
        <v>3.8283695652173919</v>
      </c>
      <c r="X929" s="31">
        <v>0</v>
      </c>
      <c r="Y929" s="31">
        <v>0</v>
      </c>
      <c r="Z929" s="31">
        <v>0</v>
      </c>
      <c r="AA929" s="31">
        <v>0.62456521739130444</v>
      </c>
      <c r="AB929" s="31">
        <v>0</v>
      </c>
      <c r="AC929" s="31">
        <v>3.2038043478260874</v>
      </c>
      <c r="AD929" s="31">
        <v>0</v>
      </c>
      <c r="AE929" s="31">
        <v>0</v>
      </c>
      <c r="AF929" t="s">
        <v>490</v>
      </c>
      <c r="AG929" s="32">
        <v>6</v>
      </c>
      <c r="AH929"/>
    </row>
    <row r="930" spans="1:34" x14ac:dyDescent="0.25">
      <c r="A930" t="s">
        <v>3056</v>
      </c>
      <c r="B930" t="s">
        <v>1263</v>
      </c>
      <c r="C930" t="s">
        <v>2529</v>
      </c>
      <c r="D930" t="s">
        <v>2862</v>
      </c>
      <c r="E930" s="31">
        <v>70.858695652173907</v>
      </c>
      <c r="F930" s="31">
        <v>3.2690750115048322</v>
      </c>
      <c r="G930" s="31">
        <v>3.0231630618192975</v>
      </c>
      <c r="H930" s="31">
        <v>0.38439944776806245</v>
      </c>
      <c r="I930" s="31">
        <v>0.30315999386408948</v>
      </c>
      <c r="J930" s="31">
        <v>231.64239130434783</v>
      </c>
      <c r="K930" s="31">
        <v>214.21739130434781</v>
      </c>
      <c r="L930" s="31">
        <v>27.23804347826086</v>
      </c>
      <c r="M930" s="31">
        <v>21.481521739130425</v>
      </c>
      <c r="N930" s="31">
        <v>0.19130434782608696</v>
      </c>
      <c r="O930" s="31">
        <v>5.5652173913043477</v>
      </c>
      <c r="P930" s="31">
        <v>53.483695652173921</v>
      </c>
      <c r="Q930" s="31">
        <v>41.815217391304351</v>
      </c>
      <c r="R930" s="31">
        <v>11.668478260869568</v>
      </c>
      <c r="S930" s="31">
        <v>150.92065217391306</v>
      </c>
      <c r="T930" s="31">
        <v>123.51086956521739</v>
      </c>
      <c r="U930" s="31">
        <v>0</v>
      </c>
      <c r="V930" s="31">
        <v>27.409782608695661</v>
      </c>
      <c r="W930" s="31">
        <v>0</v>
      </c>
      <c r="X930" s="31">
        <v>0</v>
      </c>
      <c r="Y930" s="31">
        <v>0</v>
      </c>
      <c r="Z930" s="31">
        <v>0</v>
      </c>
      <c r="AA930" s="31">
        <v>0</v>
      </c>
      <c r="AB930" s="31">
        <v>0</v>
      </c>
      <c r="AC930" s="31">
        <v>0</v>
      </c>
      <c r="AD930" s="31">
        <v>0</v>
      </c>
      <c r="AE930" s="31">
        <v>0</v>
      </c>
      <c r="AF930" t="s">
        <v>61</v>
      </c>
      <c r="AG930" s="32">
        <v>6</v>
      </c>
      <c r="AH930"/>
    </row>
    <row r="931" spans="1:34" x14ac:dyDescent="0.25">
      <c r="A931" t="s">
        <v>3056</v>
      </c>
      <c r="B931" t="s">
        <v>1298</v>
      </c>
      <c r="C931" t="s">
        <v>2526</v>
      </c>
      <c r="D931" t="s">
        <v>2901</v>
      </c>
      <c r="E931" s="31">
        <v>66.923913043478265</v>
      </c>
      <c r="F931" s="31">
        <v>4.4721049212278707</v>
      </c>
      <c r="G931" s="31">
        <v>4.0014698716907589</v>
      </c>
      <c r="H931" s="31">
        <v>0.77151210004872495</v>
      </c>
      <c r="I931" s="31">
        <v>0.56633100535975311</v>
      </c>
      <c r="J931" s="31">
        <v>299.29076086956525</v>
      </c>
      <c r="K931" s="31">
        <v>267.79402173913047</v>
      </c>
      <c r="L931" s="31">
        <v>51.632608695652173</v>
      </c>
      <c r="M931" s="31">
        <v>37.901086956521738</v>
      </c>
      <c r="N931" s="31">
        <v>8.5141304347826079</v>
      </c>
      <c r="O931" s="31">
        <v>5.2173913043478262</v>
      </c>
      <c r="P931" s="31">
        <v>98.33369565217393</v>
      </c>
      <c r="Q931" s="31">
        <v>80.568478260869583</v>
      </c>
      <c r="R931" s="31">
        <v>17.765217391304343</v>
      </c>
      <c r="S931" s="31">
        <v>149.32445652173917</v>
      </c>
      <c r="T931" s="31">
        <v>144.54836956521743</v>
      </c>
      <c r="U931" s="31">
        <v>0</v>
      </c>
      <c r="V931" s="31">
        <v>4.7760869565217394</v>
      </c>
      <c r="W931" s="31">
        <v>0</v>
      </c>
      <c r="X931" s="31">
        <v>0</v>
      </c>
      <c r="Y931" s="31">
        <v>0</v>
      </c>
      <c r="Z931" s="31">
        <v>0</v>
      </c>
      <c r="AA931" s="31">
        <v>0</v>
      </c>
      <c r="AB931" s="31">
        <v>0</v>
      </c>
      <c r="AC931" s="31">
        <v>0</v>
      </c>
      <c r="AD931" s="31">
        <v>0</v>
      </c>
      <c r="AE931" s="31">
        <v>0</v>
      </c>
      <c r="AF931" t="s">
        <v>98</v>
      </c>
      <c r="AG931" s="32">
        <v>6</v>
      </c>
      <c r="AH931"/>
    </row>
    <row r="932" spans="1:34" x14ac:dyDescent="0.25">
      <c r="A932" t="s">
        <v>3056</v>
      </c>
      <c r="B932" t="s">
        <v>2358</v>
      </c>
      <c r="C932" t="s">
        <v>2539</v>
      </c>
      <c r="D932" t="s">
        <v>2878</v>
      </c>
      <c r="E932" s="31">
        <v>54.532608695652172</v>
      </c>
      <c r="F932" s="31">
        <v>4.401291608530995</v>
      </c>
      <c r="G932" s="31">
        <v>3.86282439705003</v>
      </c>
      <c r="H932" s="31">
        <v>0.25180187362965922</v>
      </c>
      <c r="I932" s="31">
        <v>4.1317520430536187E-2</v>
      </c>
      <c r="J932" s="31">
        <v>240.01391304347825</v>
      </c>
      <c r="K932" s="31">
        <v>210.64989130434782</v>
      </c>
      <c r="L932" s="31">
        <v>13.731413043478263</v>
      </c>
      <c r="M932" s="31">
        <v>2.253152173913044</v>
      </c>
      <c r="N932" s="31">
        <v>4.8695652173913047</v>
      </c>
      <c r="O932" s="31">
        <v>6.6086956521739131</v>
      </c>
      <c r="P932" s="31">
        <v>81.096847826086986</v>
      </c>
      <c r="Q932" s="31">
        <v>63.211086956521768</v>
      </c>
      <c r="R932" s="31">
        <v>17.885760869565214</v>
      </c>
      <c r="S932" s="31">
        <v>145.18565217391301</v>
      </c>
      <c r="T932" s="31">
        <v>129.92902173913041</v>
      </c>
      <c r="U932" s="31">
        <v>0</v>
      </c>
      <c r="V932" s="31">
        <v>15.256630434782618</v>
      </c>
      <c r="W932" s="31">
        <v>1.7391304347826086</v>
      </c>
      <c r="X932" s="31">
        <v>0</v>
      </c>
      <c r="Y932" s="31">
        <v>0</v>
      </c>
      <c r="Z932" s="31">
        <v>0</v>
      </c>
      <c r="AA932" s="31">
        <v>0</v>
      </c>
      <c r="AB932" s="31">
        <v>1.7391304347826086</v>
      </c>
      <c r="AC932" s="31">
        <v>0</v>
      </c>
      <c r="AD932" s="31">
        <v>0</v>
      </c>
      <c r="AE932" s="31">
        <v>0</v>
      </c>
      <c r="AF932" t="s">
        <v>1178</v>
      </c>
      <c r="AG932" s="32">
        <v>6</v>
      </c>
      <c r="AH932"/>
    </row>
    <row r="933" spans="1:34" x14ac:dyDescent="0.25">
      <c r="A933" t="s">
        <v>3056</v>
      </c>
      <c r="B933" t="s">
        <v>2339</v>
      </c>
      <c r="C933" t="s">
        <v>2502</v>
      </c>
      <c r="D933" t="s">
        <v>2881</v>
      </c>
      <c r="E933" s="31">
        <v>101.3804347826087</v>
      </c>
      <c r="F933" s="31">
        <v>2.6434298273828669</v>
      </c>
      <c r="G933" s="31">
        <v>2.3194767878203062</v>
      </c>
      <c r="H933" s="31">
        <v>0.32868339230191906</v>
      </c>
      <c r="I933" s="31">
        <v>0.22784603838318848</v>
      </c>
      <c r="J933" s="31">
        <v>267.99206521739131</v>
      </c>
      <c r="K933" s="31">
        <v>235.14956521739128</v>
      </c>
      <c r="L933" s="31">
        <v>33.322065217391298</v>
      </c>
      <c r="M933" s="31">
        <v>23.099130434782598</v>
      </c>
      <c r="N933" s="31">
        <v>6.2229347826086956</v>
      </c>
      <c r="O933" s="31">
        <v>4</v>
      </c>
      <c r="P933" s="31">
        <v>100.65663043478261</v>
      </c>
      <c r="Q933" s="31">
        <v>78.037065217391316</v>
      </c>
      <c r="R933" s="31">
        <v>22.619565217391305</v>
      </c>
      <c r="S933" s="31">
        <v>134.01336956521737</v>
      </c>
      <c r="T933" s="31">
        <v>121.34499999999998</v>
      </c>
      <c r="U933" s="31">
        <v>0</v>
      </c>
      <c r="V933" s="31">
        <v>12.66836956521739</v>
      </c>
      <c r="W933" s="31">
        <v>8.6956521739130432E-2</v>
      </c>
      <c r="X933" s="31">
        <v>0</v>
      </c>
      <c r="Y933" s="31">
        <v>8.6956521739130432E-2</v>
      </c>
      <c r="Z933" s="31">
        <v>0</v>
      </c>
      <c r="AA933" s="31">
        <v>0</v>
      </c>
      <c r="AB933" s="31">
        <v>0</v>
      </c>
      <c r="AC933" s="31">
        <v>0</v>
      </c>
      <c r="AD933" s="31">
        <v>0</v>
      </c>
      <c r="AE933" s="31">
        <v>0</v>
      </c>
      <c r="AF933" t="s">
        <v>1159</v>
      </c>
      <c r="AG933" s="32">
        <v>6</v>
      </c>
      <c r="AH933"/>
    </row>
    <row r="934" spans="1:34" x14ac:dyDescent="0.25">
      <c r="A934" t="s">
        <v>3056</v>
      </c>
      <c r="B934" t="s">
        <v>1616</v>
      </c>
      <c r="C934" t="s">
        <v>2577</v>
      </c>
      <c r="D934" t="s">
        <v>2928</v>
      </c>
      <c r="E934" s="31">
        <v>47.271739130434781</v>
      </c>
      <c r="F934" s="31">
        <v>2.8037755805932392</v>
      </c>
      <c r="G934" s="31">
        <v>2.5276638307656931</v>
      </c>
      <c r="H934" s="31">
        <v>0.24324902276385374</v>
      </c>
      <c r="I934" s="31">
        <v>0.191972867325822</v>
      </c>
      <c r="J934" s="31">
        <v>132.53934782608692</v>
      </c>
      <c r="K934" s="31">
        <v>119.48706521739129</v>
      </c>
      <c r="L934" s="31">
        <v>11.498804347826086</v>
      </c>
      <c r="M934" s="31">
        <v>9.0748913043478243</v>
      </c>
      <c r="N934" s="31">
        <v>1.4673913043478262</v>
      </c>
      <c r="O934" s="31">
        <v>0.95652173913043481</v>
      </c>
      <c r="P934" s="31">
        <v>57.153369565217389</v>
      </c>
      <c r="Q934" s="31">
        <v>46.524999999999999</v>
      </c>
      <c r="R934" s="31">
        <v>10.628369565217389</v>
      </c>
      <c r="S934" s="31">
        <v>63.887173913043469</v>
      </c>
      <c r="T934" s="31">
        <v>42.125978260869559</v>
      </c>
      <c r="U934" s="31">
        <v>12.599891304347825</v>
      </c>
      <c r="V934" s="31">
        <v>9.1613043478260874</v>
      </c>
      <c r="W934" s="31">
        <v>0</v>
      </c>
      <c r="X934" s="31">
        <v>0</v>
      </c>
      <c r="Y934" s="31">
        <v>0</v>
      </c>
      <c r="Z934" s="31">
        <v>0</v>
      </c>
      <c r="AA934" s="31">
        <v>0</v>
      </c>
      <c r="AB934" s="31">
        <v>0</v>
      </c>
      <c r="AC934" s="31">
        <v>0</v>
      </c>
      <c r="AD934" s="31">
        <v>0</v>
      </c>
      <c r="AE934" s="31">
        <v>0</v>
      </c>
      <c r="AF934" t="s">
        <v>418</v>
      </c>
      <c r="AG934" s="32">
        <v>6</v>
      </c>
      <c r="AH934"/>
    </row>
    <row r="935" spans="1:34" x14ac:dyDescent="0.25">
      <c r="A935" t="s">
        <v>3056</v>
      </c>
      <c r="B935" t="s">
        <v>1735</v>
      </c>
      <c r="C935" t="s">
        <v>2529</v>
      </c>
      <c r="D935" t="s">
        <v>2862</v>
      </c>
      <c r="E935" s="31">
        <v>64.891304347826093</v>
      </c>
      <c r="F935" s="31">
        <v>2.7764472361809043</v>
      </c>
      <c r="G935" s="31">
        <v>2.4544288107202674</v>
      </c>
      <c r="H935" s="31">
        <v>0.31802847571189286</v>
      </c>
      <c r="I935" s="31">
        <v>0.15531993299832497</v>
      </c>
      <c r="J935" s="31">
        <v>180.16728260869564</v>
      </c>
      <c r="K935" s="31">
        <v>159.27108695652171</v>
      </c>
      <c r="L935" s="31">
        <v>20.637282608695656</v>
      </c>
      <c r="M935" s="31">
        <v>10.078913043478263</v>
      </c>
      <c r="N935" s="31">
        <v>0.14239130434782607</v>
      </c>
      <c r="O935" s="31">
        <v>10.415978260869567</v>
      </c>
      <c r="P935" s="31">
        <v>53.599021739130421</v>
      </c>
      <c r="Q935" s="31">
        <v>43.261195652173903</v>
      </c>
      <c r="R935" s="31">
        <v>10.33782608695652</v>
      </c>
      <c r="S935" s="31">
        <v>105.93097826086955</v>
      </c>
      <c r="T935" s="31">
        <v>87.814565217391305</v>
      </c>
      <c r="U935" s="31">
        <v>0.16413043478260869</v>
      </c>
      <c r="V935" s="31">
        <v>17.952282608695644</v>
      </c>
      <c r="W935" s="31">
        <v>0.76902173913043481</v>
      </c>
      <c r="X935" s="31">
        <v>0</v>
      </c>
      <c r="Y935" s="31">
        <v>0.14239130434782607</v>
      </c>
      <c r="Z935" s="31">
        <v>0</v>
      </c>
      <c r="AA935" s="31">
        <v>0.52336956521739131</v>
      </c>
      <c r="AB935" s="31">
        <v>0</v>
      </c>
      <c r="AC935" s="31">
        <v>8.1521739130434784E-2</v>
      </c>
      <c r="AD935" s="31">
        <v>0</v>
      </c>
      <c r="AE935" s="31">
        <v>2.1739130434782608E-2</v>
      </c>
      <c r="AF935" t="s">
        <v>544</v>
      </c>
      <c r="AG935" s="32">
        <v>6</v>
      </c>
      <c r="AH935"/>
    </row>
    <row r="936" spans="1:34" x14ac:dyDescent="0.25">
      <c r="A936" t="s">
        <v>3056</v>
      </c>
      <c r="B936" t="s">
        <v>1311</v>
      </c>
      <c r="C936" t="s">
        <v>2504</v>
      </c>
      <c r="D936" t="s">
        <v>2884</v>
      </c>
      <c r="E936" s="31">
        <v>69.793478260869563</v>
      </c>
      <c r="F936" s="31">
        <v>3.3364444790531063</v>
      </c>
      <c r="G936" s="31">
        <v>3.1042470020246062</v>
      </c>
      <c r="H936" s="31">
        <v>0.33973524373150599</v>
      </c>
      <c r="I936" s="31">
        <v>0.27806260707054975</v>
      </c>
      <c r="J936" s="31">
        <v>232.86206521739123</v>
      </c>
      <c r="K936" s="31">
        <v>216.65619565217386</v>
      </c>
      <c r="L936" s="31">
        <v>23.711304347826086</v>
      </c>
      <c r="M936" s="31">
        <v>19.406956521739129</v>
      </c>
      <c r="N936" s="31">
        <v>0.34782608695652173</v>
      </c>
      <c r="O936" s="31">
        <v>3.9565217391304346</v>
      </c>
      <c r="P936" s="31">
        <v>71.054456521739112</v>
      </c>
      <c r="Q936" s="31">
        <v>59.152934782608682</v>
      </c>
      <c r="R936" s="31">
        <v>11.901521739130432</v>
      </c>
      <c r="S936" s="31">
        <v>138.09630434782605</v>
      </c>
      <c r="T936" s="31">
        <v>115.01597826086955</v>
      </c>
      <c r="U936" s="31">
        <v>0.24532608695652175</v>
      </c>
      <c r="V936" s="31">
        <v>22.83499999999999</v>
      </c>
      <c r="W936" s="31">
        <v>1.1304347826086958</v>
      </c>
      <c r="X936" s="31">
        <v>0</v>
      </c>
      <c r="Y936" s="31">
        <v>0.34782608695652173</v>
      </c>
      <c r="Z936" s="31">
        <v>0</v>
      </c>
      <c r="AA936" s="31">
        <v>0</v>
      </c>
      <c r="AB936" s="31">
        <v>0.78260869565217395</v>
      </c>
      <c r="AC936" s="31">
        <v>0</v>
      </c>
      <c r="AD936" s="31">
        <v>0</v>
      </c>
      <c r="AE936" s="31">
        <v>0</v>
      </c>
      <c r="AF936" t="s">
        <v>111</v>
      </c>
      <c r="AG936" s="32">
        <v>6</v>
      </c>
      <c r="AH936"/>
    </row>
    <row r="937" spans="1:34" x14ac:dyDescent="0.25">
      <c r="A937" t="s">
        <v>3056</v>
      </c>
      <c r="B937" t="s">
        <v>1191</v>
      </c>
      <c r="C937" t="s">
        <v>2427</v>
      </c>
      <c r="D937" t="s">
        <v>2937</v>
      </c>
      <c r="E937" s="31">
        <v>99.369565217391298</v>
      </c>
      <c r="F937" s="31">
        <v>3.1151039159921248</v>
      </c>
      <c r="G937" s="31">
        <v>2.7988525486764386</v>
      </c>
      <c r="H937" s="31">
        <v>0.30318420476919722</v>
      </c>
      <c r="I937" s="31">
        <v>0.15544957339750609</v>
      </c>
      <c r="J937" s="31">
        <v>309.54652173913047</v>
      </c>
      <c r="K937" s="31">
        <v>278.12076086956523</v>
      </c>
      <c r="L937" s="31">
        <v>30.127282608695658</v>
      </c>
      <c r="M937" s="31">
        <v>15.446956521739137</v>
      </c>
      <c r="N937" s="31">
        <v>9.8977173913043455</v>
      </c>
      <c r="O937" s="31">
        <v>4.7826086956521738</v>
      </c>
      <c r="P937" s="31">
        <v>92.069565217391286</v>
      </c>
      <c r="Q937" s="31">
        <v>75.324130434782589</v>
      </c>
      <c r="R937" s="31">
        <v>16.745434782608694</v>
      </c>
      <c r="S937" s="31">
        <v>187.34967391304349</v>
      </c>
      <c r="T937" s="31">
        <v>126.72847826086959</v>
      </c>
      <c r="U937" s="31">
        <v>39.621304347826069</v>
      </c>
      <c r="V937" s="31">
        <v>20.99989130434783</v>
      </c>
      <c r="W937" s="31">
        <v>22.493369565217396</v>
      </c>
      <c r="X937" s="31">
        <v>0</v>
      </c>
      <c r="Y937" s="31">
        <v>0</v>
      </c>
      <c r="Z937" s="31">
        <v>0</v>
      </c>
      <c r="AA937" s="31">
        <v>16.692173913043483</v>
      </c>
      <c r="AB937" s="31">
        <v>0</v>
      </c>
      <c r="AC937" s="31">
        <v>5.8011956521739121</v>
      </c>
      <c r="AD937" s="31">
        <v>0</v>
      </c>
      <c r="AE937" s="31">
        <v>0</v>
      </c>
      <c r="AF937" t="s">
        <v>629</v>
      </c>
      <c r="AG937" s="32">
        <v>6</v>
      </c>
      <c r="AH937"/>
    </row>
    <row r="938" spans="1:34" x14ac:dyDescent="0.25">
      <c r="A938" t="s">
        <v>3056</v>
      </c>
      <c r="B938" t="s">
        <v>1592</v>
      </c>
      <c r="C938" t="s">
        <v>2650</v>
      </c>
      <c r="D938" t="s">
        <v>2888</v>
      </c>
      <c r="E938" s="31">
        <v>63.271739130434781</v>
      </c>
      <c r="F938" s="31">
        <v>3.4391565023191895</v>
      </c>
      <c r="G938" s="31">
        <v>3.0975055832331213</v>
      </c>
      <c r="H938" s="31">
        <v>0.40963751932657622</v>
      </c>
      <c r="I938" s="31">
        <v>0.17325201855351316</v>
      </c>
      <c r="J938" s="31">
        <v>217.60141304347829</v>
      </c>
      <c r="K938" s="31">
        <v>195.98456521739129</v>
      </c>
      <c r="L938" s="31">
        <v>25.918478260869566</v>
      </c>
      <c r="M938" s="31">
        <v>10.961956521739131</v>
      </c>
      <c r="N938" s="31">
        <v>9.9130434782608692</v>
      </c>
      <c r="O938" s="31">
        <v>5.0434782608695654</v>
      </c>
      <c r="P938" s="31">
        <v>59.394021739130437</v>
      </c>
      <c r="Q938" s="31">
        <v>52.733695652173914</v>
      </c>
      <c r="R938" s="31">
        <v>6.6603260869565215</v>
      </c>
      <c r="S938" s="31">
        <v>132.28891304347826</v>
      </c>
      <c r="T938" s="31">
        <v>70.071521739130432</v>
      </c>
      <c r="U938" s="31">
        <v>35.758152173913047</v>
      </c>
      <c r="V938" s="31">
        <v>26.459239130434781</v>
      </c>
      <c r="W938" s="31">
        <v>0</v>
      </c>
      <c r="X938" s="31">
        <v>0</v>
      </c>
      <c r="Y938" s="31">
        <v>0</v>
      </c>
      <c r="Z938" s="31">
        <v>0</v>
      </c>
      <c r="AA938" s="31">
        <v>0</v>
      </c>
      <c r="AB938" s="31">
        <v>0</v>
      </c>
      <c r="AC938" s="31">
        <v>0</v>
      </c>
      <c r="AD938" s="31">
        <v>0</v>
      </c>
      <c r="AE938" s="31">
        <v>0</v>
      </c>
      <c r="AF938" t="s">
        <v>394</v>
      </c>
      <c r="AG938" s="32">
        <v>6</v>
      </c>
      <c r="AH938"/>
    </row>
    <row r="939" spans="1:34" x14ac:dyDescent="0.25">
      <c r="A939" t="s">
        <v>3056</v>
      </c>
      <c r="B939" t="s">
        <v>1398</v>
      </c>
      <c r="C939" t="s">
        <v>2499</v>
      </c>
      <c r="D939" t="s">
        <v>2892</v>
      </c>
      <c r="E939" s="31">
        <v>59.576086956521742</v>
      </c>
      <c r="F939" s="31">
        <v>2.3515781791643855</v>
      </c>
      <c r="G939" s="31">
        <v>2.051904761904761</v>
      </c>
      <c r="H939" s="31">
        <v>0.15497719394271114</v>
      </c>
      <c r="I939" s="31">
        <v>5.0343003101623776E-2</v>
      </c>
      <c r="J939" s="31">
        <v>140.0978260869565</v>
      </c>
      <c r="K939" s="31">
        <v>122.2444565217391</v>
      </c>
      <c r="L939" s="31">
        <v>9.2329347826086945</v>
      </c>
      <c r="M939" s="31">
        <v>2.9992391304347819</v>
      </c>
      <c r="N939" s="31">
        <v>0.1358695652173913</v>
      </c>
      <c r="O939" s="31">
        <v>6.0978260869565215</v>
      </c>
      <c r="P939" s="31">
        <v>62.688260869565212</v>
      </c>
      <c r="Q939" s="31">
        <v>51.068586956521735</v>
      </c>
      <c r="R939" s="31">
        <v>11.619673913043478</v>
      </c>
      <c r="S939" s="31">
        <v>68.176630434782581</v>
      </c>
      <c r="T939" s="31">
        <v>68.176630434782581</v>
      </c>
      <c r="U939" s="31">
        <v>0</v>
      </c>
      <c r="V939" s="31">
        <v>0</v>
      </c>
      <c r="W939" s="31">
        <v>0</v>
      </c>
      <c r="X939" s="31">
        <v>0</v>
      </c>
      <c r="Y939" s="31">
        <v>0</v>
      </c>
      <c r="Z939" s="31">
        <v>0</v>
      </c>
      <c r="AA939" s="31">
        <v>0</v>
      </c>
      <c r="AB939" s="31">
        <v>0</v>
      </c>
      <c r="AC939" s="31">
        <v>0</v>
      </c>
      <c r="AD939" s="31">
        <v>0</v>
      </c>
      <c r="AE939" s="31">
        <v>0</v>
      </c>
      <c r="AF939" t="s">
        <v>198</v>
      </c>
      <c r="AG939" s="32">
        <v>6</v>
      </c>
      <c r="AH939"/>
    </row>
    <row r="940" spans="1:34" x14ac:dyDescent="0.25">
      <c r="A940" t="s">
        <v>3056</v>
      </c>
      <c r="B940" t="s">
        <v>2355</v>
      </c>
      <c r="C940" t="s">
        <v>2430</v>
      </c>
      <c r="D940" t="s">
        <v>2837</v>
      </c>
      <c r="E940" s="31">
        <v>70.184782608695656</v>
      </c>
      <c r="F940" s="31">
        <v>3.0251432553817561</v>
      </c>
      <c r="G940" s="31">
        <v>2.7346058541118161</v>
      </c>
      <c r="H940" s="31">
        <v>0.27448815239275198</v>
      </c>
      <c r="I940" s="31">
        <v>5.3332817097723396E-2</v>
      </c>
      <c r="J940" s="31">
        <v>212.31902173913045</v>
      </c>
      <c r="K940" s="31">
        <v>191.92771739130433</v>
      </c>
      <c r="L940" s="31">
        <v>19.264891304347824</v>
      </c>
      <c r="M940" s="31">
        <v>3.7431521739130433</v>
      </c>
      <c r="N940" s="31">
        <v>10.695652173913043</v>
      </c>
      <c r="O940" s="31">
        <v>4.8260869565217392</v>
      </c>
      <c r="P940" s="31">
        <v>75.877500000000026</v>
      </c>
      <c r="Q940" s="31">
        <v>71.007934782608714</v>
      </c>
      <c r="R940" s="31">
        <v>4.8695652173913047</v>
      </c>
      <c r="S940" s="31">
        <v>117.1766304347826</v>
      </c>
      <c r="T940" s="31">
        <v>63.67369565217389</v>
      </c>
      <c r="U940" s="31">
        <v>32.726847826086953</v>
      </c>
      <c r="V940" s="31">
        <v>20.776086956521748</v>
      </c>
      <c r="W940" s="31">
        <v>0.65217391304347827</v>
      </c>
      <c r="X940" s="31">
        <v>0</v>
      </c>
      <c r="Y940" s="31">
        <v>0</v>
      </c>
      <c r="Z940" s="31">
        <v>0.65217391304347827</v>
      </c>
      <c r="AA940" s="31">
        <v>0</v>
      </c>
      <c r="AB940" s="31">
        <v>0</v>
      </c>
      <c r="AC940" s="31">
        <v>0</v>
      </c>
      <c r="AD940" s="31">
        <v>0</v>
      </c>
      <c r="AE940" s="31">
        <v>0</v>
      </c>
      <c r="AF940" t="s">
        <v>1175</v>
      </c>
      <c r="AG940" s="32">
        <v>6</v>
      </c>
      <c r="AH940"/>
    </row>
    <row r="941" spans="1:34" x14ac:dyDescent="0.25">
      <c r="A941" t="s">
        <v>3056</v>
      </c>
      <c r="B941" t="s">
        <v>1854</v>
      </c>
      <c r="C941" t="s">
        <v>2718</v>
      </c>
      <c r="D941" t="s">
        <v>2965</v>
      </c>
      <c r="E941" s="31">
        <v>34.630434782608695</v>
      </c>
      <c r="F941" s="31">
        <v>3.4721155053358439</v>
      </c>
      <c r="G941" s="31">
        <v>3.1369617074701823</v>
      </c>
      <c r="H941" s="31">
        <v>0.21784682988072782</v>
      </c>
      <c r="I941" s="31">
        <v>5.4626490897677335E-2</v>
      </c>
      <c r="J941" s="31">
        <v>120.24086956521738</v>
      </c>
      <c r="K941" s="31">
        <v>108.63434782608697</v>
      </c>
      <c r="L941" s="31">
        <v>7.5441304347825957</v>
      </c>
      <c r="M941" s="31">
        <v>1.8917391304347826</v>
      </c>
      <c r="N941" s="31">
        <v>0</v>
      </c>
      <c r="O941" s="31">
        <v>5.6523913043478133</v>
      </c>
      <c r="P941" s="31">
        <v>40.837934782608706</v>
      </c>
      <c r="Q941" s="31">
        <v>34.8838043478261</v>
      </c>
      <c r="R941" s="31">
        <v>5.9541304347826056</v>
      </c>
      <c r="S941" s="31">
        <v>71.85880434782608</v>
      </c>
      <c r="T941" s="31">
        <v>59.865108695652168</v>
      </c>
      <c r="U941" s="31">
        <v>0</v>
      </c>
      <c r="V941" s="31">
        <v>11.993695652173914</v>
      </c>
      <c r="W941" s="31">
        <v>7.0346739130434788</v>
      </c>
      <c r="X941" s="31">
        <v>0</v>
      </c>
      <c r="Y941" s="31">
        <v>0</v>
      </c>
      <c r="Z941" s="31">
        <v>0</v>
      </c>
      <c r="AA941" s="31">
        <v>2.6104347826086962</v>
      </c>
      <c r="AB941" s="31">
        <v>0</v>
      </c>
      <c r="AC941" s="31">
        <v>0.4396739130434783</v>
      </c>
      <c r="AD941" s="31">
        <v>0</v>
      </c>
      <c r="AE941" s="31">
        <v>3.984565217391304</v>
      </c>
      <c r="AF941" t="s">
        <v>666</v>
      </c>
      <c r="AG941" s="32">
        <v>6</v>
      </c>
      <c r="AH941"/>
    </row>
    <row r="942" spans="1:34" x14ac:dyDescent="0.25">
      <c r="A942" t="s">
        <v>3056</v>
      </c>
      <c r="B942" t="s">
        <v>2318</v>
      </c>
      <c r="C942" t="s">
        <v>2466</v>
      </c>
      <c r="D942" t="s">
        <v>2837</v>
      </c>
      <c r="E942" s="31">
        <v>94.826086956521735</v>
      </c>
      <c r="F942" s="31">
        <v>3.4132164144887671</v>
      </c>
      <c r="G942" s="31">
        <v>3.1430857404860162</v>
      </c>
      <c r="H942" s="31">
        <v>0.44239339752407153</v>
      </c>
      <c r="I942" s="31">
        <v>0.29588262265016047</v>
      </c>
      <c r="J942" s="31">
        <v>323.66195652173917</v>
      </c>
      <c r="K942" s="31">
        <v>298.04652173913047</v>
      </c>
      <c r="L942" s="31">
        <v>41.950434782608696</v>
      </c>
      <c r="M942" s="31">
        <v>28.057391304347824</v>
      </c>
      <c r="N942" s="31">
        <v>8.3278260869565219</v>
      </c>
      <c r="O942" s="31">
        <v>5.5652173913043477</v>
      </c>
      <c r="P942" s="31">
        <v>86.403804347826053</v>
      </c>
      <c r="Q942" s="31">
        <v>74.68141304347823</v>
      </c>
      <c r="R942" s="31">
        <v>11.722391304347827</v>
      </c>
      <c r="S942" s="31">
        <v>195.30771739130438</v>
      </c>
      <c r="T942" s="31">
        <v>162.31945652173917</v>
      </c>
      <c r="U942" s="31">
        <v>4.9369565217391296</v>
      </c>
      <c r="V942" s="31">
        <v>28.051304347826093</v>
      </c>
      <c r="W942" s="31">
        <v>61.006521739130442</v>
      </c>
      <c r="X942" s="31">
        <v>0</v>
      </c>
      <c r="Y942" s="31">
        <v>0</v>
      </c>
      <c r="Z942" s="31">
        <v>0</v>
      </c>
      <c r="AA942" s="31">
        <v>0</v>
      </c>
      <c r="AB942" s="31">
        <v>0</v>
      </c>
      <c r="AC942" s="31">
        <v>61.006521739130442</v>
      </c>
      <c r="AD942" s="31">
        <v>0</v>
      </c>
      <c r="AE942" s="31">
        <v>0</v>
      </c>
      <c r="AF942" t="s">
        <v>1138</v>
      </c>
      <c r="AG942" s="32">
        <v>6</v>
      </c>
      <c r="AH942"/>
    </row>
    <row r="943" spans="1:34" x14ac:dyDescent="0.25">
      <c r="A943" t="s">
        <v>3056</v>
      </c>
      <c r="B943" t="s">
        <v>1849</v>
      </c>
      <c r="C943" t="s">
        <v>2618</v>
      </c>
      <c r="D943" t="s">
        <v>2928</v>
      </c>
      <c r="E943" s="31">
        <v>43.478260869565219</v>
      </c>
      <c r="F943" s="31">
        <v>3.313005</v>
      </c>
      <c r="G943" s="31">
        <v>2.9980899999999995</v>
      </c>
      <c r="H943" s="31">
        <v>0.38917999999999997</v>
      </c>
      <c r="I943" s="31">
        <v>0.25230499999999995</v>
      </c>
      <c r="J943" s="31">
        <v>144.04369565217391</v>
      </c>
      <c r="K943" s="31">
        <v>130.35173913043477</v>
      </c>
      <c r="L943" s="31">
        <v>16.920869565217391</v>
      </c>
      <c r="M943" s="31">
        <v>10.969782608695651</v>
      </c>
      <c r="N943" s="31">
        <v>0</v>
      </c>
      <c r="O943" s="31">
        <v>5.9510869565217392</v>
      </c>
      <c r="P943" s="31">
        <v>48.555434782608693</v>
      </c>
      <c r="Q943" s="31">
        <v>40.814565217391298</v>
      </c>
      <c r="R943" s="31">
        <v>7.740869565217392</v>
      </c>
      <c r="S943" s="31">
        <v>78.567391304347822</v>
      </c>
      <c r="T943" s="31">
        <v>72.787826086956514</v>
      </c>
      <c r="U943" s="31">
        <v>0</v>
      </c>
      <c r="V943" s="31">
        <v>5.7795652173913048</v>
      </c>
      <c r="W943" s="31">
        <v>0</v>
      </c>
      <c r="X943" s="31">
        <v>0</v>
      </c>
      <c r="Y943" s="31">
        <v>0</v>
      </c>
      <c r="Z943" s="31">
        <v>0</v>
      </c>
      <c r="AA943" s="31">
        <v>0</v>
      </c>
      <c r="AB943" s="31">
        <v>0</v>
      </c>
      <c r="AC943" s="31">
        <v>0</v>
      </c>
      <c r="AD943" s="31">
        <v>0</v>
      </c>
      <c r="AE943" s="31">
        <v>0</v>
      </c>
      <c r="AF943" t="s">
        <v>661</v>
      </c>
      <c r="AG943" s="32">
        <v>6</v>
      </c>
      <c r="AH943"/>
    </row>
    <row r="944" spans="1:34" x14ac:dyDescent="0.25">
      <c r="A944" t="s">
        <v>3056</v>
      </c>
      <c r="B944" t="s">
        <v>1505</v>
      </c>
      <c r="C944" t="s">
        <v>2449</v>
      </c>
      <c r="D944" t="s">
        <v>2960</v>
      </c>
      <c r="E944" s="31">
        <v>50.641304347826086</v>
      </c>
      <c r="F944" s="31">
        <v>2.7449559991414465</v>
      </c>
      <c r="G944" s="31">
        <v>2.5320347714101739</v>
      </c>
      <c r="H944" s="31">
        <v>0.22472633612363169</v>
      </c>
      <c r="I944" s="31">
        <v>0.11311440223223869</v>
      </c>
      <c r="J944" s="31">
        <v>139.00815217391303</v>
      </c>
      <c r="K944" s="31">
        <v>128.22554347826087</v>
      </c>
      <c r="L944" s="31">
        <v>11.380434782608695</v>
      </c>
      <c r="M944" s="31">
        <v>5.7282608695652177</v>
      </c>
      <c r="N944" s="31">
        <v>0</v>
      </c>
      <c r="O944" s="31">
        <v>5.6521739130434785</v>
      </c>
      <c r="P944" s="31">
        <v>33.361413043478265</v>
      </c>
      <c r="Q944" s="31">
        <v>28.230978260869566</v>
      </c>
      <c r="R944" s="31">
        <v>5.1304347826086953</v>
      </c>
      <c r="S944" s="31">
        <v>94.266304347826093</v>
      </c>
      <c r="T944" s="31">
        <v>60.260869565217391</v>
      </c>
      <c r="U944" s="31">
        <v>19.217391304347824</v>
      </c>
      <c r="V944" s="31">
        <v>14.788043478260869</v>
      </c>
      <c r="W944" s="31">
        <v>0</v>
      </c>
      <c r="X944" s="31">
        <v>0</v>
      </c>
      <c r="Y944" s="31">
        <v>0</v>
      </c>
      <c r="Z944" s="31">
        <v>0</v>
      </c>
      <c r="AA944" s="31">
        <v>0</v>
      </c>
      <c r="AB944" s="31">
        <v>0</v>
      </c>
      <c r="AC944" s="31">
        <v>0</v>
      </c>
      <c r="AD944" s="31">
        <v>0</v>
      </c>
      <c r="AE944" s="31">
        <v>0</v>
      </c>
      <c r="AF944" t="s">
        <v>306</v>
      </c>
      <c r="AG944" s="32">
        <v>6</v>
      </c>
      <c r="AH944"/>
    </row>
    <row r="945" spans="1:34" x14ac:dyDescent="0.25">
      <c r="A945" t="s">
        <v>3056</v>
      </c>
      <c r="B945" t="s">
        <v>1347</v>
      </c>
      <c r="C945" t="s">
        <v>2466</v>
      </c>
      <c r="D945" t="s">
        <v>2837</v>
      </c>
      <c r="E945" s="31">
        <v>89.141304347826093</v>
      </c>
      <c r="F945" s="31">
        <v>3.1520656017558828</v>
      </c>
      <c r="G945" s="31">
        <v>2.8154420192659426</v>
      </c>
      <c r="H945" s="31">
        <v>0.32493720278014876</v>
      </c>
      <c r="I945" s="31">
        <v>0.14770149981709549</v>
      </c>
      <c r="J945" s="31">
        <v>280.97923913043473</v>
      </c>
      <c r="K945" s="31">
        <v>250.97217391304343</v>
      </c>
      <c r="L945" s="31">
        <v>28.965326086956523</v>
      </c>
      <c r="M945" s="31">
        <v>13.166304347826088</v>
      </c>
      <c r="N945" s="31">
        <v>10.233804347826087</v>
      </c>
      <c r="O945" s="31">
        <v>5.5652173913043477</v>
      </c>
      <c r="P945" s="31">
        <v>113.22489130434785</v>
      </c>
      <c r="Q945" s="31">
        <v>99.016847826086988</v>
      </c>
      <c r="R945" s="31">
        <v>14.208043478260867</v>
      </c>
      <c r="S945" s="31">
        <v>138.78902173913036</v>
      </c>
      <c r="T945" s="31">
        <v>127.21999999999994</v>
      </c>
      <c r="U945" s="31">
        <v>0</v>
      </c>
      <c r="V945" s="31">
        <v>11.569021739130434</v>
      </c>
      <c r="W945" s="31">
        <v>0</v>
      </c>
      <c r="X945" s="31">
        <v>0</v>
      </c>
      <c r="Y945" s="31">
        <v>0</v>
      </c>
      <c r="Z945" s="31">
        <v>0</v>
      </c>
      <c r="AA945" s="31">
        <v>0</v>
      </c>
      <c r="AB945" s="31">
        <v>0</v>
      </c>
      <c r="AC945" s="31">
        <v>0</v>
      </c>
      <c r="AD945" s="31">
        <v>0</v>
      </c>
      <c r="AE945" s="31">
        <v>0</v>
      </c>
      <c r="AF945" t="s">
        <v>147</v>
      </c>
      <c r="AG945" s="32">
        <v>6</v>
      </c>
      <c r="AH945"/>
    </row>
    <row r="946" spans="1:34" x14ac:dyDescent="0.25">
      <c r="A946" t="s">
        <v>3056</v>
      </c>
      <c r="B946" t="s">
        <v>1407</v>
      </c>
      <c r="C946" t="s">
        <v>2571</v>
      </c>
      <c r="D946" t="s">
        <v>2859</v>
      </c>
      <c r="E946" s="31">
        <v>136.70652173913044</v>
      </c>
      <c r="F946" s="31">
        <v>4.0825602289894256</v>
      </c>
      <c r="G946" s="31">
        <v>3.735371710264769</v>
      </c>
      <c r="H946" s="31">
        <v>0.38289258169674795</v>
      </c>
      <c r="I946" s="31">
        <v>0.23521030452413128</v>
      </c>
      <c r="J946" s="31">
        <v>558.11260869565228</v>
      </c>
      <c r="K946" s="31">
        <v>510.6496739130435</v>
      </c>
      <c r="L946" s="31">
        <v>52.343913043478253</v>
      </c>
      <c r="M946" s="31">
        <v>32.154782608695641</v>
      </c>
      <c r="N946" s="31">
        <v>14.971739130434781</v>
      </c>
      <c r="O946" s="31">
        <v>5.2173913043478262</v>
      </c>
      <c r="P946" s="31">
        <v>185.45771739130436</v>
      </c>
      <c r="Q946" s="31">
        <v>158.18391304347827</v>
      </c>
      <c r="R946" s="31">
        <v>27.273804347826083</v>
      </c>
      <c r="S946" s="31">
        <v>320.3109782608696</v>
      </c>
      <c r="T946" s="31">
        <v>258.33804347826094</v>
      </c>
      <c r="U946" s="31">
        <v>36.630978260869554</v>
      </c>
      <c r="V946" s="31">
        <v>25.341956521739135</v>
      </c>
      <c r="W946" s="31">
        <v>0</v>
      </c>
      <c r="X946" s="31">
        <v>0</v>
      </c>
      <c r="Y946" s="31">
        <v>0</v>
      </c>
      <c r="Z946" s="31">
        <v>0</v>
      </c>
      <c r="AA946" s="31">
        <v>0</v>
      </c>
      <c r="AB946" s="31">
        <v>0</v>
      </c>
      <c r="AC946" s="31">
        <v>0</v>
      </c>
      <c r="AD946" s="31">
        <v>0</v>
      </c>
      <c r="AE946" s="31">
        <v>0</v>
      </c>
      <c r="AF946" t="s">
        <v>207</v>
      </c>
      <c r="AG946" s="32">
        <v>6</v>
      </c>
      <c r="AH946"/>
    </row>
    <row r="947" spans="1:34" x14ac:dyDescent="0.25">
      <c r="A947" t="s">
        <v>3056</v>
      </c>
      <c r="B947" t="s">
        <v>1258</v>
      </c>
      <c r="C947" t="s">
        <v>2421</v>
      </c>
      <c r="D947" t="s">
        <v>2863</v>
      </c>
      <c r="E947" s="31">
        <v>109.79347826086956</v>
      </c>
      <c r="F947" s="31">
        <v>3.3630105930105931</v>
      </c>
      <c r="G947" s="31">
        <v>3.0003237303237298</v>
      </c>
      <c r="H947" s="31">
        <v>0.58613206613206614</v>
      </c>
      <c r="I947" s="31">
        <v>0.46950994950994951</v>
      </c>
      <c r="J947" s="31">
        <v>369.23663043478263</v>
      </c>
      <c r="K947" s="31">
        <v>329.41597826086951</v>
      </c>
      <c r="L947" s="31">
        <v>64.353478260869565</v>
      </c>
      <c r="M947" s="31">
        <v>51.549130434782604</v>
      </c>
      <c r="N947" s="31">
        <v>7.6739130434782608</v>
      </c>
      <c r="O947" s="31">
        <v>5.1304347826086953</v>
      </c>
      <c r="P947" s="31">
        <v>90.663043478260875</v>
      </c>
      <c r="Q947" s="31">
        <v>63.646739130434781</v>
      </c>
      <c r="R947" s="31">
        <v>27.016304347826086</v>
      </c>
      <c r="S947" s="31">
        <v>214.22010869565219</v>
      </c>
      <c r="T947" s="31">
        <v>142.97010869565219</v>
      </c>
      <c r="U947" s="31">
        <v>64.483695652173907</v>
      </c>
      <c r="V947" s="31">
        <v>6.7663043478260869</v>
      </c>
      <c r="W947" s="31">
        <v>0</v>
      </c>
      <c r="X947" s="31">
        <v>0</v>
      </c>
      <c r="Y947" s="31">
        <v>0</v>
      </c>
      <c r="Z947" s="31">
        <v>0</v>
      </c>
      <c r="AA947" s="31">
        <v>0</v>
      </c>
      <c r="AB947" s="31">
        <v>0</v>
      </c>
      <c r="AC947" s="31">
        <v>0</v>
      </c>
      <c r="AD947" s="31">
        <v>0</v>
      </c>
      <c r="AE947" s="31">
        <v>0</v>
      </c>
      <c r="AF947" t="s">
        <v>56</v>
      </c>
      <c r="AG947" s="32">
        <v>6</v>
      </c>
      <c r="AH947"/>
    </row>
    <row r="948" spans="1:34" x14ac:dyDescent="0.25">
      <c r="A948" t="s">
        <v>3056</v>
      </c>
      <c r="B948" t="s">
        <v>2006</v>
      </c>
      <c r="C948" t="s">
        <v>2510</v>
      </c>
      <c r="D948" t="s">
        <v>2877</v>
      </c>
      <c r="E948" s="31">
        <v>36.336956521739133</v>
      </c>
      <c r="F948" s="31">
        <v>4.6275201914448081</v>
      </c>
      <c r="G948" s="31">
        <v>2.425737361651211</v>
      </c>
      <c r="H948" s="31">
        <v>0.54732276398444513</v>
      </c>
      <c r="I948" s="31">
        <v>0</v>
      </c>
      <c r="J948" s="31">
        <v>168.14999999999995</v>
      </c>
      <c r="K948" s="31">
        <v>88.14391304347825</v>
      </c>
      <c r="L948" s="31">
        <v>19.888043478260872</v>
      </c>
      <c r="M948" s="31">
        <v>0</v>
      </c>
      <c r="N948" s="31">
        <v>14.757608695652177</v>
      </c>
      <c r="O948" s="31">
        <v>5.1304347826086953</v>
      </c>
      <c r="P948" s="31">
        <v>60.118043478260837</v>
      </c>
      <c r="Q948" s="31">
        <v>0</v>
      </c>
      <c r="R948" s="31">
        <v>60.118043478260837</v>
      </c>
      <c r="S948" s="31">
        <v>88.14391304347825</v>
      </c>
      <c r="T948" s="31">
        <v>87.695434782608686</v>
      </c>
      <c r="U948" s="31">
        <v>0.44847826086956522</v>
      </c>
      <c r="V948" s="31">
        <v>0</v>
      </c>
      <c r="W948" s="31">
        <v>163.01956521739126</v>
      </c>
      <c r="X948" s="31">
        <v>0</v>
      </c>
      <c r="Y948" s="31">
        <v>14.757608695652177</v>
      </c>
      <c r="Z948" s="31">
        <v>0</v>
      </c>
      <c r="AA948" s="31">
        <v>0</v>
      </c>
      <c r="AB948" s="31">
        <v>60.118043478260837</v>
      </c>
      <c r="AC948" s="31">
        <v>87.695434782608686</v>
      </c>
      <c r="AD948" s="31">
        <v>0.44847826086956522</v>
      </c>
      <c r="AE948" s="31">
        <v>0</v>
      </c>
      <c r="AF948" t="s">
        <v>821</v>
      </c>
      <c r="AG948" s="32">
        <v>6</v>
      </c>
      <c r="AH948"/>
    </row>
    <row r="949" spans="1:34" x14ac:dyDescent="0.25">
      <c r="A949" t="s">
        <v>3056</v>
      </c>
      <c r="B949" t="s">
        <v>1358</v>
      </c>
      <c r="C949" t="s">
        <v>2561</v>
      </c>
      <c r="D949" t="s">
        <v>2815</v>
      </c>
      <c r="E949" s="31">
        <v>47.847826086956523</v>
      </c>
      <c r="F949" s="31">
        <v>2.1477873693775558</v>
      </c>
      <c r="G949" s="31">
        <v>1.7826192639709226</v>
      </c>
      <c r="H949" s="31">
        <v>0.23754202635165833</v>
      </c>
      <c r="I949" s="31">
        <v>6.8811903680145378E-2</v>
      </c>
      <c r="J949" s="31">
        <v>102.76695652173915</v>
      </c>
      <c r="K949" s="31">
        <v>85.29445652173915</v>
      </c>
      <c r="L949" s="31">
        <v>11.365869565217391</v>
      </c>
      <c r="M949" s="31">
        <v>3.2924999999999995</v>
      </c>
      <c r="N949" s="31">
        <v>1.2173913043478262</v>
      </c>
      <c r="O949" s="31">
        <v>6.8559782608695654</v>
      </c>
      <c r="P949" s="31">
        <v>41.733260869565228</v>
      </c>
      <c r="Q949" s="31">
        <v>32.334130434782615</v>
      </c>
      <c r="R949" s="31">
        <v>9.3991304347826095</v>
      </c>
      <c r="S949" s="31">
        <v>49.667826086956531</v>
      </c>
      <c r="T949" s="31">
        <v>43.987065217391311</v>
      </c>
      <c r="U949" s="31">
        <v>0</v>
      </c>
      <c r="V949" s="31">
        <v>5.6807608695652174</v>
      </c>
      <c r="W949" s="31">
        <v>0</v>
      </c>
      <c r="X949" s="31">
        <v>0</v>
      </c>
      <c r="Y949" s="31">
        <v>0</v>
      </c>
      <c r="Z949" s="31">
        <v>0</v>
      </c>
      <c r="AA949" s="31">
        <v>0</v>
      </c>
      <c r="AB949" s="31">
        <v>0</v>
      </c>
      <c r="AC949" s="31">
        <v>0</v>
      </c>
      <c r="AD949" s="31">
        <v>0</v>
      </c>
      <c r="AE949" s="31">
        <v>0</v>
      </c>
      <c r="AF949" t="s">
        <v>158</v>
      </c>
      <c r="AG949" s="32">
        <v>6</v>
      </c>
      <c r="AH949"/>
    </row>
    <row r="950" spans="1:34" x14ac:dyDescent="0.25">
      <c r="A950" t="s">
        <v>3056</v>
      </c>
      <c r="B950" t="s">
        <v>2019</v>
      </c>
      <c r="C950" t="s">
        <v>2462</v>
      </c>
      <c r="D950" t="s">
        <v>2905</v>
      </c>
      <c r="E950" s="31">
        <v>81.782608695652172</v>
      </c>
      <c r="F950" s="31">
        <v>4.4152352472089325</v>
      </c>
      <c r="G950" s="31">
        <v>4.0324601275917074</v>
      </c>
      <c r="H950" s="31">
        <v>0.37339978734715579</v>
      </c>
      <c r="I950" s="31">
        <v>0.20115098351940461</v>
      </c>
      <c r="J950" s="31">
        <v>361.08945652173918</v>
      </c>
      <c r="K950" s="31">
        <v>329.78510869565224</v>
      </c>
      <c r="L950" s="31">
        <v>30.537608695652175</v>
      </c>
      <c r="M950" s="31">
        <v>16.450652173913046</v>
      </c>
      <c r="N950" s="31">
        <v>8.3478260869565215</v>
      </c>
      <c r="O950" s="31">
        <v>5.7391304347826084</v>
      </c>
      <c r="P950" s="31">
        <v>78.680978260869523</v>
      </c>
      <c r="Q950" s="31">
        <v>61.463586956521702</v>
      </c>
      <c r="R950" s="31">
        <v>17.217391304347824</v>
      </c>
      <c r="S950" s="31">
        <v>251.8708695652175</v>
      </c>
      <c r="T950" s="31">
        <v>251.8708695652175</v>
      </c>
      <c r="U950" s="31">
        <v>0</v>
      </c>
      <c r="V950" s="31">
        <v>0</v>
      </c>
      <c r="W950" s="31">
        <v>2.7071739130434782</v>
      </c>
      <c r="X950" s="31">
        <v>0</v>
      </c>
      <c r="Y950" s="31">
        <v>0</v>
      </c>
      <c r="Z950" s="31">
        <v>0</v>
      </c>
      <c r="AA950" s="31">
        <v>2.7071739130434782</v>
      </c>
      <c r="AB950" s="31">
        <v>0</v>
      </c>
      <c r="AC950" s="31">
        <v>0</v>
      </c>
      <c r="AD950" s="31">
        <v>0</v>
      </c>
      <c r="AE950" s="31">
        <v>0</v>
      </c>
      <c r="AF950" t="s">
        <v>834</v>
      </c>
      <c r="AG950" s="32">
        <v>6</v>
      </c>
      <c r="AH950"/>
    </row>
    <row r="951" spans="1:34" x14ac:dyDescent="0.25">
      <c r="A951" t="s">
        <v>3056</v>
      </c>
      <c r="B951" t="s">
        <v>2174</v>
      </c>
      <c r="C951" t="s">
        <v>2778</v>
      </c>
      <c r="D951" t="s">
        <v>2889</v>
      </c>
      <c r="E951" s="31">
        <v>71.826086956521735</v>
      </c>
      <c r="F951" s="31">
        <v>2.8784776029055696</v>
      </c>
      <c r="G951" s="31">
        <v>2.4701846246973371</v>
      </c>
      <c r="H951" s="31">
        <v>0.26022397094430988</v>
      </c>
      <c r="I951" s="31">
        <v>9.9207021791767505E-2</v>
      </c>
      <c r="J951" s="31">
        <v>206.74978260869568</v>
      </c>
      <c r="K951" s="31">
        <v>177.42369565217393</v>
      </c>
      <c r="L951" s="31">
        <v>18.690869565217387</v>
      </c>
      <c r="M951" s="31">
        <v>7.1256521739130392</v>
      </c>
      <c r="N951" s="31">
        <v>6.0869565217391308</v>
      </c>
      <c r="O951" s="31">
        <v>5.4782608695652177</v>
      </c>
      <c r="P951" s="31">
        <v>77.886413043478257</v>
      </c>
      <c r="Q951" s="31">
        <v>60.12554347826088</v>
      </c>
      <c r="R951" s="31">
        <v>17.760869565217384</v>
      </c>
      <c r="S951" s="31">
        <v>110.17250000000003</v>
      </c>
      <c r="T951" s="31">
        <v>84.1576086956522</v>
      </c>
      <c r="U951" s="31">
        <v>0</v>
      </c>
      <c r="V951" s="31">
        <v>26.014891304347831</v>
      </c>
      <c r="W951" s="31">
        <v>0</v>
      </c>
      <c r="X951" s="31">
        <v>0</v>
      </c>
      <c r="Y951" s="31">
        <v>0</v>
      </c>
      <c r="Z951" s="31">
        <v>0</v>
      </c>
      <c r="AA951" s="31">
        <v>0</v>
      </c>
      <c r="AB951" s="31">
        <v>0</v>
      </c>
      <c r="AC951" s="31">
        <v>0</v>
      </c>
      <c r="AD951" s="31">
        <v>0</v>
      </c>
      <c r="AE951" s="31">
        <v>0</v>
      </c>
      <c r="AF951" t="s">
        <v>993</v>
      </c>
      <c r="AG951" s="32">
        <v>6</v>
      </c>
      <c r="AH951"/>
    </row>
    <row r="952" spans="1:34" x14ac:dyDescent="0.25">
      <c r="A952" t="s">
        <v>3056</v>
      </c>
      <c r="B952" t="s">
        <v>1537</v>
      </c>
      <c r="C952" t="s">
        <v>2504</v>
      </c>
      <c r="D952" t="s">
        <v>2884</v>
      </c>
      <c r="E952" s="31">
        <v>37.369565217391305</v>
      </c>
      <c r="F952" s="31">
        <v>3.7351948807446189</v>
      </c>
      <c r="G952" s="31">
        <v>3.4935573007562537</v>
      </c>
      <c r="H952" s="31">
        <v>0.34693135543920883</v>
      </c>
      <c r="I952" s="31">
        <v>0.27014252472367656</v>
      </c>
      <c r="J952" s="31">
        <v>139.58260869565217</v>
      </c>
      <c r="K952" s="31">
        <v>130.55271739130436</v>
      </c>
      <c r="L952" s="31">
        <v>12.964673913043478</v>
      </c>
      <c r="M952" s="31">
        <v>10.095108695652174</v>
      </c>
      <c r="N952" s="31">
        <v>0</v>
      </c>
      <c r="O952" s="31">
        <v>2.8695652173913042</v>
      </c>
      <c r="P952" s="31">
        <v>57.016304347826086</v>
      </c>
      <c r="Q952" s="31">
        <v>50.855978260869563</v>
      </c>
      <c r="R952" s="31">
        <v>6.1603260869565215</v>
      </c>
      <c r="S952" s="31">
        <v>69.601630434782606</v>
      </c>
      <c r="T952" s="31">
        <v>58.588043478260865</v>
      </c>
      <c r="U952" s="31">
        <v>0</v>
      </c>
      <c r="V952" s="31">
        <v>11.013586956521738</v>
      </c>
      <c r="W952" s="31">
        <v>1.3695652173913044</v>
      </c>
      <c r="X952" s="31">
        <v>0</v>
      </c>
      <c r="Y952" s="31">
        <v>0</v>
      </c>
      <c r="Z952" s="31">
        <v>0</v>
      </c>
      <c r="AA952" s="31">
        <v>1.3695652173913044</v>
      </c>
      <c r="AB952" s="31">
        <v>0</v>
      </c>
      <c r="AC952" s="31">
        <v>0</v>
      </c>
      <c r="AD952" s="31">
        <v>0</v>
      </c>
      <c r="AE952" s="31">
        <v>0</v>
      </c>
      <c r="AF952" t="s">
        <v>339</v>
      </c>
      <c r="AG952" s="32">
        <v>6</v>
      </c>
      <c r="AH952"/>
    </row>
    <row r="953" spans="1:34" x14ac:dyDescent="0.25">
      <c r="A953" t="s">
        <v>3056</v>
      </c>
      <c r="B953" t="s">
        <v>2129</v>
      </c>
      <c r="C953" t="s">
        <v>2717</v>
      </c>
      <c r="D953" t="s">
        <v>2921</v>
      </c>
      <c r="E953" s="31">
        <v>75.521739130434781</v>
      </c>
      <c r="F953" s="31">
        <v>3.1316206102475532</v>
      </c>
      <c r="G953" s="31">
        <v>2.7531289579735176</v>
      </c>
      <c r="H953" s="31">
        <v>0.40623200921128383</v>
      </c>
      <c r="I953" s="31">
        <v>0.24848877374784109</v>
      </c>
      <c r="J953" s="31">
        <v>236.50543478260869</v>
      </c>
      <c r="K953" s="31">
        <v>207.92108695652175</v>
      </c>
      <c r="L953" s="31">
        <v>30.679347826086957</v>
      </c>
      <c r="M953" s="31">
        <v>18.766304347826086</v>
      </c>
      <c r="N953" s="31">
        <v>6.6086956521739131</v>
      </c>
      <c r="O953" s="31">
        <v>5.3043478260869561</v>
      </c>
      <c r="P953" s="31">
        <v>107.59434782608696</v>
      </c>
      <c r="Q953" s="31">
        <v>90.923043478260865</v>
      </c>
      <c r="R953" s="31">
        <v>16.671304347826087</v>
      </c>
      <c r="S953" s="31">
        <v>98.231739130434789</v>
      </c>
      <c r="T953" s="31">
        <v>90.949456521739137</v>
      </c>
      <c r="U953" s="31">
        <v>4.963043478260869</v>
      </c>
      <c r="V953" s="31">
        <v>2.3192391304347821</v>
      </c>
      <c r="W953" s="31">
        <v>0</v>
      </c>
      <c r="X953" s="31">
        <v>0</v>
      </c>
      <c r="Y953" s="31">
        <v>0</v>
      </c>
      <c r="Z953" s="31">
        <v>0</v>
      </c>
      <c r="AA953" s="31">
        <v>0</v>
      </c>
      <c r="AB953" s="31">
        <v>0</v>
      </c>
      <c r="AC953" s="31">
        <v>0</v>
      </c>
      <c r="AD953" s="31">
        <v>0</v>
      </c>
      <c r="AE953" s="31">
        <v>0</v>
      </c>
      <c r="AF953" t="s">
        <v>947</v>
      </c>
      <c r="AG953" s="32">
        <v>6</v>
      </c>
      <c r="AH953"/>
    </row>
    <row r="954" spans="1:34" x14ac:dyDescent="0.25">
      <c r="A954" t="s">
        <v>3056</v>
      </c>
      <c r="B954" t="s">
        <v>1685</v>
      </c>
      <c r="C954" t="s">
        <v>2390</v>
      </c>
      <c r="D954" t="s">
        <v>2819</v>
      </c>
      <c r="E954" s="31">
        <v>89.956521739130437</v>
      </c>
      <c r="F954" s="31">
        <v>2.8828322861285649</v>
      </c>
      <c r="G954" s="31">
        <v>2.5962481875302079</v>
      </c>
      <c r="H954" s="31">
        <v>0.16361648139197679</v>
      </c>
      <c r="I954" s="31">
        <v>2.441880135331078E-2</v>
      </c>
      <c r="J954" s="31">
        <v>259.32956521739135</v>
      </c>
      <c r="K954" s="31">
        <v>233.54945652173913</v>
      </c>
      <c r="L954" s="31">
        <v>14.718369565217392</v>
      </c>
      <c r="M954" s="31">
        <v>2.1966304347826089</v>
      </c>
      <c r="N954" s="31">
        <v>6.6086956521739131</v>
      </c>
      <c r="O954" s="31">
        <v>5.9130434782608692</v>
      </c>
      <c r="P954" s="31">
        <v>82.496630434782617</v>
      </c>
      <c r="Q954" s="31">
        <v>69.238260869565224</v>
      </c>
      <c r="R954" s="31">
        <v>13.258369565217391</v>
      </c>
      <c r="S954" s="31">
        <v>162.11456521739132</v>
      </c>
      <c r="T954" s="31">
        <v>130.18184782608697</v>
      </c>
      <c r="U954" s="31">
        <v>2.272934782608695</v>
      </c>
      <c r="V954" s="31">
        <v>29.659782608695661</v>
      </c>
      <c r="W954" s="31">
        <v>0</v>
      </c>
      <c r="X954" s="31">
        <v>0</v>
      </c>
      <c r="Y954" s="31">
        <v>0</v>
      </c>
      <c r="Z954" s="31">
        <v>0</v>
      </c>
      <c r="AA954" s="31">
        <v>0</v>
      </c>
      <c r="AB954" s="31">
        <v>0</v>
      </c>
      <c r="AC954" s="31">
        <v>0</v>
      </c>
      <c r="AD954" s="31">
        <v>0</v>
      </c>
      <c r="AE954" s="31">
        <v>0</v>
      </c>
      <c r="AF954" t="s">
        <v>491</v>
      </c>
      <c r="AG954" s="32">
        <v>6</v>
      </c>
      <c r="AH954"/>
    </row>
    <row r="955" spans="1:34" x14ac:dyDescent="0.25">
      <c r="A955" t="s">
        <v>3056</v>
      </c>
      <c r="B955" t="s">
        <v>2277</v>
      </c>
      <c r="C955" t="s">
        <v>2509</v>
      </c>
      <c r="D955" t="s">
        <v>2889</v>
      </c>
      <c r="E955" s="31">
        <v>49.836956521739133</v>
      </c>
      <c r="F955" s="31">
        <v>3.5675899672846234</v>
      </c>
      <c r="G955" s="31">
        <v>3.1033784078516899</v>
      </c>
      <c r="H955" s="31">
        <v>0.40896183206106862</v>
      </c>
      <c r="I955" s="31">
        <v>0.19214612868047978</v>
      </c>
      <c r="J955" s="31">
        <v>177.79782608695652</v>
      </c>
      <c r="K955" s="31">
        <v>154.66293478260869</v>
      </c>
      <c r="L955" s="31">
        <v>20.381413043478258</v>
      </c>
      <c r="M955" s="31">
        <v>9.5759782608695634</v>
      </c>
      <c r="N955" s="31">
        <v>5.5010869565217391</v>
      </c>
      <c r="O955" s="31">
        <v>5.3043478260869561</v>
      </c>
      <c r="P955" s="31">
        <v>64.955217391304345</v>
      </c>
      <c r="Q955" s="31">
        <v>52.625760869565212</v>
      </c>
      <c r="R955" s="31">
        <v>12.329456521739134</v>
      </c>
      <c r="S955" s="31">
        <v>92.461195652173913</v>
      </c>
      <c r="T955" s="31">
        <v>81.331195652173918</v>
      </c>
      <c r="U955" s="31">
        <v>0</v>
      </c>
      <c r="V955" s="31">
        <v>11.13</v>
      </c>
      <c r="W955" s="31">
        <v>7.0350000000000001</v>
      </c>
      <c r="X955" s="31">
        <v>0</v>
      </c>
      <c r="Y955" s="31">
        <v>0</v>
      </c>
      <c r="Z955" s="31">
        <v>0</v>
      </c>
      <c r="AA955" s="31">
        <v>6.4769565217391305</v>
      </c>
      <c r="AB955" s="31">
        <v>0</v>
      </c>
      <c r="AC955" s="31">
        <v>0.55804347826086964</v>
      </c>
      <c r="AD955" s="31">
        <v>0</v>
      </c>
      <c r="AE955" s="31">
        <v>0</v>
      </c>
      <c r="AF955" t="s">
        <v>1097</v>
      </c>
      <c r="AG955" s="32">
        <v>6</v>
      </c>
      <c r="AH955"/>
    </row>
    <row r="956" spans="1:34" x14ac:dyDescent="0.25">
      <c r="A956" t="s">
        <v>3056</v>
      </c>
      <c r="B956" t="s">
        <v>2234</v>
      </c>
      <c r="C956" t="s">
        <v>2566</v>
      </c>
      <c r="D956" t="s">
        <v>2799</v>
      </c>
      <c r="E956" s="31">
        <v>90.206521739130437</v>
      </c>
      <c r="F956" s="31">
        <v>3.0734835522352086</v>
      </c>
      <c r="G956" s="31">
        <v>2.7913531750813347</v>
      </c>
      <c r="H956" s="31">
        <v>0.2232413543800458</v>
      </c>
      <c r="I956" s="31">
        <v>0.10776238100976021</v>
      </c>
      <c r="J956" s="31">
        <v>277.24826086956517</v>
      </c>
      <c r="K956" s="31">
        <v>251.79826086956518</v>
      </c>
      <c r="L956" s="31">
        <v>20.137826086956522</v>
      </c>
      <c r="M956" s="31">
        <v>9.7208695652173915</v>
      </c>
      <c r="N956" s="31">
        <v>7.7593478260869571</v>
      </c>
      <c r="O956" s="31">
        <v>2.6576086956521738</v>
      </c>
      <c r="P956" s="31">
        <v>86.995543478260856</v>
      </c>
      <c r="Q956" s="31">
        <v>71.962499999999991</v>
      </c>
      <c r="R956" s="31">
        <v>15.033043478260868</v>
      </c>
      <c r="S956" s="31">
        <v>170.11489130434779</v>
      </c>
      <c r="T956" s="31">
        <v>136.83489130434779</v>
      </c>
      <c r="U956" s="31">
        <v>0</v>
      </c>
      <c r="V956" s="31">
        <v>33.279999999999994</v>
      </c>
      <c r="W956" s="31">
        <v>27.552499999999998</v>
      </c>
      <c r="X956" s="31">
        <v>0</v>
      </c>
      <c r="Y956" s="31">
        <v>0</v>
      </c>
      <c r="Z956" s="31">
        <v>0</v>
      </c>
      <c r="AA956" s="31">
        <v>9.8957608695652155</v>
      </c>
      <c r="AB956" s="31">
        <v>0</v>
      </c>
      <c r="AC956" s="31">
        <v>17.656739130434783</v>
      </c>
      <c r="AD956" s="31">
        <v>0</v>
      </c>
      <c r="AE956" s="31">
        <v>0</v>
      </c>
      <c r="AF956" t="s">
        <v>1054</v>
      </c>
      <c r="AG956" s="32">
        <v>6</v>
      </c>
      <c r="AH956"/>
    </row>
    <row r="957" spans="1:34" x14ac:dyDescent="0.25">
      <c r="A957" t="s">
        <v>3056</v>
      </c>
      <c r="B957" t="s">
        <v>2028</v>
      </c>
      <c r="C957" t="s">
        <v>2466</v>
      </c>
      <c r="D957" t="s">
        <v>2837</v>
      </c>
      <c r="E957" s="31">
        <v>64.239130434782609</v>
      </c>
      <c r="F957" s="31">
        <v>5.3710084602368866</v>
      </c>
      <c r="G957" s="31">
        <v>5.0745617597292716</v>
      </c>
      <c r="H957" s="31">
        <v>1.3061928934010152</v>
      </c>
      <c r="I957" s="31">
        <v>1.0097461928934011</v>
      </c>
      <c r="J957" s="31">
        <v>345.02891304347827</v>
      </c>
      <c r="K957" s="31">
        <v>325.98543478260865</v>
      </c>
      <c r="L957" s="31">
        <v>83.908695652173918</v>
      </c>
      <c r="M957" s="31">
        <v>64.865217391304355</v>
      </c>
      <c r="N957" s="31">
        <v>17.130434782608695</v>
      </c>
      <c r="O957" s="31">
        <v>1.9130434782608696</v>
      </c>
      <c r="P957" s="31">
        <v>89.896739130434781</v>
      </c>
      <c r="Q957" s="31">
        <v>89.896739130434781</v>
      </c>
      <c r="R957" s="31">
        <v>0</v>
      </c>
      <c r="S957" s="31">
        <v>171.22347826086954</v>
      </c>
      <c r="T957" s="31">
        <v>167.13945652173911</v>
      </c>
      <c r="U957" s="31">
        <v>0</v>
      </c>
      <c r="V957" s="31">
        <v>4.084021739130435</v>
      </c>
      <c r="W957" s="31">
        <v>1.7391304347826086</v>
      </c>
      <c r="X957" s="31">
        <v>0</v>
      </c>
      <c r="Y957" s="31">
        <v>0</v>
      </c>
      <c r="Z957" s="31">
        <v>1.7391304347826086</v>
      </c>
      <c r="AA957" s="31">
        <v>0</v>
      </c>
      <c r="AB957" s="31">
        <v>0</v>
      </c>
      <c r="AC957" s="31">
        <v>0</v>
      </c>
      <c r="AD957" s="31">
        <v>0</v>
      </c>
      <c r="AE957" s="31">
        <v>0</v>
      </c>
      <c r="AF957" t="s">
        <v>843</v>
      </c>
      <c r="AG957" s="32">
        <v>6</v>
      </c>
      <c r="AH957"/>
    </row>
    <row r="958" spans="1:34" x14ac:dyDescent="0.25">
      <c r="A958" t="s">
        <v>3056</v>
      </c>
      <c r="B958" t="s">
        <v>2140</v>
      </c>
      <c r="C958" t="s">
        <v>2773</v>
      </c>
      <c r="D958" t="s">
        <v>2886</v>
      </c>
      <c r="E958" s="31">
        <v>62.771739130434781</v>
      </c>
      <c r="F958" s="31">
        <v>3.1860709956709958</v>
      </c>
      <c r="G958" s="31">
        <v>2.8745558441558448</v>
      </c>
      <c r="H958" s="31">
        <v>0.32871688311688296</v>
      </c>
      <c r="I958" s="31">
        <v>0.24542683982683972</v>
      </c>
      <c r="J958" s="31">
        <v>199.99521739130435</v>
      </c>
      <c r="K958" s="31">
        <v>180.44086956521741</v>
      </c>
      <c r="L958" s="31">
        <v>20.634130434782598</v>
      </c>
      <c r="M958" s="31">
        <v>15.405869565217383</v>
      </c>
      <c r="N958" s="31">
        <v>0.88043478260869568</v>
      </c>
      <c r="O958" s="31">
        <v>4.3478260869565215</v>
      </c>
      <c r="P958" s="31">
        <v>92.564456521739146</v>
      </c>
      <c r="Q958" s="31">
        <v>78.238369565217411</v>
      </c>
      <c r="R958" s="31">
        <v>14.326086956521738</v>
      </c>
      <c r="S958" s="31">
        <v>86.796630434782614</v>
      </c>
      <c r="T958" s="31">
        <v>86.796630434782614</v>
      </c>
      <c r="U958" s="31">
        <v>0</v>
      </c>
      <c r="V958" s="31">
        <v>0</v>
      </c>
      <c r="W958" s="31">
        <v>0</v>
      </c>
      <c r="X958" s="31">
        <v>0</v>
      </c>
      <c r="Y958" s="31">
        <v>0</v>
      </c>
      <c r="Z958" s="31">
        <v>0</v>
      </c>
      <c r="AA958" s="31">
        <v>0</v>
      </c>
      <c r="AB958" s="31">
        <v>0</v>
      </c>
      <c r="AC958" s="31">
        <v>0</v>
      </c>
      <c r="AD958" s="31">
        <v>0</v>
      </c>
      <c r="AE958" s="31">
        <v>0</v>
      </c>
      <c r="AF958" t="s">
        <v>959</v>
      </c>
      <c r="AG958" s="32">
        <v>6</v>
      </c>
      <c r="AH958"/>
    </row>
    <row r="959" spans="1:34" x14ac:dyDescent="0.25">
      <c r="A959" t="s">
        <v>3056</v>
      </c>
      <c r="B959" t="s">
        <v>2311</v>
      </c>
      <c r="C959" t="s">
        <v>2464</v>
      </c>
      <c r="D959" t="s">
        <v>2853</v>
      </c>
      <c r="E959" s="31">
        <v>75.521739130434781</v>
      </c>
      <c r="F959" s="31">
        <v>5.5171603339090387</v>
      </c>
      <c r="G959" s="31">
        <v>5.1342702936096716</v>
      </c>
      <c r="H959" s="31">
        <v>0.73780080598733422</v>
      </c>
      <c r="I959" s="31">
        <v>0.50493091537132961</v>
      </c>
      <c r="J959" s="31">
        <v>416.66554347826087</v>
      </c>
      <c r="K959" s="31">
        <v>387.7490217391304</v>
      </c>
      <c r="L959" s="31">
        <v>55.719999999999978</v>
      </c>
      <c r="M959" s="31">
        <v>38.133260869565198</v>
      </c>
      <c r="N959" s="31">
        <v>11.84760869565217</v>
      </c>
      <c r="O959" s="31">
        <v>5.7391304347826084</v>
      </c>
      <c r="P959" s="31">
        <v>126.68239130434779</v>
      </c>
      <c r="Q959" s="31">
        <v>115.35260869565214</v>
      </c>
      <c r="R959" s="31">
        <v>11.329782608695654</v>
      </c>
      <c r="S959" s="31">
        <v>234.26315217391306</v>
      </c>
      <c r="T959" s="31">
        <v>202.65510869565219</v>
      </c>
      <c r="U959" s="31">
        <v>0</v>
      </c>
      <c r="V959" s="31">
        <v>31.608043478260857</v>
      </c>
      <c r="W959" s="31">
        <v>41.089673913043484</v>
      </c>
      <c r="X959" s="31">
        <v>1.4836956521739131</v>
      </c>
      <c r="Y959" s="31">
        <v>0.55434782608695654</v>
      </c>
      <c r="Z959" s="31">
        <v>0</v>
      </c>
      <c r="AA959" s="31">
        <v>13.953804347826088</v>
      </c>
      <c r="AB959" s="31">
        <v>0</v>
      </c>
      <c r="AC959" s="31">
        <v>25.097826086956523</v>
      </c>
      <c r="AD959" s="31">
        <v>0</v>
      </c>
      <c r="AE959" s="31">
        <v>0</v>
      </c>
      <c r="AF959" t="s">
        <v>1131</v>
      </c>
      <c r="AG959" s="32">
        <v>6</v>
      </c>
      <c r="AH959"/>
    </row>
    <row r="960" spans="1:34" x14ac:dyDescent="0.25">
      <c r="A960" t="s">
        <v>3056</v>
      </c>
      <c r="B960" t="s">
        <v>2352</v>
      </c>
      <c r="C960" t="s">
        <v>2462</v>
      </c>
      <c r="D960" t="s">
        <v>2845</v>
      </c>
      <c r="E960" s="31">
        <v>56.956521739130437</v>
      </c>
      <c r="F960" s="31">
        <v>4.8226049618320621</v>
      </c>
      <c r="G960" s="31">
        <v>4.5529484732824432</v>
      </c>
      <c r="H960" s="31">
        <v>0.99941030534351138</v>
      </c>
      <c r="I960" s="31">
        <v>0.78624236641221357</v>
      </c>
      <c r="J960" s="31">
        <v>274.67880434782614</v>
      </c>
      <c r="K960" s="31">
        <v>259.32010869565221</v>
      </c>
      <c r="L960" s="31">
        <v>56.922934782608692</v>
      </c>
      <c r="M960" s="31">
        <v>44.781630434782599</v>
      </c>
      <c r="N960" s="31">
        <v>7.4456521739130439</v>
      </c>
      <c r="O960" s="31">
        <v>4.6956521739130439</v>
      </c>
      <c r="P960" s="31">
        <v>95.914347826086967</v>
      </c>
      <c r="Q960" s="31">
        <v>92.696956521739139</v>
      </c>
      <c r="R960" s="31">
        <v>3.2173913043478262</v>
      </c>
      <c r="S960" s="31">
        <v>121.84152173913047</v>
      </c>
      <c r="T960" s="31">
        <v>121.84152173913047</v>
      </c>
      <c r="U960" s="31">
        <v>0</v>
      </c>
      <c r="V960" s="31">
        <v>0</v>
      </c>
      <c r="W960" s="31">
        <v>47.067934782608702</v>
      </c>
      <c r="X960" s="31">
        <v>3.3695652173913042</v>
      </c>
      <c r="Y960" s="31">
        <v>2.3043478260869565</v>
      </c>
      <c r="Z960" s="31">
        <v>0</v>
      </c>
      <c r="AA960" s="31">
        <v>18.046195652173914</v>
      </c>
      <c r="AB960" s="31">
        <v>0</v>
      </c>
      <c r="AC960" s="31">
        <v>23.347826086956523</v>
      </c>
      <c r="AD960" s="31">
        <v>0</v>
      </c>
      <c r="AE960" s="31">
        <v>0</v>
      </c>
      <c r="AF960" t="s">
        <v>1172</v>
      </c>
      <c r="AG960" s="32">
        <v>6</v>
      </c>
      <c r="AH960"/>
    </row>
    <row r="961" spans="1:34" x14ac:dyDescent="0.25">
      <c r="A961" t="s">
        <v>3056</v>
      </c>
      <c r="B961" t="s">
        <v>2101</v>
      </c>
      <c r="C961" t="s">
        <v>2763</v>
      </c>
      <c r="D961" t="s">
        <v>2888</v>
      </c>
      <c r="E961" s="31">
        <v>123.8695652173913</v>
      </c>
      <c r="F961" s="31">
        <v>3.066863811863811</v>
      </c>
      <c r="G961" s="31">
        <v>2.8425307125307118</v>
      </c>
      <c r="H961" s="31">
        <v>0.29307564057564051</v>
      </c>
      <c r="I961" s="31">
        <v>0.1827518427518427</v>
      </c>
      <c r="J961" s="31">
        <v>379.89108695652163</v>
      </c>
      <c r="K961" s="31">
        <v>352.10304347826076</v>
      </c>
      <c r="L961" s="31">
        <v>36.303152173913034</v>
      </c>
      <c r="M961" s="31">
        <v>22.637391304347819</v>
      </c>
      <c r="N961" s="31">
        <v>7.2391304347826084</v>
      </c>
      <c r="O961" s="31">
        <v>6.4266304347826084</v>
      </c>
      <c r="P961" s="31">
        <v>125.76663043478258</v>
      </c>
      <c r="Q961" s="31">
        <v>111.64434782608693</v>
      </c>
      <c r="R961" s="31">
        <v>14.122282608695652</v>
      </c>
      <c r="S961" s="31">
        <v>217.82130434782604</v>
      </c>
      <c r="T961" s="31">
        <v>179.41880434782604</v>
      </c>
      <c r="U961" s="31">
        <v>0.16576086956521738</v>
      </c>
      <c r="V961" s="31">
        <v>38.236739130434785</v>
      </c>
      <c r="W961" s="31">
        <v>61.491086956521741</v>
      </c>
      <c r="X961" s="31">
        <v>0</v>
      </c>
      <c r="Y961" s="31">
        <v>0</v>
      </c>
      <c r="Z961" s="31">
        <v>0</v>
      </c>
      <c r="AA961" s="31">
        <v>20.538695652173914</v>
      </c>
      <c r="AB961" s="31">
        <v>0</v>
      </c>
      <c r="AC961" s="31">
        <v>38.487391304347831</v>
      </c>
      <c r="AD961" s="31">
        <v>0</v>
      </c>
      <c r="AE961" s="31">
        <v>2.4649999999999999</v>
      </c>
      <c r="AF961" t="s">
        <v>919</v>
      </c>
      <c r="AG961" s="32">
        <v>6</v>
      </c>
      <c r="AH961"/>
    </row>
    <row r="962" spans="1:34" x14ac:dyDescent="0.25">
      <c r="A962" t="s">
        <v>3056</v>
      </c>
      <c r="B962" t="s">
        <v>1993</v>
      </c>
      <c r="C962" t="s">
        <v>2466</v>
      </c>
      <c r="D962" t="s">
        <v>2837</v>
      </c>
      <c r="E962" s="31">
        <v>41.097826086956523</v>
      </c>
      <c r="F962" s="31">
        <v>5.2884818830997098</v>
      </c>
      <c r="G962" s="31">
        <v>5.0049590055540865</v>
      </c>
      <c r="H962" s="31">
        <v>1.0807379000264479</v>
      </c>
      <c r="I962" s="31">
        <v>0.94109230362337981</v>
      </c>
      <c r="J962" s="31">
        <v>217.34510869565221</v>
      </c>
      <c r="K962" s="31">
        <v>205.69293478260872</v>
      </c>
      <c r="L962" s="31">
        <v>44.415978260869558</v>
      </c>
      <c r="M962" s="31">
        <v>38.676847826086949</v>
      </c>
      <c r="N962" s="31">
        <v>0</v>
      </c>
      <c r="O962" s="31">
        <v>5.7391304347826084</v>
      </c>
      <c r="P962" s="31">
        <v>65.418804347826097</v>
      </c>
      <c r="Q962" s="31">
        <v>59.505760869565222</v>
      </c>
      <c r="R962" s="31">
        <v>5.9130434782608692</v>
      </c>
      <c r="S962" s="31">
        <v>107.51032608695654</v>
      </c>
      <c r="T962" s="31">
        <v>101.95054347826088</v>
      </c>
      <c r="U962" s="31">
        <v>0</v>
      </c>
      <c r="V962" s="31">
        <v>5.5597826086956506</v>
      </c>
      <c r="W962" s="31">
        <v>0</v>
      </c>
      <c r="X962" s="31">
        <v>0</v>
      </c>
      <c r="Y962" s="31">
        <v>0</v>
      </c>
      <c r="Z962" s="31">
        <v>0</v>
      </c>
      <c r="AA962" s="31">
        <v>0</v>
      </c>
      <c r="AB962" s="31">
        <v>0</v>
      </c>
      <c r="AC962" s="31">
        <v>0</v>
      </c>
      <c r="AD962" s="31">
        <v>0</v>
      </c>
      <c r="AE962" s="31">
        <v>0</v>
      </c>
      <c r="AF962" t="s">
        <v>808</v>
      </c>
      <c r="AG962" s="32">
        <v>6</v>
      </c>
      <c r="AH962"/>
    </row>
    <row r="963" spans="1:34" x14ac:dyDescent="0.25">
      <c r="A963" t="s">
        <v>3056</v>
      </c>
      <c r="B963" t="s">
        <v>1779</v>
      </c>
      <c r="C963" t="s">
        <v>2547</v>
      </c>
      <c r="D963" t="s">
        <v>2913</v>
      </c>
      <c r="E963" s="31">
        <v>43.489130434782609</v>
      </c>
      <c r="F963" s="31">
        <v>3.0681504623844034</v>
      </c>
      <c r="G963" s="31">
        <v>2.6871832041989498</v>
      </c>
      <c r="H963" s="31">
        <v>0.74019245188702809</v>
      </c>
      <c r="I963" s="31">
        <v>0.48119470132466874</v>
      </c>
      <c r="J963" s="31">
        <v>133.4311956521739</v>
      </c>
      <c r="K963" s="31">
        <v>116.86326086956521</v>
      </c>
      <c r="L963" s="31">
        <v>32.190326086956517</v>
      </c>
      <c r="M963" s="31">
        <v>20.926739130434779</v>
      </c>
      <c r="N963" s="31">
        <v>3.839673913043478</v>
      </c>
      <c r="O963" s="31">
        <v>7.4239130434782608</v>
      </c>
      <c r="P963" s="31">
        <v>48.311086956521741</v>
      </c>
      <c r="Q963" s="31">
        <v>43.006739130434788</v>
      </c>
      <c r="R963" s="31">
        <v>5.3043478260869561</v>
      </c>
      <c r="S963" s="31">
        <v>52.929782608695632</v>
      </c>
      <c r="T963" s="31">
        <v>49.434565217391288</v>
      </c>
      <c r="U963" s="31">
        <v>0</v>
      </c>
      <c r="V963" s="31">
        <v>3.4952173913043474</v>
      </c>
      <c r="W963" s="31">
        <v>8.2173913043478262</v>
      </c>
      <c r="X963" s="31">
        <v>8.2173913043478262</v>
      </c>
      <c r="Y963" s="31">
        <v>0</v>
      </c>
      <c r="Z963" s="31">
        <v>0</v>
      </c>
      <c r="AA963" s="31">
        <v>0</v>
      </c>
      <c r="AB963" s="31">
        <v>0</v>
      </c>
      <c r="AC963" s="31">
        <v>0</v>
      </c>
      <c r="AD963" s="31">
        <v>0</v>
      </c>
      <c r="AE963" s="31">
        <v>0</v>
      </c>
      <c r="AF963" t="s">
        <v>589</v>
      </c>
      <c r="AG963" s="32">
        <v>6</v>
      </c>
      <c r="AH963"/>
    </row>
    <row r="964" spans="1:34" x14ac:dyDescent="0.25">
      <c r="A964" t="s">
        <v>3056</v>
      </c>
      <c r="B964" t="s">
        <v>2060</v>
      </c>
      <c r="C964" t="s">
        <v>2387</v>
      </c>
      <c r="D964" t="s">
        <v>2837</v>
      </c>
      <c r="E964" s="31">
        <v>94.934782608695656</v>
      </c>
      <c r="F964" s="31">
        <v>3.4951247996336159</v>
      </c>
      <c r="G964" s="31">
        <v>3.2080386993359293</v>
      </c>
      <c r="H964" s="31">
        <v>0.37729219143576831</v>
      </c>
      <c r="I964" s="31">
        <v>0.26821044195099614</v>
      </c>
      <c r="J964" s="31">
        <v>331.8089130434783</v>
      </c>
      <c r="K964" s="31">
        <v>304.55445652173921</v>
      </c>
      <c r="L964" s="31">
        <v>35.818152173913049</v>
      </c>
      <c r="M964" s="31">
        <v>25.462500000000006</v>
      </c>
      <c r="N964" s="31">
        <v>3.9208695652173922</v>
      </c>
      <c r="O964" s="31">
        <v>6.4347826086956523</v>
      </c>
      <c r="P964" s="31">
        <v>96.60586956521739</v>
      </c>
      <c r="Q964" s="31">
        <v>79.707065217391303</v>
      </c>
      <c r="R964" s="31">
        <v>16.89880434782609</v>
      </c>
      <c r="S964" s="31">
        <v>199.38489130434789</v>
      </c>
      <c r="T964" s="31">
        <v>165.26239130434789</v>
      </c>
      <c r="U964" s="31">
        <v>0</v>
      </c>
      <c r="V964" s="31">
        <v>34.122499999999988</v>
      </c>
      <c r="W964" s="31">
        <v>29.971304347826088</v>
      </c>
      <c r="X964" s="31">
        <v>0.13934782608695653</v>
      </c>
      <c r="Y964" s="31">
        <v>0</v>
      </c>
      <c r="Z964" s="31">
        <v>0.86956521739130432</v>
      </c>
      <c r="AA964" s="31">
        <v>26.9925</v>
      </c>
      <c r="AB964" s="31">
        <v>0</v>
      </c>
      <c r="AC964" s="31">
        <v>1.5119565217391306</v>
      </c>
      <c r="AD964" s="31">
        <v>0</v>
      </c>
      <c r="AE964" s="31">
        <v>0.45793478260869569</v>
      </c>
      <c r="AF964" t="s">
        <v>877</v>
      </c>
      <c r="AG964" s="32">
        <v>6</v>
      </c>
      <c r="AH964"/>
    </row>
    <row r="965" spans="1:34" x14ac:dyDescent="0.25">
      <c r="A965" t="s">
        <v>3056</v>
      </c>
      <c r="B965" t="s">
        <v>2204</v>
      </c>
      <c r="C965" t="s">
        <v>2680</v>
      </c>
      <c r="D965" t="s">
        <v>2918</v>
      </c>
      <c r="E965" s="31">
        <v>59.413043478260867</v>
      </c>
      <c r="F965" s="31">
        <v>3.0038492499085248</v>
      </c>
      <c r="G965" s="31">
        <v>2.690823271130625</v>
      </c>
      <c r="H965" s="31">
        <v>0.53295828759604846</v>
      </c>
      <c r="I965" s="31">
        <v>0.37287778997438731</v>
      </c>
      <c r="J965" s="31">
        <v>178.46782608695648</v>
      </c>
      <c r="K965" s="31">
        <v>159.86999999999995</v>
      </c>
      <c r="L965" s="31">
        <v>31.664673913043487</v>
      </c>
      <c r="M965" s="31">
        <v>22.153804347826096</v>
      </c>
      <c r="N965" s="31">
        <v>6.9891304347826084</v>
      </c>
      <c r="O965" s="31">
        <v>2.5217391304347827</v>
      </c>
      <c r="P965" s="31">
        <v>58.296630434782593</v>
      </c>
      <c r="Q965" s="31">
        <v>49.20967391304346</v>
      </c>
      <c r="R965" s="31">
        <v>9.0869565217391308</v>
      </c>
      <c r="S965" s="31">
        <v>88.506521739130406</v>
      </c>
      <c r="T965" s="31">
        <v>80.088913043478229</v>
      </c>
      <c r="U965" s="31">
        <v>9.9456521739130443E-2</v>
      </c>
      <c r="V965" s="31">
        <v>8.3181521739130453</v>
      </c>
      <c r="W965" s="31">
        <v>0</v>
      </c>
      <c r="X965" s="31">
        <v>0</v>
      </c>
      <c r="Y965" s="31">
        <v>0</v>
      </c>
      <c r="Z965" s="31">
        <v>0</v>
      </c>
      <c r="AA965" s="31">
        <v>0</v>
      </c>
      <c r="AB965" s="31">
        <v>0</v>
      </c>
      <c r="AC965" s="31">
        <v>0</v>
      </c>
      <c r="AD965" s="31">
        <v>0</v>
      </c>
      <c r="AE965" s="31">
        <v>0</v>
      </c>
      <c r="AF965" t="s">
        <v>1023</v>
      </c>
      <c r="AG965" s="32">
        <v>6</v>
      </c>
      <c r="AH965"/>
    </row>
    <row r="966" spans="1:34" x14ac:dyDescent="0.25">
      <c r="A966" t="s">
        <v>3056</v>
      </c>
      <c r="B966" t="s">
        <v>2293</v>
      </c>
      <c r="C966" t="s">
        <v>2504</v>
      </c>
      <c r="D966" t="s">
        <v>2884</v>
      </c>
      <c r="E966" s="31">
        <v>132.82608695652175</v>
      </c>
      <c r="F966" s="31">
        <v>2.6660081833060554</v>
      </c>
      <c r="G966" s="31">
        <v>2.4587454991816688</v>
      </c>
      <c r="H966" s="31">
        <v>0.31356382978723402</v>
      </c>
      <c r="I966" s="31">
        <v>0.15</v>
      </c>
      <c r="J966" s="31">
        <v>354.1154347826087</v>
      </c>
      <c r="K966" s="31">
        <v>326.58554347826083</v>
      </c>
      <c r="L966" s="31">
        <v>41.649456521739133</v>
      </c>
      <c r="M966" s="31">
        <v>19.923913043478262</v>
      </c>
      <c r="N966" s="31">
        <v>11.016304347826088</v>
      </c>
      <c r="O966" s="31">
        <v>10.709239130434783</v>
      </c>
      <c r="P966" s="31">
        <v>174.77173913043478</v>
      </c>
      <c r="Q966" s="31">
        <v>168.96739130434781</v>
      </c>
      <c r="R966" s="31">
        <v>5.8043478260869561</v>
      </c>
      <c r="S966" s="31">
        <v>137.6942391304348</v>
      </c>
      <c r="T966" s="31">
        <v>111.01217391304348</v>
      </c>
      <c r="U966" s="31">
        <v>16.532608695652176</v>
      </c>
      <c r="V966" s="31">
        <v>10.149456521739131</v>
      </c>
      <c r="W966" s="31">
        <v>19.016304347826086</v>
      </c>
      <c r="X966" s="31">
        <v>2.8695652173913042</v>
      </c>
      <c r="Y966" s="31">
        <v>4.5217391304347823</v>
      </c>
      <c r="Z966" s="31">
        <v>3.3641304347826089</v>
      </c>
      <c r="AA966" s="31">
        <v>5.8260869565217392</v>
      </c>
      <c r="AB966" s="31">
        <v>0</v>
      </c>
      <c r="AC966" s="31">
        <v>2.4347826086956523</v>
      </c>
      <c r="AD966" s="31">
        <v>0</v>
      </c>
      <c r="AE966" s="31">
        <v>0</v>
      </c>
      <c r="AF966" t="s">
        <v>1113</v>
      </c>
      <c r="AG966" s="32">
        <v>6</v>
      </c>
      <c r="AH966"/>
    </row>
    <row r="967" spans="1:34" x14ac:dyDescent="0.25">
      <c r="A967" t="s">
        <v>3056</v>
      </c>
      <c r="B967" t="s">
        <v>2093</v>
      </c>
      <c r="C967" t="s">
        <v>2545</v>
      </c>
      <c r="D967" t="s">
        <v>2837</v>
      </c>
      <c r="E967" s="31">
        <v>70.75</v>
      </c>
      <c r="F967" s="31">
        <v>3.7628667998156402</v>
      </c>
      <c r="G967" s="31">
        <v>3.4242971270548472</v>
      </c>
      <c r="H967" s="31">
        <v>0.34931940390228916</v>
      </c>
      <c r="I967" s="31">
        <v>0.2811445690582271</v>
      </c>
      <c r="J967" s="31">
        <v>266.22282608695656</v>
      </c>
      <c r="K967" s="31">
        <v>242.26902173913044</v>
      </c>
      <c r="L967" s="31">
        <v>24.714347826086957</v>
      </c>
      <c r="M967" s="31">
        <v>19.890978260869566</v>
      </c>
      <c r="N967" s="31">
        <v>0.47554347826086957</v>
      </c>
      <c r="O967" s="31">
        <v>4.3478260869565215</v>
      </c>
      <c r="P967" s="31">
        <v>109.0317391304348</v>
      </c>
      <c r="Q967" s="31">
        <v>89.901304347826112</v>
      </c>
      <c r="R967" s="31">
        <v>19.130434782608695</v>
      </c>
      <c r="S967" s="31">
        <v>132.47673913043477</v>
      </c>
      <c r="T967" s="31">
        <v>132.10869565217391</v>
      </c>
      <c r="U967" s="31">
        <v>0</v>
      </c>
      <c r="V967" s="31">
        <v>0.36804347826086958</v>
      </c>
      <c r="W967" s="31">
        <v>0</v>
      </c>
      <c r="X967" s="31">
        <v>0</v>
      </c>
      <c r="Y967" s="31">
        <v>0</v>
      </c>
      <c r="Z967" s="31">
        <v>0</v>
      </c>
      <c r="AA967" s="31">
        <v>0</v>
      </c>
      <c r="AB967" s="31">
        <v>0</v>
      </c>
      <c r="AC967" s="31">
        <v>0</v>
      </c>
      <c r="AD967" s="31">
        <v>0</v>
      </c>
      <c r="AE967" s="31">
        <v>0</v>
      </c>
      <c r="AF967" t="s">
        <v>911</v>
      </c>
      <c r="AG967" s="32">
        <v>6</v>
      </c>
      <c r="AH967"/>
    </row>
    <row r="968" spans="1:34" x14ac:dyDescent="0.25">
      <c r="A968" t="s">
        <v>3056</v>
      </c>
      <c r="B968" t="s">
        <v>2291</v>
      </c>
      <c r="C968" t="s">
        <v>2466</v>
      </c>
      <c r="D968" t="s">
        <v>2837</v>
      </c>
      <c r="E968" s="31">
        <v>18.282608695652176</v>
      </c>
      <c r="F968" s="31">
        <v>6.6574673008323417</v>
      </c>
      <c r="G968" s="31">
        <v>6.1460225921521987</v>
      </c>
      <c r="H968" s="31">
        <v>0.94155172413793087</v>
      </c>
      <c r="I968" s="31">
        <v>0.68590368608799046</v>
      </c>
      <c r="J968" s="31">
        <v>121.71586956521739</v>
      </c>
      <c r="K968" s="31">
        <v>112.36532608695651</v>
      </c>
      <c r="L968" s="31">
        <v>17.214021739130434</v>
      </c>
      <c r="M968" s="31">
        <v>12.540108695652174</v>
      </c>
      <c r="N968" s="31">
        <v>0</v>
      </c>
      <c r="O968" s="31">
        <v>4.6739130434782608</v>
      </c>
      <c r="P968" s="31">
        <v>29.932065217391305</v>
      </c>
      <c r="Q968" s="31">
        <v>25.255434782608695</v>
      </c>
      <c r="R968" s="31">
        <v>4.6766304347826084</v>
      </c>
      <c r="S968" s="31">
        <v>74.569782608695647</v>
      </c>
      <c r="T968" s="31">
        <v>68.607826086956521</v>
      </c>
      <c r="U968" s="31">
        <v>0</v>
      </c>
      <c r="V968" s="31">
        <v>5.9619565217391308</v>
      </c>
      <c r="W968" s="31">
        <v>2.7702173913043477</v>
      </c>
      <c r="X968" s="31">
        <v>0.42054347826086963</v>
      </c>
      <c r="Y968" s="31">
        <v>0</v>
      </c>
      <c r="Z968" s="31">
        <v>0</v>
      </c>
      <c r="AA968" s="31">
        <v>0</v>
      </c>
      <c r="AB968" s="31">
        <v>0</v>
      </c>
      <c r="AC968" s="31">
        <v>2.3496739130434783</v>
      </c>
      <c r="AD968" s="31">
        <v>0</v>
      </c>
      <c r="AE968" s="31">
        <v>0</v>
      </c>
      <c r="AF968" t="s">
        <v>1111</v>
      </c>
      <c r="AG968" s="32">
        <v>6</v>
      </c>
      <c r="AH968"/>
    </row>
    <row r="969" spans="1:34" x14ac:dyDescent="0.25">
      <c r="A969" t="s">
        <v>3056</v>
      </c>
      <c r="B969" t="s">
        <v>2200</v>
      </c>
      <c r="C969" t="s">
        <v>2505</v>
      </c>
      <c r="D969" t="s">
        <v>2886</v>
      </c>
      <c r="E969" s="31">
        <v>92.369565217391298</v>
      </c>
      <c r="F969" s="31">
        <v>3.3720263591433275</v>
      </c>
      <c r="G969" s="31">
        <v>3.1824523417274651</v>
      </c>
      <c r="H969" s="31">
        <v>0.37863261943986826</v>
      </c>
      <c r="I969" s="31">
        <v>0.35945163567898331</v>
      </c>
      <c r="J969" s="31">
        <v>311.47260869565213</v>
      </c>
      <c r="K969" s="31">
        <v>293.96173913043475</v>
      </c>
      <c r="L969" s="31">
        <v>34.974130434782609</v>
      </c>
      <c r="M969" s="31">
        <v>33.202391304347827</v>
      </c>
      <c r="N969" s="31">
        <v>1.7717391304347827</v>
      </c>
      <c r="O969" s="31">
        <v>0</v>
      </c>
      <c r="P969" s="31">
        <v>128.81717391304346</v>
      </c>
      <c r="Q969" s="31">
        <v>113.07804347826084</v>
      </c>
      <c r="R969" s="31">
        <v>15.739130434782609</v>
      </c>
      <c r="S969" s="31">
        <v>147.68130434782609</v>
      </c>
      <c r="T969" s="31">
        <v>145.49282608695651</v>
      </c>
      <c r="U969" s="31">
        <v>2.1884782608695654</v>
      </c>
      <c r="V969" s="31">
        <v>0</v>
      </c>
      <c r="W969" s="31">
        <v>21.579130434782609</v>
      </c>
      <c r="X969" s="31">
        <v>0</v>
      </c>
      <c r="Y969" s="31">
        <v>0</v>
      </c>
      <c r="Z969" s="31">
        <v>0</v>
      </c>
      <c r="AA969" s="31">
        <v>8.5621739130434786</v>
      </c>
      <c r="AB969" s="31">
        <v>0</v>
      </c>
      <c r="AC969" s="31">
        <v>13.016956521739131</v>
      </c>
      <c r="AD969" s="31">
        <v>0</v>
      </c>
      <c r="AE969" s="31">
        <v>0</v>
      </c>
      <c r="AF969" t="s">
        <v>1019</v>
      </c>
      <c r="AG969" s="32">
        <v>6</v>
      </c>
      <c r="AH969"/>
    </row>
    <row r="970" spans="1:34" x14ac:dyDescent="0.25">
      <c r="A970" t="s">
        <v>3056</v>
      </c>
      <c r="B970" t="s">
        <v>2267</v>
      </c>
      <c r="C970" t="s">
        <v>2563</v>
      </c>
      <c r="D970" t="s">
        <v>2921</v>
      </c>
      <c r="E970" s="31">
        <v>52.369565217391305</v>
      </c>
      <c r="F970" s="31">
        <v>3.1265193026151934</v>
      </c>
      <c r="G970" s="31">
        <v>2.7187401411374017</v>
      </c>
      <c r="H970" s="31">
        <v>0.5546450809464506</v>
      </c>
      <c r="I970" s="31">
        <v>0.44505603985056025</v>
      </c>
      <c r="J970" s="31">
        <v>163.73445652173916</v>
      </c>
      <c r="K970" s="31">
        <v>142.3792391304348</v>
      </c>
      <c r="L970" s="31">
        <v>29.046521739130426</v>
      </c>
      <c r="M970" s="31">
        <v>23.307391304347817</v>
      </c>
      <c r="N970" s="31">
        <v>0</v>
      </c>
      <c r="O970" s="31">
        <v>5.7391304347826084</v>
      </c>
      <c r="P970" s="31">
        <v>66.012500000000017</v>
      </c>
      <c r="Q970" s="31">
        <v>50.396413043478276</v>
      </c>
      <c r="R970" s="31">
        <v>15.616086956521738</v>
      </c>
      <c r="S970" s="31">
        <v>68.675434782608704</v>
      </c>
      <c r="T970" s="31">
        <v>63.476195652173928</v>
      </c>
      <c r="U970" s="31">
        <v>4.763369565217392</v>
      </c>
      <c r="V970" s="31">
        <v>0.43586956521739134</v>
      </c>
      <c r="W970" s="31">
        <v>0.62326086956521742</v>
      </c>
      <c r="X970" s="31">
        <v>0</v>
      </c>
      <c r="Y970" s="31">
        <v>0</v>
      </c>
      <c r="Z970" s="31">
        <v>0</v>
      </c>
      <c r="AA970" s="31">
        <v>0.53086956521739137</v>
      </c>
      <c r="AB970" s="31">
        <v>0</v>
      </c>
      <c r="AC970" s="31">
        <v>9.2391304347826081E-2</v>
      </c>
      <c r="AD970" s="31">
        <v>0</v>
      </c>
      <c r="AE970" s="31">
        <v>0</v>
      </c>
      <c r="AF970" t="s">
        <v>1087</v>
      </c>
      <c r="AG970" s="32">
        <v>6</v>
      </c>
      <c r="AH970"/>
    </row>
    <row r="971" spans="1:34" x14ac:dyDescent="0.25">
      <c r="A971" t="s">
        <v>3056</v>
      </c>
      <c r="B971" t="s">
        <v>2081</v>
      </c>
      <c r="C971" t="s">
        <v>2389</v>
      </c>
      <c r="D971" t="s">
        <v>2898</v>
      </c>
      <c r="E971" s="31">
        <v>75.369565217391298</v>
      </c>
      <c r="F971" s="31">
        <v>3.0597130083645805</v>
      </c>
      <c r="G971" s="31">
        <v>2.6924646668589562</v>
      </c>
      <c r="H971" s="31">
        <v>0.30040380732621863</v>
      </c>
      <c r="I971" s="31">
        <v>2.1776752235361987E-2</v>
      </c>
      <c r="J971" s="31">
        <v>230.60923913043479</v>
      </c>
      <c r="K971" s="31">
        <v>202.92989130434785</v>
      </c>
      <c r="L971" s="31">
        <v>22.641304347826086</v>
      </c>
      <c r="M971" s="31">
        <v>1.6413043478260869</v>
      </c>
      <c r="N971" s="31">
        <v>15.201086956521738</v>
      </c>
      <c r="O971" s="31">
        <v>5.7989130434782608</v>
      </c>
      <c r="P971" s="31">
        <v>86.709239130434781</v>
      </c>
      <c r="Q971" s="31">
        <v>80.029891304347828</v>
      </c>
      <c r="R971" s="31">
        <v>6.6793478260869561</v>
      </c>
      <c r="S971" s="31">
        <v>121.25869565217391</v>
      </c>
      <c r="T971" s="31">
        <v>54.467065217391308</v>
      </c>
      <c r="U971" s="31">
        <v>41.446521739130432</v>
      </c>
      <c r="V971" s="31">
        <v>25.345108695652176</v>
      </c>
      <c r="W971" s="31">
        <v>1.2173913043478262</v>
      </c>
      <c r="X971" s="31">
        <v>0</v>
      </c>
      <c r="Y971" s="31">
        <v>1.2173913043478262</v>
      </c>
      <c r="Z971" s="31">
        <v>0</v>
      </c>
      <c r="AA971" s="31">
        <v>0</v>
      </c>
      <c r="AB971" s="31">
        <v>0</v>
      </c>
      <c r="AC971" s="31">
        <v>0</v>
      </c>
      <c r="AD971" s="31">
        <v>0</v>
      </c>
      <c r="AE971" s="31">
        <v>0</v>
      </c>
      <c r="AF971" t="s">
        <v>899</v>
      </c>
      <c r="AG971" s="32">
        <v>6</v>
      </c>
      <c r="AH971"/>
    </row>
    <row r="972" spans="1:34" x14ac:dyDescent="0.25">
      <c r="A972" t="s">
        <v>3056</v>
      </c>
      <c r="B972" t="s">
        <v>2309</v>
      </c>
      <c r="C972" t="s">
        <v>2500</v>
      </c>
      <c r="D972" t="s">
        <v>2890</v>
      </c>
      <c r="E972" s="31">
        <v>63.956521739130437</v>
      </c>
      <c r="F972" s="31">
        <v>3.3706662134602312</v>
      </c>
      <c r="G972" s="31">
        <v>3.18193405846363</v>
      </c>
      <c r="H972" s="31">
        <v>0.2918507817811013</v>
      </c>
      <c r="I972" s="31">
        <v>0.10311862678450033</v>
      </c>
      <c r="J972" s="31">
        <v>215.57608695652175</v>
      </c>
      <c r="K972" s="31">
        <v>203.50543478260869</v>
      </c>
      <c r="L972" s="31">
        <v>18.665760869565219</v>
      </c>
      <c r="M972" s="31">
        <v>6.5951086956521738</v>
      </c>
      <c r="N972" s="31">
        <v>6.4538043478260869</v>
      </c>
      <c r="O972" s="31">
        <v>5.6168478260869561</v>
      </c>
      <c r="P972" s="31">
        <v>60.573369565217384</v>
      </c>
      <c r="Q972" s="31">
        <v>60.573369565217384</v>
      </c>
      <c r="R972" s="31">
        <v>0</v>
      </c>
      <c r="S972" s="31">
        <v>136.33695652173913</v>
      </c>
      <c r="T972" s="31">
        <v>104.73097826086956</v>
      </c>
      <c r="U972" s="31">
        <v>19.929347826086957</v>
      </c>
      <c r="V972" s="31">
        <v>11.676630434782609</v>
      </c>
      <c r="W972" s="31">
        <v>0.78260869565217395</v>
      </c>
      <c r="X972" s="31">
        <v>0</v>
      </c>
      <c r="Y972" s="31">
        <v>0.78260869565217395</v>
      </c>
      <c r="Z972" s="31">
        <v>0</v>
      </c>
      <c r="AA972" s="31">
        <v>0</v>
      </c>
      <c r="AB972" s="31">
        <v>0</v>
      </c>
      <c r="AC972" s="31">
        <v>0</v>
      </c>
      <c r="AD972" s="31">
        <v>0</v>
      </c>
      <c r="AE972" s="31">
        <v>0</v>
      </c>
      <c r="AF972" t="s">
        <v>1129</v>
      </c>
      <c r="AG972" s="32">
        <v>6</v>
      </c>
      <c r="AH972"/>
    </row>
    <row r="973" spans="1:34" x14ac:dyDescent="0.25">
      <c r="A973" t="s">
        <v>3056</v>
      </c>
      <c r="B973" t="s">
        <v>2286</v>
      </c>
      <c r="C973" t="s">
        <v>2791</v>
      </c>
      <c r="D973" t="s">
        <v>2881</v>
      </c>
      <c r="E973" s="31">
        <v>87.521739130434781</v>
      </c>
      <c r="F973" s="31">
        <v>2.1867784401390957</v>
      </c>
      <c r="G973" s="31">
        <v>1.8092014406358665</v>
      </c>
      <c r="H973" s="31">
        <v>0.43333954297069055</v>
      </c>
      <c r="I973" s="31">
        <v>0.30281296572280181</v>
      </c>
      <c r="J973" s="31">
        <v>191.39065217391303</v>
      </c>
      <c r="K973" s="31">
        <v>158.34445652173909</v>
      </c>
      <c r="L973" s="31">
        <v>37.926630434782609</v>
      </c>
      <c r="M973" s="31">
        <v>26.502717391304348</v>
      </c>
      <c r="N973" s="31">
        <v>5.8396739130434785</v>
      </c>
      <c r="O973" s="31">
        <v>5.5842391304347823</v>
      </c>
      <c r="P973" s="31">
        <v>84.964673913043484</v>
      </c>
      <c r="Q973" s="31">
        <v>63.342391304347828</v>
      </c>
      <c r="R973" s="31">
        <v>21.622282608695652</v>
      </c>
      <c r="S973" s="31">
        <v>68.499347826086947</v>
      </c>
      <c r="T973" s="31">
        <v>41.880978260869561</v>
      </c>
      <c r="U973" s="31">
        <v>8.7352173913043458</v>
      </c>
      <c r="V973" s="31">
        <v>17.883152173913043</v>
      </c>
      <c r="W973" s="31">
        <v>0.69565217391304346</v>
      </c>
      <c r="X973" s="31">
        <v>0</v>
      </c>
      <c r="Y973" s="31">
        <v>0.69565217391304346</v>
      </c>
      <c r="Z973" s="31">
        <v>0</v>
      </c>
      <c r="AA973" s="31">
        <v>0</v>
      </c>
      <c r="AB973" s="31">
        <v>0</v>
      </c>
      <c r="AC973" s="31">
        <v>0</v>
      </c>
      <c r="AD973" s="31">
        <v>0</v>
      </c>
      <c r="AE973" s="31">
        <v>0</v>
      </c>
      <c r="AF973" t="s">
        <v>1106</v>
      </c>
      <c r="AG973" s="32">
        <v>6</v>
      </c>
      <c r="AH973"/>
    </row>
    <row r="974" spans="1:34" x14ac:dyDescent="0.25">
      <c r="A974" t="s">
        <v>3056</v>
      </c>
      <c r="B974" t="s">
        <v>2047</v>
      </c>
      <c r="C974" t="s">
        <v>2449</v>
      </c>
      <c r="D974" t="s">
        <v>2960</v>
      </c>
      <c r="E974" s="31">
        <v>82.369565217391298</v>
      </c>
      <c r="F974" s="31">
        <v>2.9754737397730278</v>
      </c>
      <c r="G974" s="31">
        <v>2.8010543679071001</v>
      </c>
      <c r="H974" s="31">
        <v>0.17761942465030353</v>
      </c>
      <c r="I974" s="31">
        <v>0.11480601741884404</v>
      </c>
      <c r="J974" s="31">
        <v>245.08847826086958</v>
      </c>
      <c r="K974" s="31">
        <v>230.72163043478264</v>
      </c>
      <c r="L974" s="31">
        <v>14.630434782608695</v>
      </c>
      <c r="M974" s="31">
        <v>9.4565217391304355</v>
      </c>
      <c r="N974" s="31">
        <v>0</v>
      </c>
      <c r="O974" s="31">
        <v>5.1739130434782608</v>
      </c>
      <c r="P974" s="31">
        <v>76.442934782608688</v>
      </c>
      <c r="Q974" s="31">
        <v>67.25</v>
      </c>
      <c r="R974" s="31">
        <v>9.1929347826086953</v>
      </c>
      <c r="S974" s="31">
        <v>154.01510869565215</v>
      </c>
      <c r="T974" s="31">
        <v>120.38858695652173</v>
      </c>
      <c r="U974" s="31">
        <v>14.512391304347828</v>
      </c>
      <c r="V974" s="31">
        <v>19.114130434782609</v>
      </c>
      <c r="W974" s="31">
        <v>0</v>
      </c>
      <c r="X974" s="31">
        <v>0</v>
      </c>
      <c r="Y974" s="31">
        <v>0</v>
      </c>
      <c r="Z974" s="31">
        <v>0</v>
      </c>
      <c r="AA974" s="31">
        <v>0</v>
      </c>
      <c r="AB974" s="31">
        <v>0</v>
      </c>
      <c r="AC974" s="31">
        <v>0</v>
      </c>
      <c r="AD974" s="31">
        <v>0</v>
      </c>
      <c r="AE974" s="31">
        <v>0</v>
      </c>
      <c r="AF974" t="s">
        <v>864</v>
      </c>
      <c r="AG974" s="32">
        <v>6</v>
      </c>
      <c r="AH974"/>
    </row>
    <row r="975" spans="1:34" x14ac:dyDescent="0.25">
      <c r="A975" t="s">
        <v>3056</v>
      </c>
      <c r="B975" t="s">
        <v>2233</v>
      </c>
      <c r="C975" t="s">
        <v>2466</v>
      </c>
      <c r="D975" t="s">
        <v>2837</v>
      </c>
      <c r="E975" s="31">
        <v>91.010869565217391</v>
      </c>
      <c r="F975" s="31">
        <v>2.9738743580556557</v>
      </c>
      <c r="G975" s="31">
        <v>2.788606234324615</v>
      </c>
      <c r="H975" s="31">
        <v>0.29848919144870417</v>
      </c>
      <c r="I975" s="31">
        <v>0.16896572315776903</v>
      </c>
      <c r="J975" s="31">
        <v>270.65489130434787</v>
      </c>
      <c r="K975" s="31">
        <v>253.79347826086959</v>
      </c>
      <c r="L975" s="31">
        <v>27.165760869565219</v>
      </c>
      <c r="M975" s="31">
        <v>15.377717391304348</v>
      </c>
      <c r="N975" s="31">
        <v>5.5108695652173916</v>
      </c>
      <c r="O975" s="31">
        <v>6.2771739130434785</v>
      </c>
      <c r="P975" s="31">
        <v>76.663043478260875</v>
      </c>
      <c r="Q975" s="31">
        <v>71.589673913043484</v>
      </c>
      <c r="R975" s="31">
        <v>5.0733695652173916</v>
      </c>
      <c r="S975" s="31">
        <v>166.82608695652175</v>
      </c>
      <c r="T975" s="31">
        <v>97.228260869565219</v>
      </c>
      <c r="U975" s="31">
        <v>39.369565217391305</v>
      </c>
      <c r="V975" s="31">
        <v>30.228260869565219</v>
      </c>
      <c r="W975" s="31">
        <v>0.43478260869565216</v>
      </c>
      <c r="X975" s="31">
        <v>0</v>
      </c>
      <c r="Y975" s="31">
        <v>0.43478260869565216</v>
      </c>
      <c r="Z975" s="31">
        <v>0</v>
      </c>
      <c r="AA975" s="31">
        <v>0</v>
      </c>
      <c r="AB975" s="31">
        <v>0</v>
      </c>
      <c r="AC975" s="31">
        <v>0</v>
      </c>
      <c r="AD975" s="31">
        <v>0</v>
      </c>
      <c r="AE975" s="31">
        <v>0</v>
      </c>
      <c r="AF975" t="s">
        <v>1053</v>
      </c>
      <c r="AG975" s="32">
        <v>6</v>
      </c>
      <c r="AH975"/>
    </row>
    <row r="976" spans="1:34" x14ac:dyDescent="0.25">
      <c r="A976" t="s">
        <v>3056</v>
      </c>
      <c r="B976" t="s">
        <v>2228</v>
      </c>
      <c r="C976" t="s">
        <v>2693</v>
      </c>
      <c r="D976" t="s">
        <v>2837</v>
      </c>
      <c r="E976" s="31">
        <v>100.43478260869566</v>
      </c>
      <c r="F976" s="31">
        <v>2.6799588744588747</v>
      </c>
      <c r="G976" s="31">
        <v>2.4735194805194802</v>
      </c>
      <c r="H976" s="31">
        <v>0.37408008658008662</v>
      </c>
      <c r="I976" s="31">
        <v>0.20879329004329006</v>
      </c>
      <c r="J976" s="31">
        <v>269.16108695652179</v>
      </c>
      <c r="K976" s="31">
        <v>248.42739130434782</v>
      </c>
      <c r="L976" s="31">
        <v>37.570652173913047</v>
      </c>
      <c r="M976" s="31">
        <v>20.970108695652176</v>
      </c>
      <c r="N976" s="31">
        <v>11.244565217391305</v>
      </c>
      <c r="O976" s="31">
        <v>5.3559782608695654</v>
      </c>
      <c r="P976" s="31">
        <v>50.354021739130438</v>
      </c>
      <c r="Q976" s="31">
        <v>46.220869565217392</v>
      </c>
      <c r="R976" s="31">
        <v>4.1331521739130439</v>
      </c>
      <c r="S976" s="31">
        <v>181.23641304347825</v>
      </c>
      <c r="T976" s="31">
        <v>147.3233695652174</v>
      </c>
      <c r="U976" s="31">
        <v>3.2173913043478262</v>
      </c>
      <c r="V976" s="31">
        <v>30.695652173913043</v>
      </c>
      <c r="W976" s="31">
        <v>1.0434782608695652</v>
      </c>
      <c r="X976" s="31">
        <v>0</v>
      </c>
      <c r="Y976" s="31">
        <v>1.0434782608695652</v>
      </c>
      <c r="Z976" s="31">
        <v>0</v>
      </c>
      <c r="AA976" s="31">
        <v>0</v>
      </c>
      <c r="AB976" s="31">
        <v>0</v>
      </c>
      <c r="AC976" s="31">
        <v>0</v>
      </c>
      <c r="AD976" s="31">
        <v>0</v>
      </c>
      <c r="AE976" s="31">
        <v>0</v>
      </c>
      <c r="AF976" t="s">
        <v>1048</v>
      </c>
      <c r="AG976" s="32">
        <v>6</v>
      </c>
      <c r="AH976"/>
    </row>
    <row r="977" spans="1:34" x14ac:dyDescent="0.25">
      <c r="A977" t="s">
        <v>3056</v>
      </c>
      <c r="B977" t="s">
        <v>2151</v>
      </c>
      <c r="C977" t="s">
        <v>2464</v>
      </c>
      <c r="D977" t="s">
        <v>2853</v>
      </c>
      <c r="E977" s="31">
        <v>99.706521739130437</v>
      </c>
      <c r="F977" s="31">
        <v>2.5125509647879642</v>
      </c>
      <c r="G977" s="31">
        <v>2.3986787310585411</v>
      </c>
      <c r="H977" s="31">
        <v>0.29203096042734111</v>
      </c>
      <c r="I977" s="31">
        <v>0.17987572222827863</v>
      </c>
      <c r="J977" s="31">
        <v>250.51771739130433</v>
      </c>
      <c r="K977" s="31">
        <v>239.16391304347826</v>
      </c>
      <c r="L977" s="31">
        <v>29.117391304347827</v>
      </c>
      <c r="M977" s="31">
        <v>17.934782608695652</v>
      </c>
      <c r="N977" s="31">
        <v>6.4163043478260864</v>
      </c>
      <c r="O977" s="31">
        <v>4.7663043478260869</v>
      </c>
      <c r="P977" s="31">
        <v>66.77717391304347</v>
      </c>
      <c r="Q977" s="31">
        <v>66.605978260869563</v>
      </c>
      <c r="R977" s="31">
        <v>0.17119565217391305</v>
      </c>
      <c r="S977" s="31">
        <v>154.62315217391304</v>
      </c>
      <c r="T977" s="31">
        <v>94.392173913043479</v>
      </c>
      <c r="U977" s="31">
        <v>27.271739130434781</v>
      </c>
      <c r="V977" s="31">
        <v>32.959239130434781</v>
      </c>
      <c r="W977" s="31">
        <v>0.65543478260869559</v>
      </c>
      <c r="X977" s="31">
        <v>0</v>
      </c>
      <c r="Y977" s="31">
        <v>0.65543478260869559</v>
      </c>
      <c r="Z977" s="31">
        <v>0</v>
      </c>
      <c r="AA977" s="31">
        <v>0</v>
      </c>
      <c r="AB977" s="31">
        <v>0</v>
      </c>
      <c r="AC977" s="31">
        <v>0</v>
      </c>
      <c r="AD977" s="31">
        <v>0</v>
      </c>
      <c r="AE977" s="31">
        <v>0</v>
      </c>
      <c r="AF977" t="s">
        <v>970</v>
      </c>
      <c r="AG977" s="32">
        <v>6</v>
      </c>
      <c r="AH977"/>
    </row>
    <row r="978" spans="1:34" x14ac:dyDescent="0.25">
      <c r="A978" t="s">
        <v>3056</v>
      </c>
      <c r="B978" t="s">
        <v>2118</v>
      </c>
      <c r="C978" t="s">
        <v>2504</v>
      </c>
      <c r="D978" t="s">
        <v>2884</v>
      </c>
      <c r="E978" s="31">
        <v>96.152173913043484</v>
      </c>
      <c r="F978" s="31">
        <v>3.1113768935111912</v>
      </c>
      <c r="G978" s="31">
        <v>2.8635247569522946</v>
      </c>
      <c r="H978" s="31">
        <v>0.34772778657020126</v>
      </c>
      <c r="I978" s="31">
        <v>0.26144585123219533</v>
      </c>
      <c r="J978" s="31">
        <v>299.16565217391303</v>
      </c>
      <c r="K978" s="31">
        <v>275.33413043478259</v>
      </c>
      <c r="L978" s="31">
        <v>33.434782608695656</v>
      </c>
      <c r="M978" s="31">
        <v>25.138586956521738</v>
      </c>
      <c r="N978" s="31">
        <v>2.6630434782608696</v>
      </c>
      <c r="O978" s="31">
        <v>5.6331521739130439</v>
      </c>
      <c r="P978" s="31">
        <v>89.535326086956516</v>
      </c>
      <c r="Q978" s="31">
        <v>74</v>
      </c>
      <c r="R978" s="31">
        <v>15.535326086956522</v>
      </c>
      <c r="S978" s="31">
        <v>176.19554347826087</v>
      </c>
      <c r="T978" s="31">
        <v>135.03521739130434</v>
      </c>
      <c r="U978" s="31">
        <v>9.5380434782608692</v>
      </c>
      <c r="V978" s="31">
        <v>31.622282608695652</v>
      </c>
      <c r="W978" s="31">
        <v>5.3478260869565224</v>
      </c>
      <c r="X978" s="31">
        <v>0</v>
      </c>
      <c r="Y978" s="31">
        <v>0.2608695652173913</v>
      </c>
      <c r="Z978" s="31">
        <v>0</v>
      </c>
      <c r="AA978" s="31">
        <v>0</v>
      </c>
      <c r="AB978" s="31">
        <v>0</v>
      </c>
      <c r="AC978" s="31">
        <v>5.0869565217391308</v>
      </c>
      <c r="AD978" s="31">
        <v>0</v>
      </c>
      <c r="AE978" s="31">
        <v>0</v>
      </c>
      <c r="AF978" t="s">
        <v>936</v>
      </c>
      <c r="AG978" s="32">
        <v>6</v>
      </c>
      <c r="AH978"/>
    </row>
    <row r="979" spans="1:34" x14ac:dyDescent="0.25">
      <c r="A979" t="s">
        <v>3056</v>
      </c>
      <c r="B979" t="s">
        <v>2343</v>
      </c>
      <c r="C979" t="s">
        <v>2794</v>
      </c>
      <c r="D979" t="s">
        <v>2799</v>
      </c>
      <c r="E979" s="31">
        <v>73.304347826086953</v>
      </c>
      <c r="F979" s="31">
        <v>3.4504374258600241</v>
      </c>
      <c r="G979" s="31">
        <v>3.1934682680901547</v>
      </c>
      <c r="H979" s="31">
        <v>0.26230723606168449</v>
      </c>
      <c r="I979" s="31">
        <v>0.11554715302491103</v>
      </c>
      <c r="J979" s="31">
        <v>252.93206521739131</v>
      </c>
      <c r="K979" s="31">
        <v>234.09510869565219</v>
      </c>
      <c r="L979" s="31">
        <v>19.228260869565219</v>
      </c>
      <c r="M979" s="31">
        <v>8.4701086956521738</v>
      </c>
      <c r="N979" s="31">
        <v>4.9130434782608692</v>
      </c>
      <c r="O979" s="31">
        <v>5.8451086956521738</v>
      </c>
      <c r="P979" s="31">
        <v>69.739130434782609</v>
      </c>
      <c r="Q979" s="31">
        <v>61.660326086956523</v>
      </c>
      <c r="R979" s="31">
        <v>8.0788043478260878</v>
      </c>
      <c r="S979" s="31">
        <v>163.96467391304347</v>
      </c>
      <c r="T979" s="31">
        <v>101.07336956521739</v>
      </c>
      <c r="U979" s="31">
        <v>40.304347826086953</v>
      </c>
      <c r="V979" s="31">
        <v>22.586956521739129</v>
      </c>
      <c r="W979" s="31">
        <v>1.173913043478261</v>
      </c>
      <c r="X979" s="31">
        <v>0</v>
      </c>
      <c r="Y979" s="31">
        <v>1.173913043478261</v>
      </c>
      <c r="Z979" s="31">
        <v>0</v>
      </c>
      <c r="AA979" s="31">
        <v>0</v>
      </c>
      <c r="AB979" s="31">
        <v>0</v>
      </c>
      <c r="AC979" s="31">
        <v>0</v>
      </c>
      <c r="AD979" s="31">
        <v>0</v>
      </c>
      <c r="AE979" s="31">
        <v>0</v>
      </c>
      <c r="AF979" t="s">
        <v>1163</v>
      </c>
      <c r="AG979" s="32">
        <v>6</v>
      </c>
      <c r="AH979"/>
    </row>
    <row r="980" spans="1:34" x14ac:dyDescent="0.25">
      <c r="A980" t="s">
        <v>3056</v>
      </c>
      <c r="B980" t="s">
        <v>1649</v>
      </c>
      <c r="C980" t="s">
        <v>2405</v>
      </c>
      <c r="D980" t="s">
        <v>2802</v>
      </c>
      <c r="E980" s="31">
        <v>62.304347826086953</v>
      </c>
      <c r="F980" s="31">
        <v>3.1201779483600833</v>
      </c>
      <c r="G980" s="31">
        <v>2.9268039078855548</v>
      </c>
      <c r="H980" s="31">
        <v>0.35467201674808113</v>
      </c>
      <c r="I980" s="31">
        <v>0.27594556873691573</v>
      </c>
      <c r="J980" s="31">
        <v>194.40065217391302</v>
      </c>
      <c r="K980" s="31">
        <v>182.35260869565215</v>
      </c>
      <c r="L980" s="31">
        <v>22.097608695652184</v>
      </c>
      <c r="M980" s="31">
        <v>17.192608695652183</v>
      </c>
      <c r="N980" s="31">
        <v>0</v>
      </c>
      <c r="O980" s="31">
        <v>4.9050000000000002</v>
      </c>
      <c r="P980" s="31">
        <v>45.613369565217376</v>
      </c>
      <c r="Q980" s="31">
        <v>38.470326086956504</v>
      </c>
      <c r="R980" s="31">
        <v>7.1430434782608696</v>
      </c>
      <c r="S980" s="31">
        <v>126.68967391304348</v>
      </c>
      <c r="T980" s="31">
        <v>101.2154347826087</v>
      </c>
      <c r="U980" s="31">
        <v>12.156956521739129</v>
      </c>
      <c r="V980" s="31">
        <v>13.317282608695651</v>
      </c>
      <c r="W980" s="31">
        <v>1.1304347826086956</v>
      </c>
      <c r="X980" s="31">
        <v>0</v>
      </c>
      <c r="Y980" s="31">
        <v>0</v>
      </c>
      <c r="Z980" s="31">
        <v>0</v>
      </c>
      <c r="AA980" s="31">
        <v>0.86956521739130432</v>
      </c>
      <c r="AB980" s="31">
        <v>0</v>
      </c>
      <c r="AC980" s="31">
        <v>0.2608695652173913</v>
      </c>
      <c r="AD980" s="31">
        <v>0</v>
      </c>
      <c r="AE980" s="31">
        <v>0</v>
      </c>
      <c r="AF980" t="s">
        <v>452</v>
      </c>
      <c r="AG980" s="32">
        <v>6</v>
      </c>
      <c r="AH980"/>
    </row>
    <row r="981" spans="1:34" x14ac:dyDescent="0.25">
      <c r="A981" t="s">
        <v>3056</v>
      </c>
      <c r="B981" t="s">
        <v>2198</v>
      </c>
      <c r="C981" t="s">
        <v>2405</v>
      </c>
      <c r="D981" t="s">
        <v>2802</v>
      </c>
      <c r="E981" s="31">
        <v>75.239130434782609</v>
      </c>
      <c r="F981" s="31">
        <v>3.2949118751805844</v>
      </c>
      <c r="G981" s="31">
        <v>3.0249190985264383</v>
      </c>
      <c r="H981" s="31">
        <v>0.55436290089569507</v>
      </c>
      <c r="I981" s="31">
        <v>0.36368679572377943</v>
      </c>
      <c r="J981" s="31">
        <v>247.90630434782614</v>
      </c>
      <c r="K981" s="31">
        <v>227.59228260869571</v>
      </c>
      <c r="L981" s="31">
        <v>41.709782608695669</v>
      </c>
      <c r="M981" s="31">
        <v>27.363478260869581</v>
      </c>
      <c r="N981" s="31">
        <v>6.0955434782608702</v>
      </c>
      <c r="O981" s="31">
        <v>8.2507608695652195</v>
      </c>
      <c r="P981" s="31">
        <v>59.239347826086956</v>
      </c>
      <c r="Q981" s="31">
        <v>53.271630434782608</v>
      </c>
      <c r="R981" s="31">
        <v>5.9677173913043475</v>
      </c>
      <c r="S981" s="31">
        <v>146.9571739130435</v>
      </c>
      <c r="T981" s="31">
        <v>146.9571739130435</v>
      </c>
      <c r="U981" s="31">
        <v>0</v>
      </c>
      <c r="V981" s="31">
        <v>0</v>
      </c>
      <c r="W981" s="31">
        <v>25.93771739130435</v>
      </c>
      <c r="X981" s="31">
        <v>0</v>
      </c>
      <c r="Y981" s="31">
        <v>0</v>
      </c>
      <c r="Z981" s="31">
        <v>0</v>
      </c>
      <c r="AA981" s="31">
        <v>14.007826086956522</v>
      </c>
      <c r="AB981" s="31">
        <v>0</v>
      </c>
      <c r="AC981" s="31">
        <v>11.929891304347828</v>
      </c>
      <c r="AD981" s="31">
        <v>0</v>
      </c>
      <c r="AE981" s="31">
        <v>0</v>
      </c>
      <c r="AF981" t="s">
        <v>1017</v>
      </c>
      <c r="AG981" s="32">
        <v>6</v>
      </c>
      <c r="AH981"/>
    </row>
    <row r="982" spans="1:34" x14ac:dyDescent="0.25">
      <c r="A982" t="s">
        <v>3056</v>
      </c>
      <c r="B982" t="s">
        <v>1945</v>
      </c>
      <c r="C982" t="s">
        <v>2367</v>
      </c>
      <c r="D982" t="s">
        <v>2941</v>
      </c>
      <c r="E982" s="31">
        <v>59.663043478260867</v>
      </c>
      <c r="F982" s="31">
        <v>2.3060921843687376</v>
      </c>
      <c r="G982" s="31">
        <v>1.9993732920386234</v>
      </c>
      <c r="H982" s="31">
        <v>0.11746948442339218</v>
      </c>
      <c r="I982" s="31">
        <v>0.10143742029513568</v>
      </c>
      <c r="J982" s="31">
        <v>137.58847826086958</v>
      </c>
      <c r="K982" s="31">
        <v>119.28869565217394</v>
      </c>
      <c r="L982" s="31">
        <v>7.0085869565217358</v>
      </c>
      <c r="M982" s="31">
        <v>6.0520652173913012</v>
      </c>
      <c r="N982" s="31">
        <v>0.52173913043478259</v>
      </c>
      <c r="O982" s="31">
        <v>0.43478260869565216</v>
      </c>
      <c r="P982" s="31">
        <v>58.672717391304353</v>
      </c>
      <c r="Q982" s="31">
        <v>41.329456521739132</v>
      </c>
      <c r="R982" s="31">
        <v>17.343260869565221</v>
      </c>
      <c r="S982" s="31">
        <v>71.907173913043493</v>
      </c>
      <c r="T982" s="31">
        <v>56.522282608695676</v>
      </c>
      <c r="U982" s="31">
        <v>0</v>
      </c>
      <c r="V982" s="31">
        <v>15.384891304347825</v>
      </c>
      <c r="W982" s="31">
        <v>2.3569565217391304</v>
      </c>
      <c r="X982" s="31">
        <v>0</v>
      </c>
      <c r="Y982" s="31">
        <v>0</v>
      </c>
      <c r="Z982" s="31">
        <v>0</v>
      </c>
      <c r="AA982" s="31">
        <v>1.9801086956521741</v>
      </c>
      <c r="AB982" s="31">
        <v>0</v>
      </c>
      <c r="AC982" s="31">
        <v>0.37684782608695655</v>
      </c>
      <c r="AD982" s="31">
        <v>0</v>
      </c>
      <c r="AE982" s="31">
        <v>0</v>
      </c>
      <c r="AF982" t="s">
        <v>760</v>
      </c>
      <c r="AG982" s="32">
        <v>6</v>
      </c>
      <c r="AH982"/>
    </row>
    <row r="983" spans="1:34" x14ac:dyDescent="0.25">
      <c r="A983" t="s">
        <v>3056</v>
      </c>
      <c r="B983" t="s">
        <v>1674</v>
      </c>
      <c r="C983" t="s">
        <v>2413</v>
      </c>
      <c r="D983" t="s">
        <v>2937</v>
      </c>
      <c r="E983" s="31">
        <v>40.782608695652172</v>
      </c>
      <c r="F983" s="31">
        <v>3.3920389125799564</v>
      </c>
      <c r="G983" s="31">
        <v>3.1148534115138586</v>
      </c>
      <c r="H983" s="31">
        <v>0.2224626865671642</v>
      </c>
      <c r="I983" s="31">
        <v>8.3869936034115147E-2</v>
      </c>
      <c r="J983" s="31">
        <v>138.33619565217387</v>
      </c>
      <c r="K983" s="31">
        <v>127.03184782608692</v>
      </c>
      <c r="L983" s="31">
        <v>9.0726086956521748</v>
      </c>
      <c r="M983" s="31">
        <v>3.4204347826086958</v>
      </c>
      <c r="N983" s="31">
        <v>0</v>
      </c>
      <c r="O983" s="31">
        <v>5.6521739130434785</v>
      </c>
      <c r="P983" s="31">
        <v>57.297065217391292</v>
      </c>
      <c r="Q983" s="31">
        <v>51.644891304347816</v>
      </c>
      <c r="R983" s="31">
        <v>5.6521739130434785</v>
      </c>
      <c r="S983" s="31">
        <v>71.9665217391304</v>
      </c>
      <c r="T983" s="31">
        <v>67.877826086956489</v>
      </c>
      <c r="U983" s="31">
        <v>0</v>
      </c>
      <c r="V983" s="31">
        <v>4.0886956521739126</v>
      </c>
      <c r="W983" s="31">
        <v>0</v>
      </c>
      <c r="X983" s="31">
        <v>0</v>
      </c>
      <c r="Y983" s="31">
        <v>0</v>
      </c>
      <c r="Z983" s="31">
        <v>0</v>
      </c>
      <c r="AA983" s="31">
        <v>0</v>
      </c>
      <c r="AB983" s="31">
        <v>0</v>
      </c>
      <c r="AC983" s="31">
        <v>0</v>
      </c>
      <c r="AD983" s="31">
        <v>0</v>
      </c>
      <c r="AE983" s="31">
        <v>0</v>
      </c>
      <c r="AF983" t="s">
        <v>480</v>
      </c>
      <c r="AG983" s="32">
        <v>6</v>
      </c>
      <c r="AH983"/>
    </row>
    <row r="984" spans="1:34" x14ac:dyDescent="0.25">
      <c r="A984" t="s">
        <v>3056</v>
      </c>
      <c r="B984" t="s">
        <v>1540</v>
      </c>
      <c r="C984" t="s">
        <v>2441</v>
      </c>
      <c r="D984" t="s">
        <v>2863</v>
      </c>
      <c r="E984" s="31">
        <v>76.380434782608702</v>
      </c>
      <c r="F984" s="31">
        <v>3.5251359043688621</v>
      </c>
      <c r="G984" s="31">
        <v>3.2094108438878606</v>
      </c>
      <c r="H984" s="31">
        <v>0.18748541340543615</v>
      </c>
      <c r="I984" s="31">
        <v>6.9573075281058785E-2</v>
      </c>
      <c r="J984" s="31">
        <v>269.25141304347824</v>
      </c>
      <c r="K984" s="31">
        <v>245.13619565217391</v>
      </c>
      <c r="L984" s="31">
        <v>14.320217391304347</v>
      </c>
      <c r="M984" s="31">
        <v>5.3140217391304363</v>
      </c>
      <c r="N984" s="31">
        <v>3.2670652173913028</v>
      </c>
      <c r="O984" s="31">
        <v>5.7391304347826084</v>
      </c>
      <c r="P984" s="31">
        <v>106.33880434782611</v>
      </c>
      <c r="Q984" s="31">
        <v>91.229782608695672</v>
      </c>
      <c r="R984" s="31">
        <v>15.109021739130442</v>
      </c>
      <c r="S984" s="31">
        <v>148.59239130434779</v>
      </c>
      <c r="T984" s="31">
        <v>103.40869565217388</v>
      </c>
      <c r="U984" s="31">
        <v>29.678586956521734</v>
      </c>
      <c r="V984" s="31">
        <v>15.505108695652172</v>
      </c>
      <c r="W984" s="31">
        <v>57.913586956521726</v>
      </c>
      <c r="X984" s="31">
        <v>0</v>
      </c>
      <c r="Y984" s="31">
        <v>0</v>
      </c>
      <c r="Z984" s="31">
        <v>0</v>
      </c>
      <c r="AA984" s="31">
        <v>40.394565217391296</v>
      </c>
      <c r="AB984" s="31">
        <v>0</v>
      </c>
      <c r="AC984" s="31">
        <v>17.519021739130434</v>
      </c>
      <c r="AD984" s="31">
        <v>0</v>
      </c>
      <c r="AE984" s="31">
        <v>0</v>
      </c>
      <c r="AF984" t="s">
        <v>342</v>
      </c>
      <c r="AG984" s="32">
        <v>6</v>
      </c>
      <c r="AH984"/>
    </row>
    <row r="985" spans="1:34" x14ac:dyDescent="0.25">
      <c r="A985" t="s">
        <v>3056</v>
      </c>
      <c r="B985" t="s">
        <v>2035</v>
      </c>
      <c r="C985" t="s">
        <v>2421</v>
      </c>
      <c r="D985" t="s">
        <v>2863</v>
      </c>
      <c r="E985" s="31">
        <v>66.652173913043484</v>
      </c>
      <c r="F985" s="31">
        <v>3.1894830397912584</v>
      </c>
      <c r="G985" s="31">
        <v>2.945516960208741</v>
      </c>
      <c r="H985" s="31">
        <v>0.5468737769080233</v>
      </c>
      <c r="I985" s="31">
        <v>0.38640410958904098</v>
      </c>
      <c r="J985" s="31">
        <v>212.58597826086955</v>
      </c>
      <c r="K985" s="31">
        <v>196.32510869565218</v>
      </c>
      <c r="L985" s="31">
        <v>36.450326086956515</v>
      </c>
      <c r="M985" s="31">
        <v>25.754673913043472</v>
      </c>
      <c r="N985" s="31">
        <v>5.2173913043478262</v>
      </c>
      <c r="O985" s="31">
        <v>5.4782608695652177</v>
      </c>
      <c r="P985" s="31">
        <v>57.441847826086956</v>
      </c>
      <c r="Q985" s="31">
        <v>51.876630434782605</v>
      </c>
      <c r="R985" s="31">
        <v>5.5652173913043477</v>
      </c>
      <c r="S985" s="31">
        <v>118.69380434782609</v>
      </c>
      <c r="T985" s="31">
        <v>77.410543478260863</v>
      </c>
      <c r="U985" s="31">
        <v>0</v>
      </c>
      <c r="V985" s="31">
        <v>41.283260869565225</v>
      </c>
      <c r="W985" s="31">
        <v>26.18</v>
      </c>
      <c r="X985" s="31">
        <v>0</v>
      </c>
      <c r="Y985" s="31">
        <v>0.60869565217391308</v>
      </c>
      <c r="Z985" s="31">
        <v>0</v>
      </c>
      <c r="AA985" s="31">
        <v>11.621086956521738</v>
      </c>
      <c r="AB985" s="31">
        <v>0</v>
      </c>
      <c r="AC985" s="31">
        <v>13.950217391304349</v>
      </c>
      <c r="AD985" s="31">
        <v>0</v>
      </c>
      <c r="AE985" s="31">
        <v>0</v>
      </c>
      <c r="AF985" t="s">
        <v>850</v>
      </c>
      <c r="AG985" s="32">
        <v>6</v>
      </c>
      <c r="AH985"/>
    </row>
    <row r="986" spans="1:34" x14ac:dyDescent="0.25">
      <c r="A986" t="s">
        <v>3056</v>
      </c>
      <c r="B986" t="s">
        <v>1228</v>
      </c>
      <c r="C986" t="s">
        <v>2512</v>
      </c>
      <c r="D986" t="s">
        <v>2891</v>
      </c>
      <c r="E986" s="31">
        <v>76.456521739130437</v>
      </c>
      <c r="F986" s="31">
        <v>3.1372050042649979</v>
      </c>
      <c r="G986" s="31">
        <v>2.9109752630082451</v>
      </c>
      <c r="H986" s="31">
        <v>0.24307648564117143</v>
      </c>
      <c r="I986" s="31">
        <v>0.17142450952516344</v>
      </c>
      <c r="J986" s="31">
        <v>239.85978260869561</v>
      </c>
      <c r="K986" s="31">
        <v>222.56304347826082</v>
      </c>
      <c r="L986" s="31">
        <v>18.584782608695651</v>
      </c>
      <c r="M986" s="31">
        <v>13.106521739130432</v>
      </c>
      <c r="N986" s="31">
        <v>0</v>
      </c>
      <c r="O986" s="31">
        <v>5.4782608695652177</v>
      </c>
      <c r="P986" s="31">
        <v>59.323913043478242</v>
      </c>
      <c r="Q986" s="31">
        <v>47.505434782608674</v>
      </c>
      <c r="R986" s="31">
        <v>11.818478260869565</v>
      </c>
      <c r="S986" s="31">
        <v>161.95108695652172</v>
      </c>
      <c r="T986" s="31">
        <v>133.72173913043477</v>
      </c>
      <c r="U986" s="31">
        <v>0</v>
      </c>
      <c r="V986" s="31">
        <v>28.229347826086961</v>
      </c>
      <c r="W986" s="31">
        <v>0</v>
      </c>
      <c r="X986" s="31">
        <v>0</v>
      </c>
      <c r="Y986" s="31">
        <v>0</v>
      </c>
      <c r="Z986" s="31">
        <v>0</v>
      </c>
      <c r="AA986" s="31">
        <v>0</v>
      </c>
      <c r="AB986" s="31">
        <v>0</v>
      </c>
      <c r="AC986" s="31">
        <v>0</v>
      </c>
      <c r="AD986" s="31">
        <v>0</v>
      </c>
      <c r="AE986" s="31">
        <v>0</v>
      </c>
      <c r="AF986" t="s">
        <v>26</v>
      </c>
      <c r="AG986" s="32">
        <v>6</v>
      </c>
      <c r="AH986"/>
    </row>
    <row r="987" spans="1:34" x14ac:dyDescent="0.25">
      <c r="A987" t="s">
        <v>3056</v>
      </c>
      <c r="B987" t="s">
        <v>1802</v>
      </c>
      <c r="C987" t="s">
        <v>2704</v>
      </c>
      <c r="D987" t="s">
        <v>2802</v>
      </c>
      <c r="E987" s="31">
        <v>63.510869565217391</v>
      </c>
      <c r="F987" s="31">
        <v>2.4977443094300869</v>
      </c>
      <c r="G987" s="31">
        <v>2.251381139825432</v>
      </c>
      <c r="H987" s="31">
        <v>0.15120657196645562</v>
      </c>
      <c r="I987" s="31">
        <v>7.0255005990073602E-2</v>
      </c>
      <c r="J987" s="31">
        <v>158.63391304347823</v>
      </c>
      <c r="K987" s="31">
        <v>142.98717391304348</v>
      </c>
      <c r="L987" s="31">
        <v>9.6032608695652186</v>
      </c>
      <c r="M987" s="31">
        <v>4.4619565217391308</v>
      </c>
      <c r="N987" s="31">
        <v>0</v>
      </c>
      <c r="O987" s="31">
        <v>5.1413043478260869</v>
      </c>
      <c r="P987" s="31">
        <v>62.075217391304335</v>
      </c>
      <c r="Q987" s="31">
        <v>51.56978260869564</v>
      </c>
      <c r="R987" s="31">
        <v>10.505434782608695</v>
      </c>
      <c r="S987" s="31">
        <v>86.955434782608691</v>
      </c>
      <c r="T987" s="31">
        <v>81.830434782608691</v>
      </c>
      <c r="U987" s="31">
        <v>0</v>
      </c>
      <c r="V987" s="31">
        <v>5.125</v>
      </c>
      <c r="W987" s="31">
        <v>5.3540217391304346</v>
      </c>
      <c r="X987" s="31">
        <v>0.40760869565217389</v>
      </c>
      <c r="Y987" s="31">
        <v>0</v>
      </c>
      <c r="Z987" s="31">
        <v>0</v>
      </c>
      <c r="AA987" s="31">
        <v>2.8985869565217395</v>
      </c>
      <c r="AB987" s="31">
        <v>0</v>
      </c>
      <c r="AC987" s="31">
        <v>2.0478260869565217</v>
      </c>
      <c r="AD987" s="31">
        <v>0</v>
      </c>
      <c r="AE987" s="31">
        <v>0</v>
      </c>
      <c r="AF987" t="s">
        <v>613</v>
      </c>
      <c r="AG987" s="32">
        <v>6</v>
      </c>
      <c r="AH987"/>
    </row>
    <row r="988" spans="1:34" x14ac:dyDescent="0.25">
      <c r="A988" t="s">
        <v>3056</v>
      </c>
      <c r="B988" t="s">
        <v>2088</v>
      </c>
      <c r="C988" t="s">
        <v>2563</v>
      </c>
      <c r="D988" t="s">
        <v>2921</v>
      </c>
      <c r="E988" s="31">
        <v>44.326086956521742</v>
      </c>
      <c r="F988" s="31">
        <v>5.8840975968612064</v>
      </c>
      <c r="G988" s="31">
        <v>5.5452967140755263</v>
      </c>
      <c r="H988" s="31">
        <v>0.53359489946051974</v>
      </c>
      <c r="I988" s="31">
        <v>0.42484060814124563</v>
      </c>
      <c r="J988" s="31">
        <v>260.81902173913045</v>
      </c>
      <c r="K988" s="31">
        <v>245.80130434782606</v>
      </c>
      <c r="L988" s="31">
        <v>23.652173913043477</v>
      </c>
      <c r="M988" s="31">
        <v>18.831521739130434</v>
      </c>
      <c r="N988" s="31">
        <v>0</v>
      </c>
      <c r="O988" s="31">
        <v>4.8206521739130439</v>
      </c>
      <c r="P988" s="31">
        <v>73.243260869565219</v>
      </c>
      <c r="Q988" s="31">
        <v>63.046195652173914</v>
      </c>
      <c r="R988" s="31">
        <v>10.197065217391303</v>
      </c>
      <c r="S988" s="31">
        <v>163.92358695652172</v>
      </c>
      <c r="T988" s="31">
        <v>145.0032608695652</v>
      </c>
      <c r="U988" s="31">
        <v>0</v>
      </c>
      <c r="V988" s="31">
        <v>18.920326086956521</v>
      </c>
      <c r="W988" s="31">
        <v>22.421195652173914</v>
      </c>
      <c r="X988" s="31">
        <v>0</v>
      </c>
      <c r="Y988" s="31">
        <v>0</v>
      </c>
      <c r="Z988" s="31">
        <v>0</v>
      </c>
      <c r="AA988" s="31">
        <v>10.5625</v>
      </c>
      <c r="AB988" s="31">
        <v>2.1739130434782608E-2</v>
      </c>
      <c r="AC988" s="31">
        <v>11.836956521739131</v>
      </c>
      <c r="AD988" s="31">
        <v>0</v>
      </c>
      <c r="AE988" s="31">
        <v>0</v>
      </c>
      <c r="AF988" t="s">
        <v>906</v>
      </c>
      <c r="AG988" s="32">
        <v>6</v>
      </c>
      <c r="AH988"/>
    </row>
    <row r="989" spans="1:34" x14ac:dyDescent="0.25">
      <c r="A989" t="s">
        <v>3056</v>
      </c>
      <c r="B989" t="s">
        <v>2354</v>
      </c>
      <c r="C989" t="s">
        <v>2405</v>
      </c>
      <c r="D989" t="s">
        <v>2857</v>
      </c>
      <c r="E989" s="31">
        <v>19.021739130434781</v>
      </c>
      <c r="F989" s="31">
        <v>9.3169885714285705</v>
      </c>
      <c r="G989" s="31">
        <v>8.7684171428571442</v>
      </c>
      <c r="H989" s="31">
        <v>1.6392571428571427</v>
      </c>
      <c r="I989" s="31">
        <v>1.0906857142857143</v>
      </c>
      <c r="J989" s="31">
        <v>177.2253260869565</v>
      </c>
      <c r="K989" s="31">
        <v>166.79054347826087</v>
      </c>
      <c r="L989" s="31">
        <v>31.181521739130432</v>
      </c>
      <c r="M989" s="31">
        <v>20.746739130434779</v>
      </c>
      <c r="N989" s="31">
        <v>5.1304347826086953</v>
      </c>
      <c r="O989" s="31">
        <v>5.3043478260869561</v>
      </c>
      <c r="P989" s="31">
        <v>54.340326086956537</v>
      </c>
      <c r="Q989" s="31">
        <v>54.340326086956537</v>
      </c>
      <c r="R989" s="31">
        <v>0</v>
      </c>
      <c r="S989" s="31">
        <v>91.703478260869559</v>
      </c>
      <c r="T989" s="31">
        <v>75.437717391304332</v>
      </c>
      <c r="U989" s="31">
        <v>0</v>
      </c>
      <c r="V989" s="31">
        <v>16.265760869565224</v>
      </c>
      <c r="W989" s="31">
        <v>34.238695652173917</v>
      </c>
      <c r="X989" s="31">
        <v>0.3641304347826087</v>
      </c>
      <c r="Y989" s="31">
        <v>0</v>
      </c>
      <c r="Z989" s="31">
        <v>0</v>
      </c>
      <c r="AA989" s="31">
        <v>12.040869565217392</v>
      </c>
      <c r="AB989" s="31">
        <v>0</v>
      </c>
      <c r="AC989" s="31">
        <v>21.833695652173912</v>
      </c>
      <c r="AD989" s="31">
        <v>0</v>
      </c>
      <c r="AE989" s="31">
        <v>0</v>
      </c>
      <c r="AF989" t="s">
        <v>1174</v>
      </c>
      <c r="AG989" s="32">
        <v>6</v>
      </c>
      <c r="AH989"/>
    </row>
    <row r="990" spans="1:34" x14ac:dyDescent="0.25">
      <c r="A990" t="s">
        <v>3056</v>
      </c>
      <c r="B990" t="s">
        <v>1814</v>
      </c>
      <c r="C990" t="s">
        <v>2405</v>
      </c>
      <c r="D990" t="s">
        <v>2802</v>
      </c>
      <c r="E990" s="31">
        <v>53.597826086956523</v>
      </c>
      <c r="F990" s="31">
        <v>3.3661853579395653</v>
      </c>
      <c r="G990" s="31">
        <v>3.0675441087000603</v>
      </c>
      <c r="H990" s="31">
        <v>0.39562968971810991</v>
      </c>
      <c r="I990" s="31">
        <v>0.28189008314743458</v>
      </c>
      <c r="J990" s="31">
        <v>180.42021739130431</v>
      </c>
      <c r="K990" s="31">
        <v>164.41369565217389</v>
      </c>
      <c r="L990" s="31">
        <v>21.204891304347825</v>
      </c>
      <c r="M990" s="31">
        <v>15.108695652173912</v>
      </c>
      <c r="N990" s="31">
        <v>0</v>
      </c>
      <c r="O990" s="31">
        <v>6.0961956521739129</v>
      </c>
      <c r="P990" s="31">
        <v>48.665760869565212</v>
      </c>
      <c r="Q990" s="31">
        <v>38.755434782608688</v>
      </c>
      <c r="R990" s="31">
        <v>9.9103260869565215</v>
      </c>
      <c r="S990" s="31">
        <v>110.5495652173913</v>
      </c>
      <c r="T990" s="31">
        <v>102.67184782608695</v>
      </c>
      <c r="U990" s="31">
        <v>4.7989130434782608</v>
      </c>
      <c r="V990" s="31">
        <v>3.0788043478260869</v>
      </c>
      <c r="W990" s="31">
        <v>30.012608695652172</v>
      </c>
      <c r="X990" s="31">
        <v>1.1684782608695652</v>
      </c>
      <c r="Y990" s="31">
        <v>0</v>
      </c>
      <c r="Z990" s="31">
        <v>1.4875</v>
      </c>
      <c r="AA990" s="31">
        <v>14.796195652173912</v>
      </c>
      <c r="AB990" s="31">
        <v>0</v>
      </c>
      <c r="AC990" s="31">
        <v>12.560434782608695</v>
      </c>
      <c r="AD990" s="31">
        <v>0</v>
      </c>
      <c r="AE990" s="31">
        <v>0</v>
      </c>
      <c r="AF990" t="s">
        <v>625</v>
      </c>
      <c r="AG990" s="32">
        <v>6</v>
      </c>
      <c r="AH990"/>
    </row>
    <row r="991" spans="1:34" x14ac:dyDescent="0.25">
      <c r="A991" t="s">
        <v>3056</v>
      </c>
      <c r="B991" t="s">
        <v>2276</v>
      </c>
      <c r="C991" t="s">
        <v>2720</v>
      </c>
      <c r="D991" t="s">
        <v>2886</v>
      </c>
      <c r="E991" s="31">
        <v>37.652173913043477</v>
      </c>
      <c r="F991" s="31">
        <v>3.690536951501155</v>
      </c>
      <c r="G991" s="31">
        <v>3.202422055427252</v>
      </c>
      <c r="H991" s="31">
        <v>0.89178983833718239</v>
      </c>
      <c r="I991" s="31">
        <v>0.6407303695150115</v>
      </c>
      <c r="J991" s="31">
        <v>138.95673913043478</v>
      </c>
      <c r="K991" s="31">
        <v>120.57815217391305</v>
      </c>
      <c r="L991" s="31">
        <v>33.57782608695652</v>
      </c>
      <c r="M991" s="31">
        <v>24.124891304347823</v>
      </c>
      <c r="N991" s="31">
        <v>3.8877173913043479</v>
      </c>
      <c r="O991" s="31">
        <v>5.5652173913043477</v>
      </c>
      <c r="P991" s="31">
        <v>46.970000000000013</v>
      </c>
      <c r="Q991" s="31">
        <v>38.044347826086963</v>
      </c>
      <c r="R991" s="31">
        <v>8.925652173913047</v>
      </c>
      <c r="S991" s="31">
        <v>58.408913043478258</v>
      </c>
      <c r="T991" s="31">
        <v>58.408913043478258</v>
      </c>
      <c r="U991" s="31">
        <v>0</v>
      </c>
      <c r="V991" s="31">
        <v>0</v>
      </c>
      <c r="W991" s="31">
        <v>0.49456521739130432</v>
      </c>
      <c r="X991" s="31">
        <v>0.49456521739130432</v>
      </c>
      <c r="Y991" s="31">
        <v>0</v>
      </c>
      <c r="Z991" s="31">
        <v>0</v>
      </c>
      <c r="AA991" s="31">
        <v>0</v>
      </c>
      <c r="AB991" s="31">
        <v>0</v>
      </c>
      <c r="AC991" s="31">
        <v>0</v>
      </c>
      <c r="AD991" s="31">
        <v>0</v>
      </c>
      <c r="AE991" s="31">
        <v>0</v>
      </c>
      <c r="AF991" t="s">
        <v>1096</v>
      </c>
      <c r="AG991" s="32">
        <v>6</v>
      </c>
      <c r="AH991"/>
    </row>
    <row r="992" spans="1:34" x14ac:dyDescent="0.25">
      <c r="A992" t="s">
        <v>3056</v>
      </c>
      <c r="B992" t="s">
        <v>2041</v>
      </c>
      <c r="C992" t="s">
        <v>2406</v>
      </c>
      <c r="D992" t="s">
        <v>2802</v>
      </c>
      <c r="E992" s="31">
        <v>65.543478260869563</v>
      </c>
      <c r="F992" s="31">
        <v>2.7147180762852408</v>
      </c>
      <c r="G992" s="31">
        <v>2.4400912106135988</v>
      </c>
      <c r="H992" s="31">
        <v>0.32707131011608614</v>
      </c>
      <c r="I992" s="31">
        <v>0.22624212271973457</v>
      </c>
      <c r="J992" s="31">
        <v>177.93206521739131</v>
      </c>
      <c r="K992" s="31">
        <v>159.93206521739131</v>
      </c>
      <c r="L992" s="31">
        <v>21.43739130434782</v>
      </c>
      <c r="M992" s="31">
        <v>14.828695652173906</v>
      </c>
      <c r="N992" s="31">
        <v>1.3913043478260869</v>
      </c>
      <c r="O992" s="31">
        <v>5.2173913043478262</v>
      </c>
      <c r="P992" s="31">
        <v>68.804891304347834</v>
      </c>
      <c r="Q992" s="31">
        <v>57.413586956521748</v>
      </c>
      <c r="R992" s="31">
        <v>11.391304347826088</v>
      </c>
      <c r="S992" s="31">
        <v>87.689782608695651</v>
      </c>
      <c r="T992" s="31">
        <v>72.504239130434783</v>
      </c>
      <c r="U992" s="31">
        <v>0</v>
      </c>
      <c r="V992" s="31">
        <v>15.185543478260868</v>
      </c>
      <c r="W992" s="31">
        <v>0</v>
      </c>
      <c r="X992" s="31">
        <v>0</v>
      </c>
      <c r="Y992" s="31">
        <v>0</v>
      </c>
      <c r="Z992" s="31">
        <v>0</v>
      </c>
      <c r="AA992" s="31">
        <v>0</v>
      </c>
      <c r="AB992" s="31">
        <v>0</v>
      </c>
      <c r="AC992" s="31">
        <v>0</v>
      </c>
      <c r="AD992" s="31">
        <v>0</v>
      </c>
      <c r="AE992" s="31">
        <v>0</v>
      </c>
      <c r="AF992" t="s">
        <v>857</v>
      </c>
      <c r="AG992" s="32">
        <v>6</v>
      </c>
      <c r="AH992"/>
    </row>
    <row r="993" spans="1:34" x14ac:dyDescent="0.25">
      <c r="A993" t="s">
        <v>3056</v>
      </c>
      <c r="B993" t="s">
        <v>1632</v>
      </c>
      <c r="C993" t="s">
        <v>2666</v>
      </c>
      <c r="D993" t="s">
        <v>2802</v>
      </c>
      <c r="E993" s="31">
        <v>47.652173913043477</v>
      </c>
      <c r="F993" s="31">
        <v>2.963022354014599</v>
      </c>
      <c r="G993" s="31">
        <v>2.5287157846715331</v>
      </c>
      <c r="H993" s="31">
        <v>0.31151687956204382</v>
      </c>
      <c r="I993" s="31">
        <v>8.706432481751826E-2</v>
      </c>
      <c r="J993" s="31">
        <v>141.19445652173914</v>
      </c>
      <c r="K993" s="31">
        <v>120.49880434782609</v>
      </c>
      <c r="L993" s="31">
        <v>14.844456521739131</v>
      </c>
      <c r="M993" s="31">
        <v>4.1488043478260872</v>
      </c>
      <c r="N993" s="31">
        <v>6.2608695652173916</v>
      </c>
      <c r="O993" s="31">
        <v>4.4347826086956523</v>
      </c>
      <c r="P993" s="31">
        <v>66.622173913043468</v>
      </c>
      <c r="Q993" s="31">
        <v>56.622173913043476</v>
      </c>
      <c r="R993" s="31">
        <v>10</v>
      </c>
      <c r="S993" s="31">
        <v>59.727826086956533</v>
      </c>
      <c r="T993" s="31">
        <v>59.727826086956533</v>
      </c>
      <c r="U993" s="31">
        <v>0</v>
      </c>
      <c r="V993" s="31">
        <v>0</v>
      </c>
      <c r="W993" s="31">
        <v>0</v>
      </c>
      <c r="X993" s="31">
        <v>0</v>
      </c>
      <c r="Y993" s="31">
        <v>0</v>
      </c>
      <c r="Z993" s="31">
        <v>0</v>
      </c>
      <c r="AA993" s="31">
        <v>0</v>
      </c>
      <c r="AB993" s="31">
        <v>0</v>
      </c>
      <c r="AC993" s="31">
        <v>0</v>
      </c>
      <c r="AD993" s="31">
        <v>0</v>
      </c>
      <c r="AE993" s="31">
        <v>0</v>
      </c>
      <c r="AF993" t="s">
        <v>434</v>
      </c>
      <c r="AG993" s="32">
        <v>6</v>
      </c>
      <c r="AH993"/>
    </row>
    <row r="994" spans="1:34" x14ac:dyDescent="0.25">
      <c r="A994" t="s">
        <v>3056</v>
      </c>
      <c r="B994" t="s">
        <v>1577</v>
      </c>
      <c r="C994" t="s">
        <v>2644</v>
      </c>
      <c r="D994" t="s">
        <v>2798</v>
      </c>
      <c r="E994" s="31">
        <v>37.75</v>
      </c>
      <c r="F994" s="31">
        <v>3.831252519435647</v>
      </c>
      <c r="G994" s="31">
        <v>3.6261359055571556</v>
      </c>
      <c r="H994" s="31">
        <v>0.3891102792974373</v>
      </c>
      <c r="I994" s="31">
        <v>0.2716527497840483</v>
      </c>
      <c r="J994" s="31">
        <v>144.62978260869568</v>
      </c>
      <c r="K994" s="31">
        <v>136.88663043478263</v>
      </c>
      <c r="L994" s="31">
        <v>14.688913043478259</v>
      </c>
      <c r="M994" s="31">
        <v>10.254891304347824</v>
      </c>
      <c r="N994" s="31">
        <v>0</v>
      </c>
      <c r="O994" s="31">
        <v>4.4340217391304346</v>
      </c>
      <c r="P994" s="31">
        <v>57.43760869565218</v>
      </c>
      <c r="Q994" s="31">
        <v>54.128478260869571</v>
      </c>
      <c r="R994" s="31">
        <v>3.3091304347826087</v>
      </c>
      <c r="S994" s="31">
        <v>72.503260869565239</v>
      </c>
      <c r="T994" s="31">
        <v>62.242934782608721</v>
      </c>
      <c r="U994" s="31">
        <v>7.4258695652173907</v>
      </c>
      <c r="V994" s="31">
        <v>2.8344565217391304</v>
      </c>
      <c r="W994" s="31">
        <v>12.585108695652174</v>
      </c>
      <c r="X994" s="31">
        <v>0</v>
      </c>
      <c r="Y994" s="31">
        <v>0</v>
      </c>
      <c r="Z994" s="31">
        <v>0</v>
      </c>
      <c r="AA994" s="31">
        <v>11.66663043478261</v>
      </c>
      <c r="AB994" s="31">
        <v>0.91847826086956519</v>
      </c>
      <c r="AC994" s="31">
        <v>0</v>
      </c>
      <c r="AD994" s="31">
        <v>0</v>
      </c>
      <c r="AE994" s="31">
        <v>0</v>
      </c>
      <c r="AF994" t="s">
        <v>379</v>
      </c>
      <c r="AG994" s="32">
        <v>6</v>
      </c>
      <c r="AH994"/>
    </row>
    <row r="995" spans="1:34" x14ac:dyDescent="0.25">
      <c r="A995" t="s">
        <v>3056</v>
      </c>
      <c r="B995" t="s">
        <v>1217</v>
      </c>
      <c r="C995" t="s">
        <v>2405</v>
      </c>
      <c r="D995" t="s">
        <v>2802</v>
      </c>
      <c r="E995" s="31">
        <v>81.141304347826093</v>
      </c>
      <c r="F995" s="31">
        <v>2.7409805760214332</v>
      </c>
      <c r="G995" s="31">
        <v>2.576316141995981</v>
      </c>
      <c r="H995" s="31">
        <v>0.24812324179504353</v>
      </c>
      <c r="I995" s="31">
        <v>0.14432953784326857</v>
      </c>
      <c r="J995" s="31">
        <v>222.4067391304348</v>
      </c>
      <c r="K995" s="31">
        <v>209.04565217391303</v>
      </c>
      <c r="L995" s="31">
        <v>20.13304347826087</v>
      </c>
      <c r="M995" s="31">
        <v>11.711086956521738</v>
      </c>
      <c r="N995" s="31">
        <v>4.4483695652173916</v>
      </c>
      <c r="O995" s="31">
        <v>3.9735869565217383</v>
      </c>
      <c r="P995" s="31">
        <v>76.652065217391296</v>
      </c>
      <c r="Q995" s="31">
        <v>71.712934782608684</v>
      </c>
      <c r="R995" s="31">
        <v>4.9391304347826095</v>
      </c>
      <c r="S995" s="31">
        <v>125.62163043478262</v>
      </c>
      <c r="T995" s="31">
        <v>78.299565217391319</v>
      </c>
      <c r="U995" s="31">
        <v>23.171956521739141</v>
      </c>
      <c r="V995" s="31">
        <v>24.150108695652168</v>
      </c>
      <c r="W995" s="31">
        <v>13.403804347826087</v>
      </c>
      <c r="X995" s="31">
        <v>0</v>
      </c>
      <c r="Y995" s="31">
        <v>4.3784782608695654</v>
      </c>
      <c r="Z995" s="31">
        <v>0</v>
      </c>
      <c r="AA995" s="31">
        <v>8.0905434782608694</v>
      </c>
      <c r="AB995" s="31">
        <v>0.93478260869565222</v>
      </c>
      <c r="AC995" s="31">
        <v>0</v>
      </c>
      <c r="AD995" s="31">
        <v>0</v>
      </c>
      <c r="AE995" s="31">
        <v>0</v>
      </c>
      <c r="AF995" t="s">
        <v>15</v>
      </c>
      <c r="AG995" s="32">
        <v>6</v>
      </c>
      <c r="AH995"/>
    </row>
    <row r="996" spans="1:34" x14ac:dyDescent="0.25">
      <c r="A996" t="s">
        <v>3056</v>
      </c>
      <c r="B996" t="s">
        <v>1570</v>
      </c>
      <c r="C996" t="s">
        <v>2510</v>
      </c>
      <c r="D996" t="s">
        <v>2877</v>
      </c>
      <c r="E996" s="31">
        <v>43.597826086956523</v>
      </c>
      <c r="F996" s="31">
        <v>3.2112415856394905</v>
      </c>
      <c r="G996" s="31">
        <v>2.8307255048616295</v>
      </c>
      <c r="H996" s="31">
        <v>0.62725504861630499</v>
      </c>
      <c r="I996" s="31">
        <v>0.40911244078783326</v>
      </c>
      <c r="J996" s="31">
        <v>140.00315217391301</v>
      </c>
      <c r="K996" s="31">
        <v>123.41347826086952</v>
      </c>
      <c r="L996" s="31">
        <v>27.346956521739124</v>
      </c>
      <c r="M996" s="31">
        <v>17.836413043478252</v>
      </c>
      <c r="N996" s="31">
        <v>6.864673913043478</v>
      </c>
      <c r="O996" s="31">
        <v>2.6458695652173914</v>
      </c>
      <c r="P996" s="31">
        <v>37.912934782608687</v>
      </c>
      <c r="Q996" s="31">
        <v>30.833804347826081</v>
      </c>
      <c r="R996" s="31">
        <v>7.0791304347826074</v>
      </c>
      <c r="S996" s="31">
        <v>74.743260869565191</v>
      </c>
      <c r="T996" s="31">
        <v>68.402608695652148</v>
      </c>
      <c r="U996" s="31">
        <v>4.4313043478260878</v>
      </c>
      <c r="V996" s="31">
        <v>1.9093478260869565</v>
      </c>
      <c r="W996" s="31">
        <v>0</v>
      </c>
      <c r="X996" s="31">
        <v>0</v>
      </c>
      <c r="Y996" s="31">
        <v>0</v>
      </c>
      <c r="Z996" s="31">
        <v>0</v>
      </c>
      <c r="AA996" s="31">
        <v>0</v>
      </c>
      <c r="AB996" s="31">
        <v>0</v>
      </c>
      <c r="AC996" s="31">
        <v>0</v>
      </c>
      <c r="AD996" s="31">
        <v>0</v>
      </c>
      <c r="AE996" s="31">
        <v>0</v>
      </c>
      <c r="AF996" t="s">
        <v>372</v>
      </c>
      <c r="AG996" s="32">
        <v>6</v>
      </c>
      <c r="AH996"/>
    </row>
    <row r="997" spans="1:34" x14ac:dyDescent="0.25">
      <c r="A997" t="s">
        <v>3056</v>
      </c>
      <c r="B997" t="s">
        <v>2210</v>
      </c>
      <c r="C997" t="s">
        <v>2387</v>
      </c>
      <c r="D997" t="s">
        <v>2837</v>
      </c>
      <c r="E997" s="31">
        <v>65.510869565217391</v>
      </c>
      <c r="F997" s="31">
        <v>3.5422797411647582</v>
      </c>
      <c r="G997" s="31">
        <v>3.4621353907416617</v>
      </c>
      <c r="H997" s="31">
        <v>0.42293844367015104</v>
      </c>
      <c r="I997" s="31">
        <v>0.34279409324705495</v>
      </c>
      <c r="J997" s="31">
        <v>232.05782608695648</v>
      </c>
      <c r="K997" s="31">
        <v>226.80749999999995</v>
      </c>
      <c r="L997" s="31">
        <v>27.707065217391307</v>
      </c>
      <c r="M997" s="31">
        <v>22.456739130434784</v>
      </c>
      <c r="N997" s="31">
        <v>0.11989130434782608</v>
      </c>
      <c r="O997" s="31">
        <v>5.1304347826086953</v>
      </c>
      <c r="P997" s="31">
        <v>61.149456521739133</v>
      </c>
      <c r="Q997" s="31">
        <v>61.149456521739133</v>
      </c>
      <c r="R997" s="31">
        <v>0</v>
      </c>
      <c r="S997" s="31">
        <v>143.20130434782601</v>
      </c>
      <c r="T997" s="31">
        <v>119.08423913043471</v>
      </c>
      <c r="U997" s="31">
        <v>0</v>
      </c>
      <c r="V997" s="31">
        <v>24.117065217391303</v>
      </c>
      <c r="W997" s="31">
        <v>0</v>
      </c>
      <c r="X997" s="31">
        <v>0</v>
      </c>
      <c r="Y997" s="31">
        <v>0</v>
      </c>
      <c r="Z997" s="31">
        <v>0</v>
      </c>
      <c r="AA997" s="31">
        <v>0</v>
      </c>
      <c r="AB997" s="31">
        <v>0</v>
      </c>
      <c r="AC997" s="31">
        <v>0</v>
      </c>
      <c r="AD997" s="31">
        <v>0</v>
      </c>
      <c r="AE997" s="31">
        <v>0</v>
      </c>
      <c r="AF997" t="s">
        <v>1030</v>
      </c>
      <c r="AG997" s="32">
        <v>6</v>
      </c>
      <c r="AH997"/>
    </row>
    <row r="998" spans="1:34" x14ac:dyDescent="0.25">
      <c r="A998" t="s">
        <v>3056</v>
      </c>
      <c r="B998" t="s">
        <v>2304</v>
      </c>
      <c r="C998" t="s">
        <v>2763</v>
      </c>
      <c r="D998" t="s">
        <v>2888</v>
      </c>
      <c r="E998" s="31">
        <v>34.836956521739133</v>
      </c>
      <c r="F998" s="31">
        <v>2.8483057722308889</v>
      </c>
      <c r="G998" s="31">
        <v>2.7205117004680184</v>
      </c>
      <c r="H998" s="31">
        <v>1.2173822152886111</v>
      </c>
      <c r="I998" s="31">
        <v>1.0895881435257408</v>
      </c>
      <c r="J998" s="31">
        <v>99.226304347826087</v>
      </c>
      <c r="K998" s="31">
        <v>94.774347826086952</v>
      </c>
      <c r="L998" s="31">
        <v>42.409891304347816</v>
      </c>
      <c r="M998" s="31">
        <v>37.957934782608689</v>
      </c>
      <c r="N998" s="31">
        <v>0.12532608695652173</v>
      </c>
      <c r="O998" s="31">
        <v>4.3266304347826088</v>
      </c>
      <c r="P998" s="31">
        <v>16.583369565217389</v>
      </c>
      <c r="Q998" s="31">
        <v>16.583369565217389</v>
      </c>
      <c r="R998" s="31">
        <v>0</v>
      </c>
      <c r="S998" s="31">
        <v>40.233043478260868</v>
      </c>
      <c r="T998" s="31">
        <v>39.125978260869566</v>
      </c>
      <c r="U998" s="31">
        <v>0</v>
      </c>
      <c r="V998" s="31">
        <v>1.1070652173913043</v>
      </c>
      <c r="W998" s="31">
        <v>0</v>
      </c>
      <c r="X998" s="31">
        <v>0</v>
      </c>
      <c r="Y998" s="31">
        <v>0</v>
      </c>
      <c r="Z998" s="31">
        <v>0</v>
      </c>
      <c r="AA998" s="31">
        <v>0</v>
      </c>
      <c r="AB998" s="31">
        <v>0</v>
      </c>
      <c r="AC998" s="31">
        <v>0</v>
      </c>
      <c r="AD998" s="31">
        <v>0</v>
      </c>
      <c r="AE998" s="31">
        <v>0</v>
      </c>
      <c r="AF998" t="s">
        <v>1124</v>
      </c>
      <c r="AG998" s="32">
        <v>6</v>
      </c>
      <c r="AH998"/>
    </row>
    <row r="999" spans="1:34" x14ac:dyDescent="0.25">
      <c r="A999" t="s">
        <v>3056</v>
      </c>
      <c r="B999" t="s">
        <v>2256</v>
      </c>
      <c r="C999" t="s">
        <v>2680</v>
      </c>
      <c r="D999" t="s">
        <v>2918</v>
      </c>
      <c r="E999" s="31">
        <v>51.347826086956523</v>
      </c>
      <c r="F999" s="31">
        <v>4.0102032176121929</v>
      </c>
      <c r="G999" s="31">
        <v>3.9878873835732436</v>
      </c>
      <c r="H999" s="31">
        <v>0.8154381879762912</v>
      </c>
      <c r="I999" s="31">
        <v>0.79312235393734121</v>
      </c>
      <c r="J999" s="31">
        <v>205.91521739130437</v>
      </c>
      <c r="K999" s="31">
        <v>204.769347826087</v>
      </c>
      <c r="L999" s="31">
        <v>41.870978260869563</v>
      </c>
      <c r="M999" s="31">
        <v>40.725108695652175</v>
      </c>
      <c r="N999" s="31">
        <v>0.10239130434782609</v>
      </c>
      <c r="O999" s="31">
        <v>1.0434782608695652</v>
      </c>
      <c r="P999" s="31">
        <v>47.673260869565226</v>
      </c>
      <c r="Q999" s="31">
        <v>47.673260869565226</v>
      </c>
      <c r="R999" s="31">
        <v>0</v>
      </c>
      <c r="S999" s="31">
        <v>116.37097826086959</v>
      </c>
      <c r="T999" s="31">
        <v>93.321956521739153</v>
      </c>
      <c r="U999" s="31">
        <v>0</v>
      </c>
      <c r="V999" s="31">
        <v>23.049021739130438</v>
      </c>
      <c r="W999" s="31">
        <v>0</v>
      </c>
      <c r="X999" s="31">
        <v>0</v>
      </c>
      <c r="Y999" s="31">
        <v>0</v>
      </c>
      <c r="Z999" s="31">
        <v>0</v>
      </c>
      <c r="AA999" s="31">
        <v>0</v>
      </c>
      <c r="AB999" s="31">
        <v>0</v>
      </c>
      <c r="AC999" s="31">
        <v>0</v>
      </c>
      <c r="AD999" s="31">
        <v>0</v>
      </c>
      <c r="AE999" s="31">
        <v>0</v>
      </c>
      <c r="AF999" t="s">
        <v>1076</v>
      </c>
      <c r="AG999" s="32">
        <v>6</v>
      </c>
      <c r="AH999"/>
    </row>
    <row r="1000" spans="1:34" x14ac:dyDescent="0.25">
      <c r="A1000" t="s">
        <v>3056</v>
      </c>
      <c r="B1000" t="s">
        <v>2301</v>
      </c>
      <c r="C1000" t="s">
        <v>2466</v>
      </c>
      <c r="D1000" t="s">
        <v>2837</v>
      </c>
      <c r="E1000" s="31">
        <v>56.510869565217391</v>
      </c>
      <c r="F1000" s="31">
        <v>2.8752587035968458</v>
      </c>
      <c r="G1000" s="31">
        <v>2.864487401423351</v>
      </c>
      <c r="H1000" s="31">
        <v>0.19503366031929217</v>
      </c>
      <c r="I1000" s="31">
        <v>0.18426235814579728</v>
      </c>
      <c r="J1000" s="31">
        <v>162.4833695652174</v>
      </c>
      <c r="K1000" s="31">
        <v>161.87467391304349</v>
      </c>
      <c r="L1000" s="31">
        <v>11.021521739130435</v>
      </c>
      <c r="M1000" s="31">
        <v>10.412826086956523</v>
      </c>
      <c r="N1000" s="31">
        <v>0</v>
      </c>
      <c r="O1000" s="31">
        <v>0.60869565217391308</v>
      </c>
      <c r="P1000" s="31">
        <v>33.858586956521727</v>
      </c>
      <c r="Q1000" s="31">
        <v>33.858586956521727</v>
      </c>
      <c r="R1000" s="31">
        <v>0</v>
      </c>
      <c r="S1000" s="31">
        <v>117.60326086956523</v>
      </c>
      <c r="T1000" s="31">
        <v>93.762391304347844</v>
      </c>
      <c r="U1000" s="31">
        <v>0</v>
      </c>
      <c r="V1000" s="31">
        <v>23.840869565217393</v>
      </c>
      <c r="W1000" s="31">
        <v>0</v>
      </c>
      <c r="X1000" s="31">
        <v>0</v>
      </c>
      <c r="Y1000" s="31">
        <v>0</v>
      </c>
      <c r="Z1000" s="31">
        <v>0</v>
      </c>
      <c r="AA1000" s="31">
        <v>0</v>
      </c>
      <c r="AB1000" s="31">
        <v>0</v>
      </c>
      <c r="AC1000" s="31">
        <v>0</v>
      </c>
      <c r="AD1000" s="31">
        <v>0</v>
      </c>
      <c r="AE1000" s="31">
        <v>0</v>
      </c>
      <c r="AF1000" t="s">
        <v>1121</v>
      </c>
      <c r="AG1000" s="32">
        <v>6</v>
      </c>
      <c r="AH1000"/>
    </row>
    <row r="1001" spans="1:34" x14ac:dyDescent="0.25">
      <c r="A1001" t="s">
        <v>3056</v>
      </c>
      <c r="B1001" t="s">
        <v>2324</v>
      </c>
      <c r="C1001" t="s">
        <v>2770</v>
      </c>
      <c r="D1001" t="s">
        <v>2799</v>
      </c>
      <c r="E1001" s="31">
        <v>54.478260869565219</v>
      </c>
      <c r="F1001" s="31">
        <v>3.0074800478850756</v>
      </c>
      <c r="G1001" s="31">
        <v>2.9021328810853948</v>
      </c>
      <c r="H1001" s="31">
        <v>0.6012988826815644</v>
      </c>
      <c r="I1001" s="31">
        <v>0.49595171588188358</v>
      </c>
      <c r="J1001" s="31">
        <v>163.84228260869565</v>
      </c>
      <c r="K1001" s="31">
        <v>158.10315217391303</v>
      </c>
      <c r="L1001" s="31">
        <v>32.757717391304354</v>
      </c>
      <c r="M1001" s="31">
        <v>27.018586956521744</v>
      </c>
      <c r="N1001" s="31">
        <v>0</v>
      </c>
      <c r="O1001" s="31">
        <v>5.7391304347826084</v>
      </c>
      <c r="P1001" s="31">
        <v>31.261956521739133</v>
      </c>
      <c r="Q1001" s="31">
        <v>31.261956521739133</v>
      </c>
      <c r="R1001" s="31">
        <v>0</v>
      </c>
      <c r="S1001" s="31">
        <v>99.82260869565215</v>
      </c>
      <c r="T1001" s="31">
        <v>81.087934782608684</v>
      </c>
      <c r="U1001" s="31">
        <v>0</v>
      </c>
      <c r="V1001" s="31">
        <v>18.734673913043473</v>
      </c>
      <c r="W1001" s="31">
        <v>0</v>
      </c>
      <c r="X1001" s="31">
        <v>0</v>
      </c>
      <c r="Y1001" s="31">
        <v>0</v>
      </c>
      <c r="Z1001" s="31">
        <v>0</v>
      </c>
      <c r="AA1001" s="31">
        <v>0</v>
      </c>
      <c r="AB1001" s="31">
        <v>0</v>
      </c>
      <c r="AC1001" s="31">
        <v>0</v>
      </c>
      <c r="AD1001" s="31">
        <v>0</v>
      </c>
      <c r="AE1001" s="31">
        <v>0</v>
      </c>
      <c r="AF1001" t="s">
        <v>1144</v>
      </c>
      <c r="AG1001" s="32">
        <v>6</v>
      </c>
      <c r="AH1001"/>
    </row>
    <row r="1002" spans="1:34" x14ac:dyDescent="0.25">
      <c r="A1002" t="s">
        <v>3056</v>
      </c>
      <c r="B1002" t="s">
        <v>2150</v>
      </c>
      <c r="C1002" t="s">
        <v>2636</v>
      </c>
      <c r="D1002" t="s">
        <v>2891</v>
      </c>
      <c r="E1002" s="31">
        <v>49.532608695652172</v>
      </c>
      <c r="F1002" s="31">
        <v>4.6071977177967964</v>
      </c>
      <c r="G1002" s="31">
        <v>4.392912003511082</v>
      </c>
      <c r="H1002" s="31">
        <v>0.73277375466315564</v>
      </c>
      <c r="I1002" s="31">
        <v>0.62041913539609395</v>
      </c>
      <c r="J1002" s="31">
        <v>228.20652173913044</v>
      </c>
      <c r="K1002" s="31">
        <v>217.59239130434784</v>
      </c>
      <c r="L1002" s="31">
        <v>36.296195652173914</v>
      </c>
      <c r="M1002" s="31">
        <v>30.730978260869566</v>
      </c>
      <c r="N1002" s="31">
        <v>5.5652173913043477</v>
      </c>
      <c r="O1002" s="31">
        <v>0</v>
      </c>
      <c r="P1002" s="31">
        <v>49.032608695652172</v>
      </c>
      <c r="Q1002" s="31">
        <v>43.983695652173914</v>
      </c>
      <c r="R1002" s="31">
        <v>5.0489130434782608</v>
      </c>
      <c r="S1002" s="31">
        <v>142.87771739130434</v>
      </c>
      <c r="T1002" s="31">
        <v>96.225543478260875</v>
      </c>
      <c r="U1002" s="31">
        <v>35.622282608695649</v>
      </c>
      <c r="V1002" s="31">
        <v>11.029891304347826</v>
      </c>
      <c r="W1002" s="31">
        <v>0</v>
      </c>
      <c r="X1002" s="31">
        <v>0</v>
      </c>
      <c r="Y1002" s="31">
        <v>0</v>
      </c>
      <c r="Z1002" s="31">
        <v>0</v>
      </c>
      <c r="AA1002" s="31">
        <v>0</v>
      </c>
      <c r="AB1002" s="31">
        <v>0</v>
      </c>
      <c r="AC1002" s="31">
        <v>0</v>
      </c>
      <c r="AD1002" s="31">
        <v>0</v>
      </c>
      <c r="AE1002" s="31">
        <v>0</v>
      </c>
      <c r="AF1002" t="s">
        <v>969</v>
      </c>
      <c r="AG1002" s="32">
        <v>6</v>
      </c>
      <c r="AH1002"/>
    </row>
    <row r="1003" spans="1:34" x14ac:dyDescent="0.25">
      <c r="A1003" t="s">
        <v>3056</v>
      </c>
      <c r="B1003" t="s">
        <v>1605</v>
      </c>
      <c r="C1003" t="s">
        <v>2466</v>
      </c>
      <c r="D1003" t="s">
        <v>2837</v>
      </c>
      <c r="E1003" s="31">
        <v>16.336956521739129</v>
      </c>
      <c r="F1003" s="31">
        <v>11.250778443113772</v>
      </c>
      <c r="G1003" s="31">
        <v>9.8402661343978703</v>
      </c>
      <c r="H1003" s="31">
        <v>7.4201197604790421</v>
      </c>
      <c r="I1003" s="31">
        <v>6.0096074517631406</v>
      </c>
      <c r="J1003" s="31">
        <v>183.80347826086955</v>
      </c>
      <c r="K1003" s="31">
        <v>160.76</v>
      </c>
      <c r="L1003" s="31">
        <v>121.22217391304348</v>
      </c>
      <c r="M1003" s="31">
        <v>98.178695652173914</v>
      </c>
      <c r="N1003" s="31">
        <v>5.0434782608695654</v>
      </c>
      <c r="O1003" s="31">
        <v>18</v>
      </c>
      <c r="P1003" s="31">
        <v>0</v>
      </c>
      <c r="Q1003" s="31">
        <v>0</v>
      </c>
      <c r="R1003" s="31">
        <v>0</v>
      </c>
      <c r="S1003" s="31">
        <v>62.581304347826091</v>
      </c>
      <c r="T1003" s="31">
        <v>62.581304347826091</v>
      </c>
      <c r="U1003" s="31">
        <v>0</v>
      </c>
      <c r="V1003" s="31">
        <v>0</v>
      </c>
      <c r="W1003" s="31">
        <v>0</v>
      </c>
      <c r="X1003" s="31">
        <v>0</v>
      </c>
      <c r="Y1003" s="31">
        <v>0</v>
      </c>
      <c r="Z1003" s="31">
        <v>0</v>
      </c>
      <c r="AA1003" s="31">
        <v>0</v>
      </c>
      <c r="AB1003" s="31">
        <v>0</v>
      </c>
      <c r="AC1003" s="31">
        <v>0</v>
      </c>
      <c r="AD1003" s="31">
        <v>0</v>
      </c>
      <c r="AE1003" s="31">
        <v>0</v>
      </c>
      <c r="AF1003" t="s">
        <v>407</v>
      </c>
      <c r="AG1003" s="32">
        <v>6</v>
      </c>
      <c r="AH1003"/>
    </row>
    <row r="1004" spans="1:34" x14ac:dyDescent="0.25">
      <c r="A1004" t="s">
        <v>3056</v>
      </c>
      <c r="B1004" t="s">
        <v>1885</v>
      </c>
      <c r="C1004" t="s">
        <v>2575</v>
      </c>
      <c r="D1004" t="s">
        <v>2927</v>
      </c>
      <c r="E1004" s="31">
        <v>104.76086956521739</v>
      </c>
      <c r="F1004" s="31">
        <v>3.6966185930691022</v>
      </c>
      <c r="G1004" s="31">
        <v>3.4224102510894379</v>
      </c>
      <c r="H1004" s="31">
        <v>0.25237912429964726</v>
      </c>
      <c r="I1004" s="31">
        <v>0.15533409421041708</v>
      </c>
      <c r="J1004" s="31">
        <v>387.26097826086965</v>
      </c>
      <c r="K1004" s="31">
        <v>358.53467391304349</v>
      </c>
      <c r="L1004" s="31">
        <v>26.439456521739132</v>
      </c>
      <c r="M1004" s="31">
        <v>16.272934782608694</v>
      </c>
      <c r="N1004" s="31">
        <v>4.427391304347827</v>
      </c>
      <c r="O1004" s="31">
        <v>5.7391304347826084</v>
      </c>
      <c r="P1004" s="31">
        <v>107.33152173913045</v>
      </c>
      <c r="Q1004" s="31">
        <v>88.771739130434796</v>
      </c>
      <c r="R1004" s="31">
        <v>18.559782608695652</v>
      </c>
      <c r="S1004" s="31">
        <v>253.49000000000007</v>
      </c>
      <c r="T1004" s="31">
        <v>205.69543478260877</v>
      </c>
      <c r="U1004" s="31">
        <v>4.682282608695651</v>
      </c>
      <c r="V1004" s="31">
        <v>43.112282608695651</v>
      </c>
      <c r="W1004" s="31">
        <v>25.539565217391306</v>
      </c>
      <c r="X1004" s="31">
        <v>0.79619565217391286</v>
      </c>
      <c r="Y1004" s="31">
        <v>0</v>
      </c>
      <c r="Z1004" s="31">
        <v>0</v>
      </c>
      <c r="AA1004" s="31">
        <v>9.3361956521739131</v>
      </c>
      <c r="AB1004" s="31">
        <v>0</v>
      </c>
      <c r="AC1004" s="31">
        <v>15.407173913043479</v>
      </c>
      <c r="AD1004" s="31">
        <v>0</v>
      </c>
      <c r="AE1004" s="31">
        <v>0</v>
      </c>
      <c r="AF1004" t="s">
        <v>698</v>
      </c>
      <c r="AG1004" s="32">
        <v>6</v>
      </c>
      <c r="AH1004"/>
    </row>
    <row r="1005" spans="1:34" x14ac:dyDescent="0.25">
      <c r="A1005" t="s">
        <v>3056</v>
      </c>
      <c r="B1005" t="s">
        <v>1975</v>
      </c>
      <c r="C1005" t="s">
        <v>2504</v>
      </c>
      <c r="D1005" t="s">
        <v>2884</v>
      </c>
      <c r="E1005" s="31">
        <v>48.913043478260867</v>
      </c>
      <c r="F1005" s="31">
        <v>5.9543933333333339</v>
      </c>
      <c r="G1005" s="31">
        <v>5.4494133333333332</v>
      </c>
      <c r="H1005" s="31">
        <v>0.5504688888888889</v>
      </c>
      <c r="I1005" s="31">
        <v>0.21299999999999999</v>
      </c>
      <c r="J1005" s="31">
        <v>291.2475</v>
      </c>
      <c r="K1005" s="31">
        <v>266.5473913043478</v>
      </c>
      <c r="L1005" s="31">
        <v>26.925108695652174</v>
      </c>
      <c r="M1005" s="31">
        <v>10.418478260869565</v>
      </c>
      <c r="N1005" s="31">
        <v>7.4673913043478262</v>
      </c>
      <c r="O1005" s="31">
        <v>9.0392391304347832</v>
      </c>
      <c r="P1005" s="31">
        <v>96.035217391304386</v>
      </c>
      <c r="Q1005" s="31">
        <v>87.841739130434817</v>
      </c>
      <c r="R1005" s="31">
        <v>8.1934782608695649</v>
      </c>
      <c r="S1005" s="31">
        <v>168.28717391304343</v>
      </c>
      <c r="T1005" s="31">
        <v>155.10782608695649</v>
      </c>
      <c r="U1005" s="31">
        <v>8.5326086956521732E-2</v>
      </c>
      <c r="V1005" s="31">
        <v>13.094021739130437</v>
      </c>
      <c r="W1005" s="31">
        <v>58.429782608695668</v>
      </c>
      <c r="X1005" s="31">
        <v>0</v>
      </c>
      <c r="Y1005" s="31">
        <v>3.7372826086956525</v>
      </c>
      <c r="Z1005" s="31">
        <v>0</v>
      </c>
      <c r="AA1005" s="31">
        <v>27.464021739130452</v>
      </c>
      <c r="AB1005" s="31">
        <v>0</v>
      </c>
      <c r="AC1005" s="31">
        <v>27.143152173913045</v>
      </c>
      <c r="AD1005" s="31">
        <v>8.5326086956521732E-2</v>
      </c>
      <c r="AE1005" s="31">
        <v>0</v>
      </c>
      <c r="AF1005" t="s">
        <v>790</v>
      </c>
      <c r="AG1005" s="32">
        <v>6</v>
      </c>
      <c r="AH1005"/>
    </row>
    <row r="1006" spans="1:34" x14ac:dyDescent="0.25">
      <c r="A1006" t="s">
        <v>3056</v>
      </c>
      <c r="B1006" t="s">
        <v>1310</v>
      </c>
      <c r="C1006" t="s">
        <v>2416</v>
      </c>
      <c r="D1006" t="s">
        <v>2822</v>
      </c>
      <c r="E1006" s="31">
        <v>57.728260869565219</v>
      </c>
      <c r="F1006" s="31">
        <v>3.4953568066277536</v>
      </c>
      <c r="G1006" s="31">
        <v>3.1659725098851439</v>
      </c>
      <c r="H1006" s="31">
        <v>0.32512332893993601</v>
      </c>
      <c r="I1006" s="31">
        <v>0.19708717755601579</v>
      </c>
      <c r="J1006" s="31">
        <v>201.78086956521739</v>
      </c>
      <c r="K1006" s="31">
        <v>182.76608695652175</v>
      </c>
      <c r="L1006" s="31">
        <v>18.768804347826087</v>
      </c>
      <c r="M1006" s="31">
        <v>11.3775</v>
      </c>
      <c r="N1006" s="31">
        <v>1.9130434782608696</v>
      </c>
      <c r="O1006" s="31">
        <v>5.4782608695652177</v>
      </c>
      <c r="P1006" s="31">
        <v>62.341739130434775</v>
      </c>
      <c r="Q1006" s="31">
        <v>50.718260869565214</v>
      </c>
      <c r="R1006" s="31">
        <v>11.623478260869565</v>
      </c>
      <c r="S1006" s="31">
        <v>120.67032608695655</v>
      </c>
      <c r="T1006" s="31">
        <v>113.77847826086959</v>
      </c>
      <c r="U1006" s="31">
        <v>6.8918478260869573</v>
      </c>
      <c r="V1006" s="31">
        <v>0</v>
      </c>
      <c r="W1006" s="31">
        <v>0</v>
      </c>
      <c r="X1006" s="31">
        <v>0</v>
      </c>
      <c r="Y1006" s="31">
        <v>0</v>
      </c>
      <c r="Z1006" s="31">
        <v>0</v>
      </c>
      <c r="AA1006" s="31">
        <v>0</v>
      </c>
      <c r="AB1006" s="31">
        <v>0</v>
      </c>
      <c r="AC1006" s="31">
        <v>0</v>
      </c>
      <c r="AD1006" s="31">
        <v>0</v>
      </c>
      <c r="AE1006" s="31">
        <v>0</v>
      </c>
      <c r="AF1006" t="s">
        <v>110</v>
      </c>
      <c r="AG1006" s="32">
        <v>6</v>
      </c>
      <c r="AH1006"/>
    </row>
    <row r="1007" spans="1:34" x14ac:dyDescent="0.25">
      <c r="A1007" t="s">
        <v>3056</v>
      </c>
      <c r="B1007" t="s">
        <v>1589</v>
      </c>
      <c r="C1007" t="s">
        <v>2443</v>
      </c>
      <c r="D1007" t="s">
        <v>2827</v>
      </c>
      <c r="E1007" s="31">
        <v>81.032608695652172</v>
      </c>
      <c r="F1007" s="31">
        <v>3.0750368879946346</v>
      </c>
      <c r="G1007" s="31">
        <v>2.6815184439973172</v>
      </c>
      <c r="H1007" s="31">
        <v>0.36898591549295778</v>
      </c>
      <c r="I1007" s="31">
        <v>0.17323004694835684</v>
      </c>
      <c r="J1007" s="31">
        <v>249.17826086956521</v>
      </c>
      <c r="K1007" s="31">
        <v>217.29043478260868</v>
      </c>
      <c r="L1007" s="31">
        <v>29.899891304347829</v>
      </c>
      <c r="M1007" s="31">
        <v>14.037282608695653</v>
      </c>
      <c r="N1007" s="31">
        <v>6.6234782608695655</v>
      </c>
      <c r="O1007" s="31">
        <v>9.2391304347826093</v>
      </c>
      <c r="P1007" s="31">
        <v>84.195326086956527</v>
      </c>
      <c r="Q1007" s="31">
        <v>68.170108695652175</v>
      </c>
      <c r="R1007" s="31">
        <v>16.025217391304345</v>
      </c>
      <c r="S1007" s="31">
        <v>135.08304347826086</v>
      </c>
      <c r="T1007" s="31">
        <v>116.69989130434782</v>
      </c>
      <c r="U1007" s="31">
        <v>0</v>
      </c>
      <c r="V1007" s="31">
        <v>18.383152173913039</v>
      </c>
      <c r="W1007" s="31">
        <v>0</v>
      </c>
      <c r="X1007" s="31">
        <v>0</v>
      </c>
      <c r="Y1007" s="31">
        <v>0</v>
      </c>
      <c r="Z1007" s="31">
        <v>0</v>
      </c>
      <c r="AA1007" s="31">
        <v>0</v>
      </c>
      <c r="AB1007" s="31">
        <v>0</v>
      </c>
      <c r="AC1007" s="31">
        <v>0</v>
      </c>
      <c r="AD1007" s="31">
        <v>0</v>
      </c>
      <c r="AE1007" s="31">
        <v>0</v>
      </c>
      <c r="AF1007" t="s">
        <v>391</v>
      </c>
      <c r="AG1007" s="32">
        <v>6</v>
      </c>
      <c r="AH1007"/>
    </row>
    <row r="1008" spans="1:34" x14ac:dyDescent="0.25">
      <c r="A1008" t="s">
        <v>3056</v>
      </c>
      <c r="B1008" t="s">
        <v>1706</v>
      </c>
      <c r="C1008" t="s">
        <v>2501</v>
      </c>
      <c r="D1008" t="s">
        <v>2797</v>
      </c>
      <c r="E1008" s="31">
        <v>37.260869565217391</v>
      </c>
      <c r="F1008" s="31">
        <v>3.0888593932322057</v>
      </c>
      <c r="G1008" s="31">
        <v>3.0092211201866981</v>
      </c>
      <c r="H1008" s="31">
        <v>0.32467036172695452</v>
      </c>
      <c r="I1008" s="31">
        <v>0.24503208868144691</v>
      </c>
      <c r="J1008" s="31">
        <v>115.09358695652175</v>
      </c>
      <c r="K1008" s="31">
        <v>112.12619565217392</v>
      </c>
      <c r="L1008" s="31">
        <v>12.0975</v>
      </c>
      <c r="M1008" s="31">
        <v>9.130108695652174</v>
      </c>
      <c r="N1008" s="31">
        <v>0</v>
      </c>
      <c r="O1008" s="31">
        <v>2.9673913043478262</v>
      </c>
      <c r="P1008" s="31">
        <v>54.701847826086954</v>
      </c>
      <c r="Q1008" s="31">
        <v>54.701847826086954</v>
      </c>
      <c r="R1008" s="31">
        <v>0</v>
      </c>
      <c r="S1008" s="31">
        <v>48.294239130434789</v>
      </c>
      <c r="T1008" s="31">
        <v>48.294239130434789</v>
      </c>
      <c r="U1008" s="31">
        <v>0</v>
      </c>
      <c r="V1008" s="31">
        <v>0</v>
      </c>
      <c r="W1008" s="31">
        <v>1.2717391304347827</v>
      </c>
      <c r="X1008" s="31">
        <v>1.2717391304347827</v>
      </c>
      <c r="Y1008" s="31">
        <v>0</v>
      </c>
      <c r="Z1008" s="31">
        <v>0</v>
      </c>
      <c r="AA1008" s="31">
        <v>0</v>
      </c>
      <c r="AB1008" s="31">
        <v>0</v>
      </c>
      <c r="AC1008" s="31">
        <v>0</v>
      </c>
      <c r="AD1008" s="31">
        <v>0</v>
      </c>
      <c r="AE1008" s="31">
        <v>0</v>
      </c>
      <c r="AF1008" t="s">
        <v>513</v>
      </c>
      <c r="AG1008" s="32">
        <v>6</v>
      </c>
      <c r="AH1008"/>
    </row>
    <row r="1009" spans="1:34" x14ac:dyDescent="0.25">
      <c r="A1009" t="s">
        <v>3056</v>
      </c>
      <c r="B1009" t="s">
        <v>1550</v>
      </c>
      <c r="C1009" t="s">
        <v>2466</v>
      </c>
      <c r="D1009" t="s">
        <v>2837</v>
      </c>
      <c r="E1009" s="31">
        <v>81.510869565217391</v>
      </c>
      <c r="F1009" s="31">
        <v>3.4126576876916928</v>
      </c>
      <c r="G1009" s="31">
        <v>3.0852193625816775</v>
      </c>
      <c r="H1009" s="31">
        <v>0.3840925456727563</v>
      </c>
      <c r="I1009" s="31">
        <v>0.17881984264568607</v>
      </c>
      <c r="J1009" s="31">
        <v>278.16869565217394</v>
      </c>
      <c r="K1009" s="31">
        <v>251.47891304347826</v>
      </c>
      <c r="L1009" s="31">
        <v>31.307717391304344</v>
      </c>
      <c r="M1009" s="31">
        <v>14.575760869565215</v>
      </c>
      <c r="N1009" s="31">
        <v>16.731956521739129</v>
      </c>
      <c r="O1009" s="31">
        <v>0</v>
      </c>
      <c r="P1009" s="31">
        <v>80.751304347826078</v>
      </c>
      <c r="Q1009" s="31">
        <v>70.793478260869563</v>
      </c>
      <c r="R1009" s="31">
        <v>9.9578260869565209</v>
      </c>
      <c r="S1009" s="31">
        <v>166.10967391304348</v>
      </c>
      <c r="T1009" s="31">
        <v>166.10967391304348</v>
      </c>
      <c r="U1009" s="31">
        <v>0</v>
      </c>
      <c r="V1009" s="31">
        <v>0</v>
      </c>
      <c r="W1009" s="31">
        <v>16.550869565217393</v>
      </c>
      <c r="X1009" s="31">
        <v>0</v>
      </c>
      <c r="Y1009" s="31">
        <v>0</v>
      </c>
      <c r="Z1009" s="31">
        <v>0</v>
      </c>
      <c r="AA1009" s="31">
        <v>3.2282608695652173</v>
      </c>
      <c r="AB1009" s="31">
        <v>0</v>
      </c>
      <c r="AC1009" s="31">
        <v>13.322608695652175</v>
      </c>
      <c r="AD1009" s="31">
        <v>0</v>
      </c>
      <c r="AE1009" s="31">
        <v>0</v>
      </c>
      <c r="AF1009" t="s">
        <v>352</v>
      </c>
      <c r="AG1009" s="32">
        <v>6</v>
      </c>
      <c r="AH1009"/>
    </row>
    <row r="1010" spans="1:34" x14ac:dyDescent="0.25">
      <c r="A1010" t="s">
        <v>3056</v>
      </c>
      <c r="B1010" t="s">
        <v>1250</v>
      </c>
      <c r="C1010" t="s">
        <v>2523</v>
      </c>
      <c r="D1010" t="s">
        <v>2900</v>
      </c>
      <c r="E1010" s="31">
        <v>106.23913043478261</v>
      </c>
      <c r="F1010" s="31">
        <v>3.0415899324739102</v>
      </c>
      <c r="G1010" s="31">
        <v>2.7114794352363414</v>
      </c>
      <c r="H1010" s="31">
        <v>0.328243298547166</v>
      </c>
      <c r="I1010" s="31">
        <v>0.22107120933087784</v>
      </c>
      <c r="J1010" s="31">
        <v>323.13586956521738</v>
      </c>
      <c r="K1010" s="31">
        <v>288.06521739130437</v>
      </c>
      <c r="L1010" s="31">
        <v>34.872282608695656</v>
      </c>
      <c r="M1010" s="31">
        <v>23.486413043478262</v>
      </c>
      <c r="N1010" s="31">
        <v>5.1032608695652177</v>
      </c>
      <c r="O1010" s="31">
        <v>6.2826086956521738</v>
      </c>
      <c r="P1010" s="31">
        <v>99.201086956521749</v>
      </c>
      <c r="Q1010" s="31">
        <v>75.516304347826093</v>
      </c>
      <c r="R1010" s="31">
        <v>23.684782608695652</v>
      </c>
      <c r="S1010" s="31">
        <v>189.06250000000003</v>
      </c>
      <c r="T1010" s="31">
        <v>127.5271739130435</v>
      </c>
      <c r="U1010" s="31">
        <v>52.769021739130437</v>
      </c>
      <c r="V1010" s="31">
        <v>8.7663043478260878</v>
      </c>
      <c r="W1010" s="31">
        <v>0</v>
      </c>
      <c r="X1010" s="31">
        <v>0</v>
      </c>
      <c r="Y1010" s="31">
        <v>0</v>
      </c>
      <c r="Z1010" s="31">
        <v>0</v>
      </c>
      <c r="AA1010" s="31">
        <v>0</v>
      </c>
      <c r="AB1010" s="31">
        <v>0</v>
      </c>
      <c r="AC1010" s="31">
        <v>0</v>
      </c>
      <c r="AD1010" s="31">
        <v>0</v>
      </c>
      <c r="AE1010" s="31">
        <v>0</v>
      </c>
      <c r="AF1010" t="s">
        <v>48</v>
      </c>
      <c r="AG1010" s="32">
        <v>6</v>
      </c>
      <c r="AH1010"/>
    </row>
    <row r="1011" spans="1:34" x14ac:dyDescent="0.25">
      <c r="A1011" t="s">
        <v>3056</v>
      </c>
      <c r="B1011" t="s">
        <v>1501</v>
      </c>
      <c r="C1011" t="s">
        <v>2563</v>
      </c>
      <c r="D1011" t="s">
        <v>2921</v>
      </c>
      <c r="E1011" s="31">
        <v>75.402173913043484</v>
      </c>
      <c r="F1011" s="31">
        <v>3.5402364134352027</v>
      </c>
      <c r="G1011" s="31">
        <v>3.2521435779155254</v>
      </c>
      <c r="H1011" s="31">
        <v>0.43754504829176882</v>
      </c>
      <c r="I1011" s="31">
        <v>0.28975061265676805</v>
      </c>
      <c r="J1011" s="31">
        <v>266.94152173913045</v>
      </c>
      <c r="K1011" s="31">
        <v>245.21869565217392</v>
      </c>
      <c r="L1011" s="31">
        <v>32.991847826086961</v>
      </c>
      <c r="M1011" s="31">
        <v>21.847826086956523</v>
      </c>
      <c r="N1011" s="31">
        <v>6.3614130434782608</v>
      </c>
      <c r="O1011" s="31">
        <v>4.7826086956521738</v>
      </c>
      <c r="P1011" s="31">
        <v>91.413478260869567</v>
      </c>
      <c r="Q1011" s="31">
        <v>80.834673913043474</v>
      </c>
      <c r="R1011" s="31">
        <v>10.578804347826088</v>
      </c>
      <c r="S1011" s="31">
        <v>142.53619565217392</v>
      </c>
      <c r="T1011" s="31">
        <v>140.1041304347826</v>
      </c>
      <c r="U1011" s="31">
        <v>2.4320652173913042</v>
      </c>
      <c r="V1011" s="31">
        <v>0</v>
      </c>
      <c r="W1011" s="31">
        <v>13.175217391304351</v>
      </c>
      <c r="X1011" s="31">
        <v>9.2391304347826081E-2</v>
      </c>
      <c r="Y1011" s="31">
        <v>0</v>
      </c>
      <c r="Z1011" s="31">
        <v>0</v>
      </c>
      <c r="AA1011" s="31">
        <v>3.2531521739130436</v>
      </c>
      <c r="AB1011" s="31">
        <v>0</v>
      </c>
      <c r="AC1011" s="31">
        <v>9.8296739130434805</v>
      </c>
      <c r="AD1011" s="31">
        <v>0</v>
      </c>
      <c r="AE1011" s="31">
        <v>0</v>
      </c>
      <c r="AF1011" t="s">
        <v>302</v>
      </c>
      <c r="AG1011" s="32">
        <v>6</v>
      </c>
      <c r="AH1011"/>
    </row>
    <row r="1012" spans="1:34" x14ac:dyDescent="0.25">
      <c r="A1012" t="s">
        <v>3056</v>
      </c>
      <c r="B1012" t="s">
        <v>2260</v>
      </c>
      <c r="C1012" t="s">
        <v>2396</v>
      </c>
      <c r="D1012" t="s">
        <v>2886</v>
      </c>
      <c r="E1012" s="31">
        <v>77.532608695652172</v>
      </c>
      <c r="F1012" s="31">
        <v>3.4386555446516178</v>
      </c>
      <c r="G1012" s="31">
        <v>3.1463157156876482</v>
      </c>
      <c r="H1012" s="31">
        <v>0.17601289779896259</v>
      </c>
      <c r="I1012" s="31">
        <v>0.11657086779756065</v>
      </c>
      <c r="J1012" s="31">
        <v>266.6079347826086</v>
      </c>
      <c r="K1012" s="31">
        <v>243.94206521739125</v>
      </c>
      <c r="L1012" s="31">
        <v>13.646739130434785</v>
      </c>
      <c r="M1012" s="31">
        <v>9.038043478260871</v>
      </c>
      <c r="N1012" s="31">
        <v>0</v>
      </c>
      <c r="O1012" s="31">
        <v>4.6086956521739131</v>
      </c>
      <c r="P1012" s="31">
        <v>105.37706521739125</v>
      </c>
      <c r="Q1012" s="31">
        <v>87.319891304347777</v>
      </c>
      <c r="R1012" s="31">
        <v>18.057173913043474</v>
      </c>
      <c r="S1012" s="31">
        <v>147.58413043478259</v>
      </c>
      <c r="T1012" s="31">
        <v>117.97717391304346</v>
      </c>
      <c r="U1012" s="31">
        <v>0</v>
      </c>
      <c r="V1012" s="31">
        <v>29.606956521739136</v>
      </c>
      <c r="W1012" s="31">
        <v>37.365108695652175</v>
      </c>
      <c r="X1012" s="31">
        <v>0</v>
      </c>
      <c r="Y1012" s="31">
        <v>0</v>
      </c>
      <c r="Z1012" s="31">
        <v>0</v>
      </c>
      <c r="AA1012" s="31">
        <v>5.6759782608695657</v>
      </c>
      <c r="AB1012" s="31">
        <v>0</v>
      </c>
      <c r="AC1012" s="31">
        <v>30.892065217391302</v>
      </c>
      <c r="AD1012" s="31">
        <v>0</v>
      </c>
      <c r="AE1012" s="31">
        <v>0.79706521739130431</v>
      </c>
      <c r="AF1012" t="s">
        <v>1080</v>
      </c>
      <c r="AG1012" s="32">
        <v>6</v>
      </c>
      <c r="AH1012"/>
    </row>
    <row r="1013" spans="1:34" x14ac:dyDescent="0.25">
      <c r="A1013" t="s">
        <v>3056</v>
      </c>
      <c r="B1013" t="s">
        <v>1767</v>
      </c>
      <c r="C1013" t="s">
        <v>2512</v>
      </c>
      <c r="D1013" t="s">
        <v>2891</v>
      </c>
      <c r="E1013" s="31">
        <v>78.271739130434781</v>
      </c>
      <c r="F1013" s="31">
        <v>3.8706346340786006</v>
      </c>
      <c r="G1013" s="31">
        <v>3.7006568532148312</v>
      </c>
      <c r="H1013" s="31">
        <v>0.20202610748507152</v>
      </c>
      <c r="I1013" s="31">
        <v>0.17869601444243857</v>
      </c>
      <c r="J1013" s="31">
        <v>302.96130434782611</v>
      </c>
      <c r="K1013" s="31">
        <v>289.65684782608696</v>
      </c>
      <c r="L1013" s="31">
        <v>15.812934782608696</v>
      </c>
      <c r="M1013" s="31">
        <v>13.986847826086958</v>
      </c>
      <c r="N1013" s="31">
        <v>1.1304347826086956</v>
      </c>
      <c r="O1013" s="31">
        <v>0.69565217391304346</v>
      </c>
      <c r="P1013" s="31">
        <v>90.838152173913045</v>
      </c>
      <c r="Q1013" s="31">
        <v>79.359782608695653</v>
      </c>
      <c r="R1013" s="31">
        <v>11.478369565217392</v>
      </c>
      <c r="S1013" s="31">
        <v>196.31021739130432</v>
      </c>
      <c r="T1013" s="31">
        <v>113.78380434782608</v>
      </c>
      <c r="U1013" s="31">
        <v>61.556304347826092</v>
      </c>
      <c r="V1013" s="31">
        <v>20.970108695652165</v>
      </c>
      <c r="W1013" s="31">
        <v>0</v>
      </c>
      <c r="X1013" s="31">
        <v>0</v>
      </c>
      <c r="Y1013" s="31">
        <v>0</v>
      </c>
      <c r="Z1013" s="31">
        <v>0</v>
      </c>
      <c r="AA1013" s="31">
        <v>0</v>
      </c>
      <c r="AB1013" s="31">
        <v>0</v>
      </c>
      <c r="AC1013" s="31">
        <v>0</v>
      </c>
      <c r="AD1013" s="31">
        <v>0</v>
      </c>
      <c r="AE1013" s="31">
        <v>0</v>
      </c>
      <c r="AF1013" t="s">
        <v>577</v>
      </c>
      <c r="AG1013" s="32">
        <v>6</v>
      </c>
      <c r="AH1013"/>
    </row>
    <row r="1014" spans="1:34" x14ac:dyDescent="0.25">
      <c r="A1014" t="s">
        <v>3056</v>
      </c>
      <c r="B1014" t="s">
        <v>1943</v>
      </c>
      <c r="C1014" t="s">
        <v>2405</v>
      </c>
      <c r="D1014" t="s">
        <v>2802</v>
      </c>
      <c r="E1014" s="31">
        <v>47.75</v>
      </c>
      <c r="F1014" s="31">
        <v>4.5711950830867281</v>
      </c>
      <c r="G1014" s="31">
        <v>4.2816435237878441</v>
      </c>
      <c r="H1014" s="31">
        <v>1.2594992032779424</v>
      </c>
      <c r="I1014" s="31">
        <v>0.98815843387206947</v>
      </c>
      <c r="J1014" s="31">
        <v>218.27456521739126</v>
      </c>
      <c r="K1014" s="31">
        <v>204.44847826086954</v>
      </c>
      <c r="L1014" s="31">
        <v>60.141086956521747</v>
      </c>
      <c r="M1014" s="31">
        <v>47.184565217391317</v>
      </c>
      <c r="N1014" s="31">
        <v>7.3913043478260869</v>
      </c>
      <c r="O1014" s="31">
        <v>5.5652173913043477</v>
      </c>
      <c r="P1014" s="31">
        <v>37.930978260869573</v>
      </c>
      <c r="Q1014" s="31">
        <v>37.061413043478268</v>
      </c>
      <c r="R1014" s="31">
        <v>0.86956521739130432</v>
      </c>
      <c r="S1014" s="31">
        <v>120.20249999999996</v>
      </c>
      <c r="T1014" s="31">
        <v>110.533152173913</v>
      </c>
      <c r="U1014" s="31">
        <v>0</v>
      </c>
      <c r="V1014" s="31">
        <v>9.669347826086959</v>
      </c>
      <c r="W1014" s="31">
        <v>0</v>
      </c>
      <c r="X1014" s="31">
        <v>0</v>
      </c>
      <c r="Y1014" s="31">
        <v>0</v>
      </c>
      <c r="Z1014" s="31">
        <v>0</v>
      </c>
      <c r="AA1014" s="31">
        <v>0</v>
      </c>
      <c r="AB1014" s="31">
        <v>0</v>
      </c>
      <c r="AC1014" s="31">
        <v>0</v>
      </c>
      <c r="AD1014" s="31">
        <v>0</v>
      </c>
      <c r="AE1014" s="31">
        <v>0</v>
      </c>
      <c r="AF1014" t="s">
        <v>758</v>
      </c>
      <c r="AG1014" s="32">
        <v>6</v>
      </c>
      <c r="AH1014"/>
    </row>
    <row r="1015" spans="1:34" x14ac:dyDescent="0.25">
      <c r="A1015" t="s">
        <v>3056</v>
      </c>
      <c r="B1015" t="s">
        <v>2024</v>
      </c>
      <c r="C1015" t="s">
        <v>2575</v>
      </c>
      <c r="D1015" t="s">
        <v>2927</v>
      </c>
      <c r="E1015" s="31">
        <v>93.706521739130437</v>
      </c>
      <c r="F1015" s="31">
        <v>2.9241248115067862</v>
      </c>
      <c r="G1015" s="31">
        <v>2.5194919382902214</v>
      </c>
      <c r="H1015" s="31">
        <v>0.23818814522677184</v>
      </c>
      <c r="I1015" s="31">
        <v>5.5623477554808037E-2</v>
      </c>
      <c r="J1015" s="31">
        <v>274.00956521739135</v>
      </c>
      <c r="K1015" s="31">
        <v>236.09282608695653</v>
      </c>
      <c r="L1015" s="31">
        <v>22.319782608695654</v>
      </c>
      <c r="M1015" s="31">
        <v>5.2122826086956531</v>
      </c>
      <c r="N1015" s="31">
        <v>8.5955434782608684</v>
      </c>
      <c r="O1015" s="31">
        <v>8.5119565217391315</v>
      </c>
      <c r="P1015" s="31">
        <v>101.5738043478261</v>
      </c>
      <c r="Q1015" s="31">
        <v>80.764565217391322</v>
      </c>
      <c r="R1015" s="31">
        <v>20.809239130434779</v>
      </c>
      <c r="S1015" s="31">
        <v>150.11597826086955</v>
      </c>
      <c r="T1015" s="31">
        <v>69.821847826086966</v>
      </c>
      <c r="U1015" s="31">
        <v>60.138913043478247</v>
      </c>
      <c r="V1015" s="31">
        <v>20.155217391304348</v>
      </c>
      <c r="W1015" s="31">
        <v>15.214782608695653</v>
      </c>
      <c r="X1015" s="31">
        <v>0</v>
      </c>
      <c r="Y1015" s="31">
        <v>0</v>
      </c>
      <c r="Z1015" s="31">
        <v>0</v>
      </c>
      <c r="AA1015" s="31">
        <v>10.548804347826087</v>
      </c>
      <c r="AB1015" s="31">
        <v>0</v>
      </c>
      <c r="AC1015" s="31">
        <v>4.6659782608695659</v>
      </c>
      <c r="AD1015" s="31">
        <v>0</v>
      </c>
      <c r="AE1015" s="31">
        <v>0</v>
      </c>
      <c r="AF1015" t="s">
        <v>839</v>
      </c>
      <c r="AG1015" s="32">
        <v>6</v>
      </c>
      <c r="AH1015"/>
    </row>
    <row r="1016" spans="1:34" x14ac:dyDescent="0.25">
      <c r="A1016" t="s">
        <v>3056</v>
      </c>
      <c r="B1016" t="s">
        <v>2018</v>
      </c>
      <c r="C1016" t="s">
        <v>2619</v>
      </c>
      <c r="D1016" t="s">
        <v>2802</v>
      </c>
      <c r="E1016" s="31">
        <v>54.086956521739133</v>
      </c>
      <c r="F1016" s="31">
        <v>3.6248050643086813</v>
      </c>
      <c r="G1016" s="31">
        <v>3.3040454180064311</v>
      </c>
      <c r="H1016" s="31">
        <v>0.26934284565916394</v>
      </c>
      <c r="I1016" s="31">
        <v>0.16992966237942128</v>
      </c>
      <c r="J1016" s="31">
        <v>196.05467391304347</v>
      </c>
      <c r="K1016" s="31">
        <v>178.70576086956524</v>
      </c>
      <c r="L1016" s="31">
        <v>14.567934782608695</v>
      </c>
      <c r="M1016" s="31">
        <v>9.1909782608695689</v>
      </c>
      <c r="N1016" s="31">
        <v>0</v>
      </c>
      <c r="O1016" s="31">
        <v>5.3769565217391273</v>
      </c>
      <c r="P1016" s="31">
        <v>64.09619565217389</v>
      </c>
      <c r="Q1016" s="31">
        <v>52.124239130434766</v>
      </c>
      <c r="R1016" s="31">
        <v>11.971956521739124</v>
      </c>
      <c r="S1016" s="31">
        <v>117.39054347826089</v>
      </c>
      <c r="T1016" s="31">
        <v>100.74978260869568</v>
      </c>
      <c r="U1016" s="31">
        <v>0</v>
      </c>
      <c r="V1016" s="31">
        <v>16.64076086956522</v>
      </c>
      <c r="W1016" s="31">
        <v>1.658804347826087</v>
      </c>
      <c r="X1016" s="31">
        <v>0</v>
      </c>
      <c r="Y1016" s="31">
        <v>0</v>
      </c>
      <c r="Z1016" s="31">
        <v>0</v>
      </c>
      <c r="AA1016" s="31">
        <v>1.33</v>
      </c>
      <c r="AB1016" s="31">
        <v>0</v>
      </c>
      <c r="AC1016" s="31">
        <v>0.32880434782608697</v>
      </c>
      <c r="AD1016" s="31">
        <v>0</v>
      </c>
      <c r="AE1016" s="31">
        <v>0</v>
      </c>
      <c r="AF1016" t="s">
        <v>833</v>
      </c>
      <c r="AG1016" s="32">
        <v>6</v>
      </c>
      <c r="AH1016"/>
    </row>
    <row r="1017" spans="1:34" x14ac:dyDescent="0.25">
      <c r="A1017" t="s">
        <v>3056</v>
      </c>
      <c r="B1017" t="s">
        <v>2336</v>
      </c>
      <c r="C1017" t="s">
        <v>2506</v>
      </c>
      <c r="D1017" t="s">
        <v>2887</v>
      </c>
      <c r="E1017" s="31">
        <v>58.326086956521742</v>
      </c>
      <c r="F1017" s="31">
        <v>3.4655087588520308</v>
      </c>
      <c r="G1017" s="31">
        <v>2.8963809168840844</v>
      </c>
      <c r="H1017" s="31">
        <v>0.32355944837868056</v>
      </c>
      <c r="I1017" s="31">
        <v>0.21745993291092058</v>
      </c>
      <c r="J1017" s="31">
        <v>202.12956521739127</v>
      </c>
      <c r="K1017" s="31">
        <v>168.93456521739128</v>
      </c>
      <c r="L1017" s="31">
        <v>18.871956521739129</v>
      </c>
      <c r="M1017" s="31">
        <v>12.683586956521738</v>
      </c>
      <c r="N1017" s="31">
        <v>0.62315217391304356</v>
      </c>
      <c r="O1017" s="31">
        <v>5.5652173913043477</v>
      </c>
      <c r="P1017" s="31">
        <v>74.789456521739126</v>
      </c>
      <c r="Q1017" s="31">
        <v>47.782826086956526</v>
      </c>
      <c r="R1017" s="31">
        <v>27.006630434782601</v>
      </c>
      <c r="S1017" s="31">
        <v>108.46815217391303</v>
      </c>
      <c r="T1017" s="31">
        <v>91.136847826086935</v>
      </c>
      <c r="U1017" s="31">
        <v>2.4354347826086959</v>
      </c>
      <c r="V1017" s="31">
        <v>14.89586956521739</v>
      </c>
      <c r="W1017" s="31">
        <v>0</v>
      </c>
      <c r="X1017" s="31">
        <v>0</v>
      </c>
      <c r="Y1017" s="31">
        <v>0</v>
      </c>
      <c r="Z1017" s="31">
        <v>0</v>
      </c>
      <c r="AA1017" s="31">
        <v>0</v>
      </c>
      <c r="AB1017" s="31">
        <v>0</v>
      </c>
      <c r="AC1017" s="31">
        <v>0</v>
      </c>
      <c r="AD1017" s="31">
        <v>0</v>
      </c>
      <c r="AE1017" s="31">
        <v>0</v>
      </c>
      <c r="AF1017" t="s">
        <v>1156</v>
      </c>
      <c r="AG1017" s="32">
        <v>6</v>
      </c>
      <c r="AH1017"/>
    </row>
    <row r="1018" spans="1:34" x14ac:dyDescent="0.25">
      <c r="A1018" t="s">
        <v>3056</v>
      </c>
      <c r="B1018" t="s">
        <v>2109</v>
      </c>
      <c r="C1018" t="s">
        <v>2405</v>
      </c>
      <c r="D1018" t="s">
        <v>2802</v>
      </c>
      <c r="E1018" s="31">
        <v>69.826086956521735</v>
      </c>
      <c r="F1018" s="31">
        <v>3.3609308841843086</v>
      </c>
      <c r="G1018" s="31">
        <v>3.1956133250311329</v>
      </c>
      <c r="H1018" s="31">
        <v>0.41264943960149442</v>
      </c>
      <c r="I1018" s="31">
        <v>0.24733188044831883</v>
      </c>
      <c r="J1018" s="31">
        <v>234.68065217391302</v>
      </c>
      <c r="K1018" s="31">
        <v>223.13717391304345</v>
      </c>
      <c r="L1018" s="31">
        <v>28.813695652173912</v>
      </c>
      <c r="M1018" s="31">
        <v>17.27021739130435</v>
      </c>
      <c r="N1018" s="31">
        <v>6.1521739130434785</v>
      </c>
      <c r="O1018" s="31">
        <v>5.3913043478260869</v>
      </c>
      <c r="P1018" s="31">
        <v>83.728369565217378</v>
      </c>
      <c r="Q1018" s="31">
        <v>83.728369565217378</v>
      </c>
      <c r="R1018" s="31">
        <v>0</v>
      </c>
      <c r="S1018" s="31">
        <v>122.13858695652173</v>
      </c>
      <c r="T1018" s="31">
        <v>109.79619565217391</v>
      </c>
      <c r="U1018" s="31">
        <v>0</v>
      </c>
      <c r="V1018" s="31">
        <v>12.342391304347826</v>
      </c>
      <c r="W1018" s="31">
        <v>0</v>
      </c>
      <c r="X1018" s="31">
        <v>0</v>
      </c>
      <c r="Y1018" s="31">
        <v>0</v>
      </c>
      <c r="Z1018" s="31">
        <v>0</v>
      </c>
      <c r="AA1018" s="31">
        <v>0</v>
      </c>
      <c r="AB1018" s="31">
        <v>0</v>
      </c>
      <c r="AC1018" s="31">
        <v>0</v>
      </c>
      <c r="AD1018" s="31">
        <v>0</v>
      </c>
      <c r="AE1018" s="31">
        <v>0</v>
      </c>
      <c r="AF1018" t="s">
        <v>927</v>
      </c>
      <c r="AG1018" s="32">
        <v>6</v>
      </c>
      <c r="AH1018"/>
    </row>
    <row r="1019" spans="1:34" x14ac:dyDescent="0.25">
      <c r="A1019" t="s">
        <v>3056</v>
      </c>
      <c r="B1019" t="s">
        <v>1419</v>
      </c>
      <c r="C1019" t="s">
        <v>2405</v>
      </c>
      <c r="D1019" t="s">
        <v>2802</v>
      </c>
      <c r="E1019" s="31">
        <v>75.065217391304344</v>
      </c>
      <c r="F1019" s="31">
        <v>2.8376918621488567</v>
      </c>
      <c r="G1019" s="31">
        <v>2.4435852881552282</v>
      </c>
      <c r="H1019" s="31">
        <v>0.1526353895163626</v>
      </c>
      <c r="I1019" s="31">
        <v>5.8803938604112378E-2</v>
      </c>
      <c r="J1019" s="31">
        <v>213.01195652173917</v>
      </c>
      <c r="K1019" s="31">
        <v>183.42826086956526</v>
      </c>
      <c r="L1019" s="31">
        <v>11.457608695652175</v>
      </c>
      <c r="M1019" s="31">
        <v>4.4141304347826091</v>
      </c>
      <c r="N1019" s="31">
        <v>0</v>
      </c>
      <c r="O1019" s="31">
        <v>7.0434782608695654</v>
      </c>
      <c r="P1019" s="31">
        <v>80.11847826086958</v>
      </c>
      <c r="Q1019" s="31">
        <v>57.578260869565227</v>
      </c>
      <c r="R1019" s="31">
        <v>22.540217391304349</v>
      </c>
      <c r="S1019" s="31">
        <v>121.43586956521742</v>
      </c>
      <c r="T1019" s="31">
        <v>91.513043478260897</v>
      </c>
      <c r="U1019" s="31">
        <v>0</v>
      </c>
      <c r="V1019" s="31">
        <v>29.922826086956512</v>
      </c>
      <c r="W1019" s="31">
        <v>0</v>
      </c>
      <c r="X1019" s="31">
        <v>0</v>
      </c>
      <c r="Y1019" s="31">
        <v>0</v>
      </c>
      <c r="Z1019" s="31">
        <v>0</v>
      </c>
      <c r="AA1019" s="31">
        <v>0</v>
      </c>
      <c r="AB1019" s="31">
        <v>0</v>
      </c>
      <c r="AC1019" s="31">
        <v>0</v>
      </c>
      <c r="AD1019" s="31">
        <v>0</v>
      </c>
      <c r="AE1019" s="31">
        <v>0</v>
      </c>
      <c r="AF1019" t="s">
        <v>219</v>
      </c>
      <c r="AG1019" s="32">
        <v>6</v>
      </c>
      <c r="AH1019"/>
    </row>
    <row r="1020" spans="1:34" x14ac:dyDescent="0.25">
      <c r="A1020" t="s">
        <v>3056</v>
      </c>
      <c r="B1020" t="s">
        <v>2316</v>
      </c>
      <c r="C1020" t="s">
        <v>2619</v>
      </c>
      <c r="D1020" t="s">
        <v>2802</v>
      </c>
      <c r="E1020" s="31">
        <v>56.510869565217391</v>
      </c>
      <c r="F1020" s="31">
        <v>3.232975572225429</v>
      </c>
      <c r="G1020" s="31">
        <v>3.0437084054625898</v>
      </c>
      <c r="H1020" s="31">
        <v>0.29683592998653591</v>
      </c>
      <c r="I1020" s="31">
        <v>0.21340642431236778</v>
      </c>
      <c r="J1020" s="31">
        <v>182.69826086956527</v>
      </c>
      <c r="K1020" s="31">
        <v>172.00260869565221</v>
      </c>
      <c r="L1020" s="31">
        <v>16.774456521739133</v>
      </c>
      <c r="M1020" s="31">
        <v>12.059782608695652</v>
      </c>
      <c r="N1020" s="31">
        <v>0</v>
      </c>
      <c r="O1020" s="31">
        <v>4.7146739130434785</v>
      </c>
      <c r="P1020" s="31">
        <v>49.19576086956522</v>
      </c>
      <c r="Q1020" s="31">
        <v>43.214782608695657</v>
      </c>
      <c r="R1020" s="31">
        <v>5.9809782608695654</v>
      </c>
      <c r="S1020" s="31">
        <v>116.7280434782609</v>
      </c>
      <c r="T1020" s="31">
        <v>91.497065217391338</v>
      </c>
      <c r="U1020" s="31">
        <v>0</v>
      </c>
      <c r="V1020" s="31">
        <v>25.230978260869566</v>
      </c>
      <c r="W1020" s="31">
        <v>12.184673913043477</v>
      </c>
      <c r="X1020" s="31">
        <v>0.125</v>
      </c>
      <c r="Y1020" s="31">
        <v>0</v>
      </c>
      <c r="Z1020" s="31">
        <v>0.97554347826086951</v>
      </c>
      <c r="AA1020" s="31">
        <v>4.7636956521739133</v>
      </c>
      <c r="AB1020" s="31">
        <v>0</v>
      </c>
      <c r="AC1020" s="31">
        <v>6.3204347826086948</v>
      </c>
      <c r="AD1020" s="31">
        <v>0</v>
      </c>
      <c r="AE1020" s="31">
        <v>0</v>
      </c>
      <c r="AF1020" t="s">
        <v>1136</v>
      </c>
      <c r="AG1020" s="32">
        <v>6</v>
      </c>
      <c r="AH1020"/>
    </row>
    <row r="1021" spans="1:34" x14ac:dyDescent="0.25">
      <c r="A1021" t="s">
        <v>3056</v>
      </c>
      <c r="B1021" t="s">
        <v>1541</v>
      </c>
      <c r="C1021" t="s">
        <v>2512</v>
      </c>
      <c r="D1021" t="s">
        <v>2891</v>
      </c>
      <c r="E1021" s="31">
        <v>70.728260869565219</v>
      </c>
      <c r="F1021" s="31">
        <v>3.6296035039188568</v>
      </c>
      <c r="G1021" s="31">
        <v>3.4519486706623637</v>
      </c>
      <c r="H1021" s="31">
        <v>0.36261257107730127</v>
      </c>
      <c r="I1021" s="31">
        <v>0.22245581681266319</v>
      </c>
      <c r="J1021" s="31">
        <v>256.71554347826088</v>
      </c>
      <c r="K1021" s="31">
        <v>244.15032608695654</v>
      </c>
      <c r="L1021" s="31">
        <v>25.646956521739124</v>
      </c>
      <c r="M1021" s="31">
        <v>15.733913043478253</v>
      </c>
      <c r="N1021" s="31">
        <v>5.0434782608695654</v>
      </c>
      <c r="O1021" s="31">
        <v>4.8695652173913047</v>
      </c>
      <c r="P1021" s="31">
        <v>65.376413043478266</v>
      </c>
      <c r="Q1021" s="31">
        <v>62.724239130434782</v>
      </c>
      <c r="R1021" s="31">
        <v>2.652173913043478</v>
      </c>
      <c r="S1021" s="31">
        <v>165.69217391304349</v>
      </c>
      <c r="T1021" s="31">
        <v>135.89282608695652</v>
      </c>
      <c r="U1021" s="31">
        <v>0</v>
      </c>
      <c r="V1021" s="31">
        <v>29.799347826086962</v>
      </c>
      <c r="W1021" s="31">
        <v>148.35130434782613</v>
      </c>
      <c r="X1021" s="31">
        <v>8.2854347826086965</v>
      </c>
      <c r="Y1021" s="31">
        <v>2.6086956521739131</v>
      </c>
      <c r="Z1021" s="31">
        <v>2.7826086956521738</v>
      </c>
      <c r="AA1021" s="31">
        <v>38.735652173913039</v>
      </c>
      <c r="AB1021" s="31">
        <v>0.21739130434782608</v>
      </c>
      <c r="AC1021" s="31">
        <v>77.942391304347851</v>
      </c>
      <c r="AD1021" s="31">
        <v>0</v>
      </c>
      <c r="AE1021" s="31">
        <v>17.779130434782608</v>
      </c>
      <c r="AF1021" t="s">
        <v>343</v>
      </c>
      <c r="AG1021" s="32">
        <v>6</v>
      </c>
      <c r="AH1021"/>
    </row>
    <row r="1022" spans="1:34" x14ac:dyDescent="0.25">
      <c r="A1022" t="s">
        <v>3056</v>
      </c>
      <c r="B1022" t="s">
        <v>2237</v>
      </c>
      <c r="C1022" t="s">
        <v>2512</v>
      </c>
      <c r="D1022" t="s">
        <v>2891</v>
      </c>
      <c r="E1022" s="31">
        <v>73.532608695652172</v>
      </c>
      <c r="F1022" s="31">
        <v>3.1159615668883958</v>
      </c>
      <c r="G1022" s="31">
        <v>2.8673318551367331</v>
      </c>
      <c r="H1022" s="31">
        <v>0.13881005173688099</v>
      </c>
      <c r="I1022" s="31">
        <v>6.0761271249076126E-2</v>
      </c>
      <c r="J1022" s="31">
        <v>229.12478260869563</v>
      </c>
      <c r="K1022" s="31">
        <v>210.84239130434781</v>
      </c>
      <c r="L1022" s="31">
        <v>10.207065217391303</v>
      </c>
      <c r="M1022" s="31">
        <v>4.4679347826086957</v>
      </c>
      <c r="N1022" s="31">
        <v>0</v>
      </c>
      <c r="O1022" s="31">
        <v>5.7391304347826084</v>
      </c>
      <c r="P1022" s="31">
        <v>75.495326086956496</v>
      </c>
      <c r="Q1022" s="31">
        <v>62.952065217391286</v>
      </c>
      <c r="R1022" s="31">
        <v>12.543260869565213</v>
      </c>
      <c r="S1022" s="31">
        <v>143.42239130434783</v>
      </c>
      <c r="T1022" s="31">
        <v>75.320434782608686</v>
      </c>
      <c r="U1022" s="31">
        <v>21.342826086956528</v>
      </c>
      <c r="V1022" s="31">
        <v>46.759130434782598</v>
      </c>
      <c r="W1022" s="31">
        <v>0</v>
      </c>
      <c r="X1022" s="31">
        <v>0</v>
      </c>
      <c r="Y1022" s="31">
        <v>0</v>
      </c>
      <c r="Z1022" s="31">
        <v>0</v>
      </c>
      <c r="AA1022" s="31">
        <v>0</v>
      </c>
      <c r="AB1022" s="31">
        <v>0</v>
      </c>
      <c r="AC1022" s="31">
        <v>0</v>
      </c>
      <c r="AD1022" s="31">
        <v>0</v>
      </c>
      <c r="AE1022" s="31">
        <v>0</v>
      </c>
      <c r="AF1022" t="s">
        <v>1057</v>
      </c>
      <c r="AG1022" s="32">
        <v>6</v>
      </c>
      <c r="AH1022"/>
    </row>
    <row r="1023" spans="1:34" x14ac:dyDescent="0.25">
      <c r="A1023" t="s">
        <v>3056</v>
      </c>
      <c r="B1023" t="s">
        <v>2181</v>
      </c>
      <c r="C1023" t="s">
        <v>2504</v>
      </c>
      <c r="D1023" t="s">
        <v>2884</v>
      </c>
      <c r="E1023" s="31">
        <v>61.456521739130437</v>
      </c>
      <c r="F1023" s="31">
        <v>3.4736239830208699</v>
      </c>
      <c r="G1023" s="31">
        <v>3.0981393703572691</v>
      </c>
      <c r="H1023" s="31">
        <v>0.26815351963211886</v>
      </c>
      <c r="I1023" s="31">
        <v>0.15364520693314471</v>
      </c>
      <c r="J1023" s="31">
        <v>213.47684782608695</v>
      </c>
      <c r="K1023" s="31">
        <v>190.40086956521739</v>
      </c>
      <c r="L1023" s="31">
        <v>16.479782608695654</v>
      </c>
      <c r="M1023" s="31">
        <v>9.4425000000000026</v>
      </c>
      <c r="N1023" s="31">
        <v>1.1242391304347827</v>
      </c>
      <c r="O1023" s="31">
        <v>5.9130434782608692</v>
      </c>
      <c r="P1023" s="31">
        <v>93.910217391304329</v>
      </c>
      <c r="Q1023" s="31">
        <v>77.871521739130415</v>
      </c>
      <c r="R1023" s="31">
        <v>16.03869565217391</v>
      </c>
      <c r="S1023" s="31">
        <v>103.08684782608698</v>
      </c>
      <c r="T1023" s="31">
        <v>83.616304347826116</v>
      </c>
      <c r="U1023" s="31">
        <v>0</v>
      </c>
      <c r="V1023" s="31">
        <v>19.470543478260861</v>
      </c>
      <c r="W1023" s="31">
        <v>0</v>
      </c>
      <c r="X1023" s="31">
        <v>0</v>
      </c>
      <c r="Y1023" s="31">
        <v>0</v>
      </c>
      <c r="Z1023" s="31">
        <v>0</v>
      </c>
      <c r="AA1023" s="31">
        <v>0</v>
      </c>
      <c r="AB1023" s="31">
        <v>0</v>
      </c>
      <c r="AC1023" s="31">
        <v>0</v>
      </c>
      <c r="AD1023" s="31">
        <v>0</v>
      </c>
      <c r="AE1023" s="31">
        <v>0</v>
      </c>
      <c r="AF1023" t="s">
        <v>1000</v>
      </c>
      <c r="AG1023" s="32">
        <v>6</v>
      </c>
      <c r="AH1023"/>
    </row>
    <row r="1024" spans="1:34" x14ac:dyDescent="0.25">
      <c r="A1024" t="s">
        <v>3056</v>
      </c>
      <c r="B1024" t="s">
        <v>1232</v>
      </c>
      <c r="C1024" t="s">
        <v>2514</v>
      </c>
      <c r="D1024" t="s">
        <v>2864</v>
      </c>
      <c r="E1024" s="31">
        <v>41.608695652173914</v>
      </c>
      <c r="F1024" s="31">
        <v>3.3587225705329153</v>
      </c>
      <c r="G1024" s="31">
        <v>3.0814811912225708</v>
      </c>
      <c r="H1024" s="31">
        <v>0.66786833855799388</v>
      </c>
      <c r="I1024" s="31">
        <v>0.52776123301985367</v>
      </c>
      <c r="J1024" s="31">
        <v>139.7520652173913</v>
      </c>
      <c r="K1024" s="31">
        <v>128.21641304347827</v>
      </c>
      <c r="L1024" s="31">
        <v>27.789130434782614</v>
      </c>
      <c r="M1024" s="31">
        <v>21.959456521739131</v>
      </c>
      <c r="N1024" s="31">
        <v>0.23043478260869565</v>
      </c>
      <c r="O1024" s="31">
        <v>5.5992391304347837</v>
      </c>
      <c r="P1024" s="31">
        <v>46.657173913043472</v>
      </c>
      <c r="Q1024" s="31">
        <v>40.951195652173908</v>
      </c>
      <c r="R1024" s="31">
        <v>5.7059782608695633</v>
      </c>
      <c r="S1024" s="31">
        <v>65.305760869565233</v>
      </c>
      <c r="T1024" s="31">
        <v>54.898478260869574</v>
      </c>
      <c r="U1024" s="31">
        <v>4.6351086956521756</v>
      </c>
      <c r="V1024" s="31">
        <v>5.7721739130434777</v>
      </c>
      <c r="W1024" s="31">
        <v>0</v>
      </c>
      <c r="X1024" s="31">
        <v>0</v>
      </c>
      <c r="Y1024" s="31">
        <v>0</v>
      </c>
      <c r="Z1024" s="31">
        <v>0</v>
      </c>
      <c r="AA1024" s="31">
        <v>0</v>
      </c>
      <c r="AB1024" s="31">
        <v>0</v>
      </c>
      <c r="AC1024" s="31">
        <v>0</v>
      </c>
      <c r="AD1024" s="31">
        <v>0</v>
      </c>
      <c r="AE1024" s="31">
        <v>0</v>
      </c>
      <c r="AF1024" t="s">
        <v>30</v>
      </c>
      <c r="AG1024" s="32">
        <v>6</v>
      </c>
      <c r="AH1024"/>
    </row>
    <row r="1025" spans="1:34" x14ac:dyDescent="0.25">
      <c r="A1025" t="s">
        <v>3056</v>
      </c>
      <c r="B1025" t="s">
        <v>1425</v>
      </c>
      <c r="C1025" t="s">
        <v>2504</v>
      </c>
      <c r="D1025" t="s">
        <v>2884</v>
      </c>
      <c r="E1025" s="31">
        <v>41.271739130434781</v>
      </c>
      <c r="F1025" s="31">
        <v>4.442736370819067</v>
      </c>
      <c r="G1025" s="31">
        <v>4.1478245983671309</v>
      </c>
      <c r="H1025" s="31">
        <v>0.8175032920726889</v>
      </c>
      <c r="I1025" s="31">
        <v>0.67475902027916768</v>
      </c>
      <c r="J1025" s="31">
        <v>183.35945652173911</v>
      </c>
      <c r="K1025" s="31">
        <v>171.18793478260866</v>
      </c>
      <c r="L1025" s="31">
        <v>33.739782608695648</v>
      </c>
      <c r="M1025" s="31">
        <v>27.848478260869559</v>
      </c>
      <c r="N1025" s="31">
        <v>0</v>
      </c>
      <c r="O1025" s="31">
        <v>5.8913043478260869</v>
      </c>
      <c r="P1025" s="31">
        <v>42.67043478260868</v>
      </c>
      <c r="Q1025" s="31">
        <v>36.390217391304333</v>
      </c>
      <c r="R1025" s="31">
        <v>6.2802173913043466</v>
      </c>
      <c r="S1025" s="31">
        <v>106.94923913043478</v>
      </c>
      <c r="T1025" s="31">
        <v>97.558478260869563</v>
      </c>
      <c r="U1025" s="31">
        <v>0</v>
      </c>
      <c r="V1025" s="31">
        <v>9.3907608695652183</v>
      </c>
      <c r="W1025" s="31">
        <v>7.2463043478260865</v>
      </c>
      <c r="X1025" s="31">
        <v>0</v>
      </c>
      <c r="Y1025" s="31">
        <v>0</v>
      </c>
      <c r="Z1025" s="31">
        <v>0</v>
      </c>
      <c r="AA1025" s="31">
        <v>2.172608695652174</v>
      </c>
      <c r="AB1025" s="31">
        <v>0</v>
      </c>
      <c r="AC1025" s="31">
        <v>5.0736956521739129</v>
      </c>
      <c r="AD1025" s="31">
        <v>0</v>
      </c>
      <c r="AE1025" s="31">
        <v>0</v>
      </c>
      <c r="AF1025" t="s">
        <v>225</v>
      </c>
      <c r="AG1025" s="32">
        <v>6</v>
      </c>
      <c r="AH1025"/>
    </row>
    <row r="1026" spans="1:34" x14ac:dyDescent="0.25">
      <c r="A1026" t="s">
        <v>3056</v>
      </c>
      <c r="B1026" t="s">
        <v>1553</v>
      </c>
      <c r="C1026" t="s">
        <v>2633</v>
      </c>
      <c r="D1026" t="s">
        <v>2846</v>
      </c>
      <c r="E1026" s="31">
        <v>33.836956521739133</v>
      </c>
      <c r="F1026" s="31">
        <v>3.6720591069707673</v>
      </c>
      <c r="G1026" s="31">
        <v>3.5099967876646314</v>
      </c>
      <c r="H1026" s="31">
        <v>0.54294249919691639</v>
      </c>
      <c r="I1026" s="31">
        <v>0.38088017989078082</v>
      </c>
      <c r="J1026" s="31">
        <v>124.25130434782608</v>
      </c>
      <c r="K1026" s="31">
        <v>118.76760869565216</v>
      </c>
      <c r="L1026" s="31">
        <v>18.371521739130444</v>
      </c>
      <c r="M1026" s="31">
        <v>12.88782608695653</v>
      </c>
      <c r="N1026" s="31">
        <v>0</v>
      </c>
      <c r="O1026" s="31">
        <v>5.4836956521739131</v>
      </c>
      <c r="P1026" s="31">
        <v>25.079456521739125</v>
      </c>
      <c r="Q1026" s="31">
        <v>25.079456521739125</v>
      </c>
      <c r="R1026" s="31">
        <v>0</v>
      </c>
      <c r="S1026" s="31">
        <v>80.800326086956503</v>
      </c>
      <c r="T1026" s="31">
        <v>65.310869565217374</v>
      </c>
      <c r="U1026" s="31">
        <v>0</v>
      </c>
      <c r="V1026" s="31">
        <v>15.489456521739127</v>
      </c>
      <c r="W1026" s="31">
        <v>0</v>
      </c>
      <c r="X1026" s="31">
        <v>0</v>
      </c>
      <c r="Y1026" s="31">
        <v>0</v>
      </c>
      <c r="Z1026" s="31">
        <v>0</v>
      </c>
      <c r="AA1026" s="31">
        <v>0</v>
      </c>
      <c r="AB1026" s="31">
        <v>0</v>
      </c>
      <c r="AC1026" s="31">
        <v>0</v>
      </c>
      <c r="AD1026" s="31">
        <v>0</v>
      </c>
      <c r="AE1026" s="31">
        <v>0</v>
      </c>
      <c r="AF1026" t="s">
        <v>355</v>
      </c>
      <c r="AG1026" s="32">
        <v>6</v>
      </c>
      <c r="AH1026"/>
    </row>
    <row r="1027" spans="1:34" x14ac:dyDescent="0.25">
      <c r="A1027" t="s">
        <v>3056</v>
      </c>
      <c r="B1027" t="s">
        <v>2206</v>
      </c>
      <c r="C1027" t="s">
        <v>2729</v>
      </c>
      <c r="D1027" t="s">
        <v>2845</v>
      </c>
      <c r="E1027" s="31">
        <v>113.44565217391305</v>
      </c>
      <c r="F1027" s="31">
        <v>3.2757957267414008</v>
      </c>
      <c r="G1027" s="31">
        <v>3.0172108843537417</v>
      </c>
      <c r="H1027" s="31">
        <v>0.564074925744946</v>
      </c>
      <c r="I1027" s="31">
        <v>0.51966561272396294</v>
      </c>
      <c r="J1027" s="31">
        <v>371.62478260869568</v>
      </c>
      <c r="K1027" s="31">
        <v>342.28945652173917</v>
      </c>
      <c r="L1027" s="31">
        <v>63.991847826086968</v>
      </c>
      <c r="M1027" s="31">
        <v>58.9538043478261</v>
      </c>
      <c r="N1027" s="31">
        <v>0</v>
      </c>
      <c r="O1027" s="31">
        <v>5.0380434782608692</v>
      </c>
      <c r="P1027" s="31">
        <v>100.88119565217393</v>
      </c>
      <c r="Q1027" s="31">
        <v>76.583913043478276</v>
      </c>
      <c r="R1027" s="31">
        <v>24.297282608695657</v>
      </c>
      <c r="S1027" s="31">
        <v>206.75173913043474</v>
      </c>
      <c r="T1027" s="31">
        <v>180.27543478260867</v>
      </c>
      <c r="U1027" s="31">
        <v>0</v>
      </c>
      <c r="V1027" s="31">
        <v>26.476304347826083</v>
      </c>
      <c r="W1027" s="31">
        <v>0</v>
      </c>
      <c r="X1027" s="31">
        <v>0</v>
      </c>
      <c r="Y1027" s="31">
        <v>0</v>
      </c>
      <c r="Z1027" s="31">
        <v>0</v>
      </c>
      <c r="AA1027" s="31">
        <v>0</v>
      </c>
      <c r="AB1027" s="31">
        <v>0</v>
      </c>
      <c r="AC1027" s="31">
        <v>0</v>
      </c>
      <c r="AD1027" s="31">
        <v>0</v>
      </c>
      <c r="AE1027" s="31">
        <v>0</v>
      </c>
      <c r="AF1027" t="s">
        <v>1026</v>
      </c>
      <c r="AG1027" s="32">
        <v>6</v>
      </c>
      <c r="AH1027"/>
    </row>
    <row r="1028" spans="1:34" x14ac:dyDescent="0.25">
      <c r="A1028" t="s">
        <v>3056</v>
      </c>
      <c r="B1028" t="s">
        <v>2188</v>
      </c>
      <c r="C1028" t="s">
        <v>2505</v>
      </c>
      <c r="D1028" t="s">
        <v>2886</v>
      </c>
      <c r="E1028" s="31">
        <v>36.597826086956523</v>
      </c>
      <c r="F1028" s="31">
        <v>4.2809296109296113</v>
      </c>
      <c r="G1028" s="31">
        <v>3.8603771903771902</v>
      </c>
      <c r="H1028" s="31">
        <v>0.91471636471636464</v>
      </c>
      <c r="I1028" s="31">
        <v>0.4941639441639441</v>
      </c>
      <c r="J1028" s="31">
        <v>156.67271739130436</v>
      </c>
      <c r="K1028" s="31">
        <v>141.28141304347827</v>
      </c>
      <c r="L1028" s="31">
        <v>33.476630434782606</v>
      </c>
      <c r="M1028" s="31">
        <v>18.08532608695652</v>
      </c>
      <c r="N1028" s="31">
        <v>10.782608695652174</v>
      </c>
      <c r="O1028" s="31">
        <v>4.6086956521739131</v>
      </c>
      <c r="P1028" s="31">
        <v>32.078804347826093</v>
      </c>
      <c r="Q1028" s="31">
        <v>32.078804347826093</v>
      </c>
      <c r="R1028" s="31">
        <v>0</v>
      </c>
      <c r="S1028" s="31">
        <v>91.11728260869566</v>
      </c>
      <c r="T1028" s="31">
        <v>77.107173913043482</v>
      </c>
      <c r="U1028" s="31">
        <v>0</v>
      </c>
      <c r="V1028" s="31">
        <v>14.01010869565218</v>
      </c>
      <c r="W1028" s="31">
        <v>1.4493478260869566</v>
      </c>
      <c r="X1028" s="31">
        <v>0</v>
      </c>
      <c r="Y1028" s="31">
        <v>0</v>
      </c>
      <c r="Z1028" s="31">
        <v>0</v>
      </c>
      <c r="AA1028" s="31">
        <v>0.875</v>
      </c>
      <c r="AB1028" s="31">
        <v>0</v>
      </c>
      <c r="AC1028" s="31">
        <v>0.57434782608695645</v>
      </c>
      <c r="AD1028" s="31">
        <v>0</v>
      </c>
      <c r="AE1028" s="31">
        <v>0</v>
      </c>
      <c r="AF1028" t="s">
        <v>1007</v>
      </c>
      <c r="AG1028" s="32">
        <v>6</v>
      </c>
      <c r="AH1028"/>
    </row>
    <row r="1029" spans="1:34" x14ac:dyDescent="0.25">
      <c r="A1029" t="s">
        <v>3056</v>
      </c>
      <c r="B1029" t="s">
        <v>1343</v>
      </c>
      <c r="C1029" t="s">
        <v>2441</v>
      </c>
      <c r="D1029" t="s">
        <v>2863</v>
      </c>
      <c r="E1029" s="31">
        <v>62.152173913043477</v>
      </c>
      <c r="F1029" s="31">
        <v>3.0426302903112989</v>
      </c>
      <c r="G1029" s="31">
        <v>2.8179905561385108</v>
      </c>
      <c r="H1029" s="31">
        <v>0.16053165442462403</v>
      </c>
      <c r="I1029" s="31">
        <v>6.323364812871636E-2</v>
      </c>
      <c r="J1029" s="31">
        <v>189.10608695652181</v>
      </c>
      <c r="K1029" s="31">
        <v>175.14423913043484</v>
      </c>
      <c r="L1029" s="31">
        <v>9.9773913043478277</v>
      </c>
      <c r="M1029" s="31">
        <v>3.9301086956521751</v>
      </c>
      <c r="N1029" s="31">
        <v>0.34782608695652173</v>
      </c>
      <c r="O1029" s="31">
        <v>5.6994565217391306</v>
      </c>
      <c r="P1029" s="31">
        <v>71.569456521739113</v>
      </c>
      <c r="Q1029" s="31">
        <v>63.654891304347814</v>
      </c>
      <c r="R1029" s="31">
        <v>7.9145652173913019</v>
      </c>
      <c r="S1029" s="31">
        <v>107.55923913043483</v>
      </c>
      <c r="T1029" s="31">
        <v>95.379891304347879</v>
      </c>
      <c r="U1029" s="31">
        <v>0</v>
      </c>
      <c r="V1029" s="31">
        <v>12.179347826086957</v>
      </c>
      <c r="W1029" s="31">
        <v>26.718913043478267</v>
      </c>
      <c r="X1029" s="31">
        <v>0.19565217391304349</v>
      </c>
      <c r="Y1029" s="31">
        <v>0</v>
      </c>
      <c r="Z1029" s="31">
        <v>0</v>
      </c>
      <c r="AA1029" s="31">
        <v>11.772934782608699</v>
      </c>
      <c r="AB1029" s="31">
        <v>0</v>
      </c>
      <c r="AC1029" s="31">
        <v>14.750326086956523</v>
      </c>
      <c r="AD1029" s="31">
        <v>0</v>
      </c>
      <c r="AE1029" s="31">
        <v>0</v>
      </c>
      <c r="AF1029" t="s">
        <v>143</v>
      </c>
      <c r="AG1029" s="32">
        <v>6</v>
      </c>
      <c r="AH1029"/>
    </row>
    <row r="1030" spans="1:34" x14ac:dyDescent="0.25">
      <c r="A1030" t="s">
        <v>3056</v>
      </c>
      <c r="B1030" t="s">
        <v>1787</v>
      </c>
      <c r="C1030" t="s">
        <v>2405</v>
      </c>
      <c r="D1030" t="s">
        <v>2802</v>
      </c>
      <c r="E1030" s="31">
        <v>82.032608695652172</v>
      </c>
      <c r="F1030" s="31">
        <v>3.0350443884987417</v>
      </c>
      <c r="G1030" s="31">
        <v>2.7376414469325563</v>
      </c>
      <c r="H1030" s="31">
        <v>0.34960249105604879</v>
      </c>
      <c r="I1030" s="31">
        <v>0.25029150655889759</v>
      </c>
      <c r="J1030" s="31">
        <v>248.97260869565221</v>
      </c>
      <c r="K1030" s="31">
        <v>224.5758695652174</v>
      </c>
      <c r="L1030" s="31">
        <v>28.678804347826091</v>
      </c>
      <c r="M1030" s="31">
        <v>20.532065217391306</v>
      </c>
      <c r="N1030" s="31">
        <v>3.5380434782608696</v>
      </c>
      <c r="O1030" s="31">
        <v>4.6086956521739131</v>
      </c>
      <c r="P1030" s="31">
        <v>96.936413043478296</v>
      </c>
      <c r="Q1030" s="31">
        <v>80.686413043478296</v>
      </c>
      <c r="R1030" s="31">
        <v>16.25</v>
      </c>
      <c r="S1030" s="31">
        <v>123.35739130434781</v>
      </c>
      <c r="T1030" s="31">
        <v>115.24586956521738</v>
      </c>
      <c r="U1030" s="31">
        <v>0</v>
      </c>
      <c r="V1030" s="31">
        <v>8.1115217391304331</v>
      </c>
      <c r="W1030" s="31">
        <v>0</v>
      </c>
      <c r="X1030" s="31">
        <v>0</v>
      </c>
      <c r="Y1030" s="31">
        <v>0</v>
      </c>
      <c r="Z1030" s="31">
        <v>0</v>
      </c>
      <c r="AA1030" s="31">
        <v>0</v>
      </c>
      <c r="AB1030" s="31">
        <v>0</v>
      </c>
      <c r="AC1030" s="31">
        <v>0</v>
      </c>
      <c r="AD1030" s="31">
        <v>0</v>
      </c>
      <c r="AE1030" s="31">
        <v>0</v>
      </c>
      <c r="AF1030" t="s">
        <v>598</v>
      </c>
      <c r="AG1030" s="32">
        <v>6</v>
      </c>
      <c r="AH1030"/>
    </row>
    <row r="1031" spans="1:34" x14ac:dyDescent="0.25">
      <c r="A1031" t="s">
        <v>3056</v>
      </c>
      <c r="B1031" t="s">
        <v>1916</v>
      </c>
      <c r="C1031" t="s">
        <v>2378</v>
      </c>
      <c r="D1031" t="s">
        <v>2976</v>
      </c>
      <c r="E1031" s="31">
        <v>77.108695652173907</v>
      </c>
      <c r="F1031" s="31">
        <v>4.154049901325064</v>
      </c>
      <c r="G1031" s="31">
        <v>3.8889667324499584</v>
      </c>
      <c r="H1031" s="31">
        <v>0.52509162672681142</v>
      </c>
      <c r="I1031" s="31">
        <v>0.44601071327882719</v>
      </c>
      <c r="J1031" s="31">
        <v>320.31336956521739</v>
      </c>
      <c r="K1031" s="31">
        <v>299.87315217391307</v>
      </c>
      <c r="L1031" s="31">
        <v>40.489130434782609</v>
      </c>
      <c r="M1031" s="31">
        <v>34.391304347826086</v>
      </c>
      <c r="N1031" s="31">
        <v>0</v>
      </c>
      <c r="O1031" s="31">
        <v>6.0978260869565215</v>
      </c>
      <c r="P1031" s="31">
        <v>97.010869565217376</v>
      </c>
      <c r="Q1031" s="31">
        <v>82.668478260869549</v>
      </c>
      <c r="R1031" s="31">
        <v>14.342391304347826</v>
      </c>
      <c r="S1031" s="31">
        <v>182.81336956521739</v>
      </c>
      <c r="T1031" s="31">
        <v>123.21271739130434</v>
      </c>
      <c r="U1031" s="31">
        <v>17.402173913043477</v>
      </c>
      <c r="V1031" s="31">
        <v>42.198478260869571</v>
      </c>
      <c r="W1031" s="31">
        <v>0</v>
      </c>
      <c r="X1031" s="31">
        <v>0</v>
      </c>
      <c r="Y1031" s="31">
        <v>0</v>
      </c>
      <c r="Z1031" s="31">
        <v>0</v>
      </c>
      <c r="AA1031" s="31">
        <v>0</v>
      </c>
      <c r="AB1031" s="31">
        <v>0</v>
      </c>
      <c r="AC1031" s="31">
        <v>0</v>
      </c>
      <c r="AD1031" s="31">
        <v>0</v>
      </c>
      <c r="AE1031" s="31">
        <v>0</v>
      </c>
      <c r="AF1031" t="s">
        <v>730</v>
      </c>
      <c r="AG1031" s="32">
        <v>6</v>
      </c>
      <c r="AH1031"/>
    </row>
    <row r="1032" spans="1:34" x14ac:dyDescent="0.25">
      <c r="A1032" t="s">
        <v>3056</v>
      </c>
      <c r="B1032" t="s">
        <v>2126</v>
      </c>
      <c r="C1032" t="s">
        <v>2770</v>
      </c>
      <c r="D1032" t="s">
        <v>2837</v>
      </c>
      <c r="E1032" s="31">
        <v>28.130434782608695</v>
      </c>
      <c r="F1032" s="31">
        <v>4.6215919629057192</v>
      </c>
      <c r="G1032" s="31">
        <v>3.9945401854714064</v>
      </c>
      <c r="H1032" s="31">
        <v>1.1494010819165379</v>
      </c>
      <c r="I1032" s="31">
        <v>0.52234930448222561</v>
      </c>
      <c r="J1032" s="31">
        <v>130.00739130434783</v>
      </c>
      <c r="K1032" s="31">
        <v>112.36815217391305</v>
      </c>
      <c r="L1032" s="31">
        <v>32.333152173913042</v>
      </c>
      <c r="M1032" s="31">
        <v>14.693913043478259</v>
      </c>
      <c r="N1032" s="31">
        <v>6.160978260869566</v>
      </c>
      <c r="O1032" s="31">
        <v>11.478260869565217</v>
      </c>
      <c r="P1032" s="31">
        <v>32.479347826086958</v>
      </c>
      <c r="Q1032" s="31">
        <v>32.479347826086958</v>
      </c>
      <c r="R1032" s="31">
        <v>0</v>
      </c>
      <c r="S1032" s="31">
        <v>65.194891304347834</v>
      </c>
      <c r="T1032" s="31">
        <v>65.194891304347834</v>
      </c>
      <c r="U1032" s="31">
        <v>0</v>
      </c>
      <c r="V1032" s="31">
        <v>0</v>
      </c>
      <c r="W1032" s="31">
        <v>0</v>
      </c>
      <c r="X1032" s="31">
        <v>0</v>
      </c>
      <c r="Y1032" s="31">
        <v>0</v>
      </c>
      <c r="Z1032" s="31">
        <v>0</v>
      </c>
      <c r="AA1032" s="31">
        <v>0</v>
      </c>
      <c r="AB1032" s="31">
        <v>0</v>
      </c>
      <c r="AC1032" s="31">
        <v>0</v>
      </c>
      <c r="AD1032" s="31">
        <v>0</v>
      </c>
      <c r="AE1032" s="31">
        <v>0</v>
      </c>
      <c r="AF1032" t="s">
        <v>944</v>
      </c>
      <c r="AG1032" s="32">
        <v>6</v>
      </c>
      <c r="AH1032"/>
    </row>
    <row r="1033" spans="1:34" x14ac:dyDescent="0.25">
      <c r="A1033" t="s">
        <v>3056</v>
      </c>
      <c r="B1033" t="s">
        <v>1702</v>
      </c>
      <c r="C1033" t="s">
        <v>2634</v>
      </c>
      <c r="D1033" t="s">
        <v>2962</v>
      </c>
      <c r="E1033" s="31">
        <v>49.619565217391305</v>
      </c>
      <c r="F1033" s="31">
        <v>3.9992442497261775</v>
      </c>
      <c r="G1033" s="31">
        <v>3.7037875136911285</v>
      </c>
      <c r="H1033" s="31">
        <v>0.43835268346111717</v>
      </c>
      <c r="I1033" s="31">
        <v>0.26748740416210293</v>
      </c>
      <c r="J1033" s="31">
        <v>198.44076086956522</v>
      </c>
      <c r="K1033" s="31">
        <v>183.78032608695653</v>
      </c>
      <c r="L1033" s="31">
        <v>21.750869565217389</v>
      </c>
      <c r="M1033" s="31">
        <v>13.272608695652172</v>
      </c>
      <c r="N1033" s="31">
        <v>6.3043478260869561</v>
      </c>
      <c r="O1033" s="31">
        <v>2.1739130434782608</v>
      </c>
      <c r="P1033" s="31">
        <v>60.194673913043452</v>
      </c>
      <c r="Q1033" s="31">
        <v>54.012499999999974</v>
      </c>
      <c r="R1033" s="31">
        <v>6.1821739130434779</v>
      </c>
      <c r="S1033" s="31">
        <v>116.49521739130438</v>
      </c>
      <c r="T1033" s="31">
        <v>96.864239130434811</v>
      </c>
      <c r="U1033" s="31">
        <v>0</v>
      </c>
      <c r="V1033" s="31">
        <v>19.630978260869565</v>
      </c>
      <c r="W1033" s="31">
        <v>68.260652173913044</v>
      </c>
      <c r="X1033" s="31">
        <v>0</v>
      </c>
      <c r="Y1033" s="31">
        <v>0.73913043478260865</v>
      </c>
      <c r="Z1033" s="31">
        <v>2.1739130434782608</v>
      </c>
      <c r="AA1033" s="31">
        <v>32.053260869565221</v>
      </c>
      <c r="AB1033" s="31">
        <v>1.0895652173913042</v>
      </c>
      <c r="AC1033" s="31">
        <v>26.782173913043472</v>
      </c>
      <c r="AD1033" s="31">
        <v>0</v>
      </c>
      <c r="AE1033" s="31">
        <v>5.4226086956521735</v>
      </c>
      <c r="AF1033" t="s">
        <v>509</v>
      </c>
      <c r="AG1033" s="32">
        <v>6</v>
      </c>
      <c r="AH1033"/>
    </row>
    <row r="1034" spans="1:34" x14ac:dyDescent="0.25">
      <c r="A1034" t="s">
        <v>3056</v>
      </c>
      <c r="B1034" t="s">
        <v>1497</v>
      </c>
      <c r="C1034" t="s">
        <v>2619</v>
      </c>
      <c r="D1034" t="s">
        <v>2802</v>
      </c>
      <c r="E1034" s="31">
        <v>87.608695652173907</v>
      </c>
      <c r="F1034" s="31">
        <v>3.3604801488833758</v>
      </c>
      <c r="G1034" s="31">
        <v>3.0989987593052115</v>
      </c>
      <c r="H1034" s="31">
        <v>0.47341066997518622</v>
      </c>
      <c r="I1034" s="31">
        <v>0.2693535980148884</v>
      </c>
      <c r="J1034" s="31">
        <v>294.40728260869571</v>
      </c>
      <c r="K1034" s="31">
        <v>271.49923913043483</v>
      </c>
      <c r="L1034" s="31">
        <v>41.474891304347835</v>
      </c>
      <c r="M1034" s="31">
        <v>23.597717391304354</v>
      </c>
      <c r="N1034" s="31">
        <v>12.746739130434786</v>
      </c>
      <c r="O1034" s="31">
        <v>5.1304347826086953</v>
      </c>
      <c r="P1034" s="31">
        <v>57.622500000000002</v>
      </c>
      <c r="Q1034" s="31">
        <v>52.591630434782608</v>
      </c>
      <c r="R1034" s="31">
        <v>5.0308695652173911</v>
      </c>
      <c r="S1034" s="31">
        <v>195.30989130434784</v>
      </c>
      <c r="T1034" s="31">
        <v>162.0309782608696</v>
      </c>
      <c r="U1034" s="31">
        <v>0</v>
      </c>
      <c r="V1034" s="31">
        <v>33.278913043478248</v>
      </c>
      <c r="W1034" s="31">
        <v>43.122065217391309</v>
      </c>
      <c r="X1034" s="31">
        <v>0</v>
      </c>
      <c r="Y1034" s="31">
        <v>0</v>
      </c>
      <c r="Z1034" s="31">
        <v>0</v>
      </c>
      <c r="AA1034" s="31">
        <v>4.6707608695652167</v>
      </c>
      <c r="AB1034" s="31">
        <v>0</v>
      </c>
      <c r="AC1034" s="31">
        <v>38.451304347826095</v>
      </c>
      <c r="AD1034" s="31">
        <v>0</v>
      </c>
      <c r="AE1034" s="31">
        <v>0</v>
      </c>
      <c r="AF1034" t="s">
        <v>298</v>
      </c>
      <c r="AG1034" s="32">
        <v>6</v>
      </c>
      <c r="AH1034"/>
    </row>
    <row r="1035" spans="1:34" x14ac:dyDescent="0.25">
      <c r="A1035" t="s">
        <v>3056</v>
      </c>
      <c r="B1035" t="s">
        <v>1712</v>
      </c>
      <c r="C1035" t="s">
        <v>2405</v>
      </c>
      <c r="D1035" t="s">
        <v>2802</v>
      </c>
      <c r="E1035" s="31">
        <v>111.98913043478261</v>
      </c>
      <c r="F1035" s="31">
        <v>3.3887469669028434</v>
      </c>
      <c r="G1035" s="31">
        <v>3.1593632922449766</v>
      </c>
      <c r="H1035" s="31">
        <v>0.39553042803067062</v>
      </c>
      <c r="I1035" s="31">
        <v>0.33071920799767057</v>
      </c>
      <c r="J1035" s="31">
        <v>379.50282608695647</v>
      </c>
      <c r="K1035" s="31">
        <v>353.81434782608687</v>
      </c>
      <c r="L1035" s="31">
        <v>44.295108695652168</v>
      </c>
      <c r="M1035" s="31">
        <v>37.036956521739128</v>
      </c>
      <c r="N1035" s="31">
        <v>1.9538043478260869</v>
      </c>
      <c r="O1035" s="31">
        <v>5.3043478260869561</v>
      </c>
      <c r="P1035" s="31">
        <v>113.10869565217391</v>
      </c>
      <c r="Q1035" s="31">
        <v>94.678369565217395</v>
      </c>
      <c r="R1035" s="31">
        <v>18.430326086956519</v>
      </c>
      <c r="S1035" s="31">
        <v>222.09902173913034</v>
      </c>
      <c r="T1035" s="31">
        <v>191.63902173913036</v>
      </c>
      <c r="U1035" s="31">
        <v>9.5818478260869533</v>
      </c>
      <c r="V1035" s="31">
        <v>20.878152173913044</v>
      </c>
      <c r="W1035" s="31">
        <v>80.686086956521734</v>
      </c>
      <c r="X1035" s="31">
        <v>0.17934782608695651</v>
      </c>
      <c r="Y1035" s="31">
        <v>0</v>
      </c>
      <c r="Z1035" s="31">
        <v>0</v>
      </c>
      <c r="AA1035" s="31">
        <v>9.9401086956521763</v>
      </c>
      <c r="AB1035" s="31">
        <v>0</v>
      </c>
      <c r="AC1035" s="31">
        <v>70.566630434782596</v>
      </c>
      <c r="AD1035" s="31">
        <v>0</v>
      </c>
      <c r="AE1035" s="31">
        <v>0</v>
      </c>
      <c r="AF1035" t="s">
        <v>520</v>
      </c>
      <c r="AG1035" s="32">
        <v>6</v>
      </c>
      <c r="AH1035"/>
    </row>
    <row r="1036" spans="1:34" x14ac:dyDescent="0.25">
      <c r="A1036" t="s">
        <v>3056</v>
      </c>
      <c r="B1036" t="s">
        <v>2235</v>
      </c>
      <c r="C1036" t="s">
        <v>2552</v>
      </c>
      <c r="D1036" t="s">
        <v>2802</v>
      </c>
      <c r="E1036" s="31">
        <v>117.66304347826087</v>
      </c>
      <c r="F1036" s="31">
        <v>3.127121478060046</v>
      </c>
      <c r="G1036" s="31">
        <v>2.91148545034642</v>
      </c>
      <c r="H1036" s="31">
        <v>0.57112702078521937</v>
      </c>
      <c r="I1036" s="31">
        <v>0.42694133949191687</v>
      </c>
      <c r="J1036" s="31">
        <v>367.94663043478261</v>
      </c>
      <c r="K1036" s="31">
        <v>342.57423913043476</v>
      </c>
      <c r="L1036" s="31">
        <v>67.200543478260869</v>
      </c>
      <c r="M1036" s="31">
        <v>50.235217391304353</v>
      </c>
      <c r="N1036" s="31">
        <v>12.824239130434782</v>
      </c>
      <c r="O1036" s="31">
        <v>4.1410869565217396</v>
      </c>
      <c r="P1036" s="31">
        <v>90.45695652173913</v>
      </c>
      <c r="Q1036" s="31">
        <v>82.049891304347824</v>
      </c>
      <c r="R1036" s="31">
        <v>8.4070652173913007</v>
      </c>
      <c r="S1036" s="31">
        <v>210.28913043478258</v>
      </c>
      <c r="T1036" s="31">
        <v>119.90739130434784</v>
      </c>
      <c r="U1036" s="31">
        <v>55.168152173913015</v>
      </c>
      <c r="V1036" s="31">
        <v>35.213586956521752</v>
      </c>
      <c r="W1036" s="31">
        <v>0</v>
      </c>
      <c r="X1036" s="31">
        <v>0</v>
      </c>
      <c r="Y1036" s="31">
        <v>0</v>
      </c>
      <c r="Z1036" s="31">
        <v>0</v>
      </c>
      <c r="AA1036" s="31">
        <v>0</v>
      </c>
      <c r="AB1036" s="31">
        <v>0</v>
      </c>
      <c r="AC1036" s="31">
        <v>0</v>
      </c>
      <c r="AD1036" s="31">
        <v>0</v>
      </c>
      <c r="AE1036" s="31">
        <v>0</v>
      </c>
      <c r="AF1036" t="s">
        <v>1055</v>
      </c>
      <c r="AG1036" s="32">
        <v>6</v>
      </c>
      <c r="AH1036"/>
    </row>
    <row r="1037" spans="1:34" x14ac:dyDescent="0.25">
      <c r="A1037" t="s">
        <v>3056</v>
      </c>
      <c r="B1037" t="s">
        <v>1789</v>
      </c>
      <c r="C1037" t="s">
        <v>2504</v>
      </c>
      <c r="D1037" t="s">
        <v>2884</v>
      </c>
      <c r="E1037" s="31">
        <v>26.565217391304348</v>
      </c>
      <c r="F1037" s="31">
        <v>4.8460024549918188</v>
      </c>
      <c r="G1037" s="31">
        <v>4.5153968903437001</v>
      </c>
      <c r="H1037" s="31">
        <v>0.80639934533551572</v>
      </c>
      <c r="I1037" s="31">
        <v>0.47579378068739775</v>
      </c>
      <c r="J1037" s="31">
        <v>128.73510869565223</v>
      </c>
      <c r="K1037" s="31">
        <v>119.95250000000004</v>
      </c>
      <c r="L1037" s="31">
        <v>21.422173913043483</v>
      </c>
      <c r="M1037" s="31">
        <v>12.639565217391306</v>
      </c>
      <c r="N1037" s="31">
        <v>4.8695652173913047</v>
      </c>
      <c r="O1037" s="31">
        <v>3.9130434782608696</v>
      </c>
      <c r="P1037" s="31">
        <v>30.434456521739143</v>
      </c>
      <c r="Q1037" s="31">
        <v>30.434456521739143</v>
      </c>
      <c r="R1037" s="31">
        <v>0</v>
      </c>
      <c r="S1037" s="31">
        <v>76.878478260869585</v>
      </c>
      <c r="T1037" s="31">
        <v>76.878478260869585</v>
      </c>
      <c r="U1037" s="31">
        <v>0</v>
      </c>
      <c r="V1037" s="31">
        <v>0</v>
      </c>
      <c r="W1037" s="31">
        <v>0.60021739130434781</v>
      </c>
      <c r="X1037" s="31">
        <v>8.6956521739130432E-2</v>
      </c>
      <c r="Y1037" s="31">
        <v>0</v>
      </c>
      <c r="Z1037" s="31">
        <v>0</v>
      </c>
      <c r="AA1037" s="31">
        <v>0.17630434782608695</v>
      </c>
      <c r="AB1037" s="31">
        <v>0</v>
      </c>
      <c r="AC1037" s="31">
        <v>0.33695652173913043</v>
      </c>
      <c r="AD1037" s="31">
        <v>0</v>
      </c>
      <c r="AE1037" s="31">
        <v>0</v>
      </c>
      <c r="AF1037" t="s">
        <v>600</v>
      </c>
      <c r="AG1037" s="32">
        <v>6</v>
      </c>
      <c r="AH1037"/>
    </row>
    <row r="1038" spans="1:34" x14ac:dyDescent="0.25">
      <c r="A1038" t="s">
        <v>3056</v>
      </c>
      <c r="B1038" t="s">
        <v>1482</v>
      </c>
      <c r="C1038" t="s">
        <v>2466</v>
      </c>
      <c r="D1038" t="s">
        <v>2837</v>
      </c>
      <c r="E1038" s="31">
        <v>43.141304347826086</v>
      </c>
      <c r="F1038" s="31">
        <v>4.3055933484504907</v>
      </c>
      <c r="G1038" s="31">
        <v>3.9702191987906268</v>
      </c>
      <c r="H1038" s="31">
        <v>0.81186948853615537</v>
      </c>
      <c r="I1038" s="31">
        <v>0.48238095238095247</v>
      </c>
      <c r="J1038" s="31">
        <v>185.74891304347824</v>
      </c>
      <c r="K1038" s="31">
        <v>171.28043478260867</v>
      </c>
      <c r="L1038" s="31">
        <v>35.025108695652179</v>
      </c>
      <c r="M1038" s="31">
        <v>20.810543478260872</v>
      </c>
      <c r="N1038" s="31">
        <v>8.8232608695652193</v>
      </c>
      <c r="O1038" s="31">
        <v>5.3913043478260869</v>
      </c>
      <c r="P1038" s="31">
        <v>58.579782608695659</v>
      </c>
      <c r="Q1038" s="31">
        <v>58.325869565217396</v>
      </c>
      <c r="R1038" s="31">
        <v>0.25391304347826088</v>
      </c>
      <c r="S1038" s="31">
        <v>92.144021739130423</v>
      </c>
      <c r="T1038" s="31">
        <v>91.310326086956508</v>
      </c>
      <c r="U1038" s="31">
        <v>0</v>
      </c>
      <c r="V1038" s="31">
        <v>0.83369565217391306</v>
      </c>
      <c r="W1038" s="31">
        <v>6.52054347826087</v>
      </c>
      <c r="X1038" s="31">
        <v>0</v>
      </c>
      <c r="Y1038" s="31">
        <v>0</v>
      </c>
      <c r="Z1038" s="31">
        <v>0</v>
      </c>
      <c r="AA1038" s="31">
        <v>4.6331521739130448</v>
      </c>
      <c r="AB1038" s="31">
        <v>0</v>
      </c>
      <c r="AC1038" s="31">
        <v>1.0536956521739129</v>
      </c>
      <c r="AD1038" s="31">
        <v>0</v>
      </c>
      <c r="AE1038" s="31">
        <v>0.83369565217391306</v>
      </c>
      <c r="AF1038" t="s">
        <v>283</v>
      </c>
      <c r="AG1038" s="32">
        <v>6</v>
      </c>
      <c r="AH1038"/>
    </row>
    <row r="1039" spans="1:34" x14ac:dyDescent="0.25">
      <c r="A1039" t="s">
        <v>3056</v>
      </c>
      <c r="B1039" t="s">
        <v>1345</v>
      </c>
      <c r="C1039" t="s">
        <v>2505</v>
      </c>
      <c r="D1039" t="s">
        <v>2886</v>
      </c>
      <c r="E1039" s="31">
        <v>63.543478260869563</v>
      </c>
      <c r="F1039" s="31">
        <v>4.84543790626069</v>
      </c>
      <c r="G1039" s="31">
        <v>4.5115583304823801</v>
      </c>
      <c r="H1039" s="31">
        <v>0.63744953814574079</v>
      </c>
      <c r="I1039" s="31">
        <v>0.36241361614779355</v>
      </c>
      <c r="J1039" s="31">
        <v>307.89597826086947</v>
      </c>
      <c r="K1039" s="31">
        <v>286.68010869565211</v>
      </c>
      <c r="L1039" s="31">
        <v>40.505760869565222</v>
      </c>
      <c r="M1039" s="31">
        <v>23.029021739130446</v>
      </c>
      <c r="N1039" s="31">
        <v>15.041956521739127</v>
      </c>
      <c r="O1039" s="31">
        <v>2.4347826086956523</v>
      </c>
      <c r="P1039" s="31">
        <v>88.616304347826073</v>
      </c>
      <c r="Q1039" s="31">
        <v>84.877173913043464</v>
      </c>
      <c r="R1039" s="31">
        <v>3.7391304347826089</v>
      </c>
      <c r="S1039" s="31">
        <v>178.77391304347827</v>
      </c>
      <c r="T1039" s="31">
        <v>158.72771739130434</v>
      </c>
      <c r="U1039" s="31">
        <v>3.2853260869565211</v>
      </c>
      <c r="V1039" s="31">
        <v>16.760869565217398</v>
      </c>
      <c r="W1039" s="31">
        <v>19.130434782608695</v>
      </c>
      <c r="X1039" s="31">
        <v>4.0869565217391308</v>
      </c>
      <c r="Y1039" s="31">
        <v>0</v>
      </c>
      <c r="Z1039" s="31">
        <v>0</v>
      </c>
      <c r="AA1039" s="31">
        <v>11.304347826086957</v>
      </c>
      <c r="AB1039" s="31">
        <v>3.7391304347826089</v>
      </c>
      <c r="AC1039" s="31">
        <v>0</v>
      </c>
      <c r="AD1039" s="31">
        <v>0</v>
      </c>
      <c r="AE1039" s="31">
        <v>0</v>
      </c>
      <c r="AF1039" t="s">
        <v>145</v>
      </c>
      <c r="AG1039" s="32">
        <v>6</v>
      </c>
      <c r="AH1039"/>
    </row>
    <row r="1040" spans="1:34" x14ac:dyDescent="0.25">
      <c r="A1040" t="s">
        <v>3056</v>
      </c>
      <c r="B1040" t="s">
        <v>1907</v>
      </c>
      <c r="C1040" t="s">
        <v>2378</v>
      </c>
      <c r="D1040" t="s">
        <v>2976</v>
      </c>
      <c r="E1040" s="31">
        <v>50.576086956521742</v>
      </c>
      <c r="F1040" s="31">
        <v>3.3839544379969921</v>
      </c>
      <c r="G1040" s="31">
        <v>2.9892520954223083</v>
      </c>
      <c r="H1040" s="31">
        <v>0.35293359123146356</v>
      </c>
      <c r="I1040" s="31">
        <v>5.3122716526971828E-2</v>
      </c>
      <c r="J1040" s="31">
        <v>171.14717391304353</v>
      </c>
      <c r="K1040" s="31">
        <v>151.1846739130435</v>
      </c>
      <c r="L1040" s="31">
        <v>17.850000000000001</v>
      </c>
      <c r="M1040" s="31">
        <v>2.6867391304347819</v>
      </c>
      <c r="N1040" s="31">
        <v>10.032826086956522</v>
      </c>
      <c r="O1040" s="31">
        <v>5.1304347826086953</v>
      </c>
      <c r="P1040" s="31">
        <v>56.854565217391318</v>
      </c>
      <c r="Q1040" s="31">
        <v>52.055326086956534</v>
      </c>
      <c r="R1040" s="31">
        <v>4.7992391304347839</v>
      </c>
      <c r="S1040" s="31">
        <v>96.442608695652183</v>
      </c>
      <c r="T1040" s="31">
        <v>87.784347826086972</v>
      </c>
      <c r="U1040" s="31">
        <v>0</v>
      </c>
      <c r="V1040" s="31">
        <v>8.6582608695652148</v>
      </c>
      <c r="W1040" s="31">
        <v>34.944673913043481</v>
      </c>
      <c r="X1040" s="31">
        <v>0</v>
      </c>
      <c r="Y1040" s="31">
        <v>0</v>
      </c>
      <c r="Z1040" s="31">
        <v>0</v>
      </c>
      <c r="AA1040" s="31">
        <v>16.197934782608694</v>
      </c>
      <c r="AB1040" s="31">
        <v>0</v>
      </c>
      <c r="AC1040" s="31">
        <v>15.636956521739132</v>
      </c>
      <c r="AD1040" s="31">
        <v>0</v>
      </c>
      <c r="AE1040" s="31">
        <v>3.1097826086956526</v>
      </c>
      <c r="AF1040" t="s">
        <v>720</v>
      </c>
      <c r="AG1040" s="32">
        <v>6</v>
      </c>
      <c r="AH1040"/>
    </row>
    <row r="1041" spans="1:34" x14ac:dyDescent="0.25">
      <c r="A1041" t="s">
        <v>3056</v>
      </c>
      <c r="B1041" t="s">
        <v>2091</v>
      </c>
      <c r="C1041" t="s">
        <v>2464</v>
      </c>
      <c r="D1041" t="s">
        <v>2853</v>
      </c>
      <c r="E1041" s="31">
        <v>50.032608695652172</v>
      </c>
      <c r="F1041" s="31">
        <v>4.1491657614599173</v>
      </c>
      <c r="G1041" s="31">
        <v>3.8110406256789049</v>
      </c>
      <c r="H1041" s="31">
        <v>0.2341125353030632</v>
      </c>
      <c r="I1041" s="31">
        <v>0.10050184662176839</v>
      </c>
      <c r="J1041" s="31">
        <v>207.5935869565217</v>
      </c>
      <c r="K1041" s="31">
        <v>190.67630434782606</v>
      </c>
      <c r="L1041" s="31">
        <v>11.713260869565216</v>
      </c>
      <c r="M1041" s="31">
        <v>5.0283695652173899</v>
      </c>
      <c r="N1041" s="31">
        <v>0.51086956521739135</v>
      </c>
      <c r="O1041" s="31">
        <v>6.1740217391304348</v>
      </c>
      <c r="P1041" s="31">
        <v>69.615543478260847</v>
      </c>
      <c r="Q1041" s="31">
        <v>59.383152173913025</v>
      </c>
      <c r="R1041" s="31">
        <v>10.232391304347827</v>
      </c>
      <c r="S1041" s="31">
        <v>126.26478260869564</v>
      </c>
      <c r="T1041" s="31">
        <v>107.74097826086957</v>
      </c>
      <c r="U1041" s="31">
        <v>0</v>
      </c>
      <c r="V1041" s="31">
        <v>18.523804347826079</v>
      </c>
      <c r="W1041" s="31">
        <v>6.6848913043478264</v>
      </c>
      <c r="X1041" s="31">
        <v>0</v>
      </c>
      <c r="Y1041" s="31">
        <v>0.51086956521739135</v>
      </c>
      <c r="Z1041" s="31">
        <v>6.1740217391304348</v>
      </c>
      <c r="AA1041" s="31">
        <v>0</v>
      </c>
      <c r="AB1041" s="31">
        <v>0</v>
      </c>
      <c r="AC1041" s="31">
        <v>0</v>
      </c>
      <c r="AD1041" s="31">
        <v>0</v>
      </c>
      <c r="AE1041" s="31">
        <v>0</v>
      </c>
      <c r="AF1041" t="s">
        <v>909</v>
      </c>
      <c r="AG1041" s="32">
        <v>6</v>
      </c>
      <c r="AH1041"/>
    </row>
    <row r="1042" spans="1:34" x14ac:dyDescent="0.25">
      <c r="A1042" t="s">
        <v>3056</v>
      </c>
      <c r="B1042" t="s">
        <v>2167</v>
      </c>
      <c r="C1042" t="s">
        <v>2397</v>
      </c>
      <c r="D1042" t="s">
        <v>2845</v>
      </c>
      <c r="E1042" s="31">
        <v>101.91304347826087</v>
      </c>
      <c r="F1042" s="31">
        <v>6.0217672781569966</v>
      </c>
      <c r="G1042" s="31">
        <v>5.6453946245733784</v>
      </c>
      <c r="H1042" s="31">
        <v>0.35262158703071678</v>
      </c>
      <c r="I1042" s="31">
        <v>0.20876066552901029</v>
      </c>
      <c r="J1042" s="31">
        <v>613.69663043478261</v>
      </c>
      <c r="K1042" s="31">
        <v>575.33934782608696</v>
      </c>
      <c r="L1042" s="31">
        <v>35.936739130434788</v>
      </c>
      <c r="M1042" s="31">
        <v>21.275434782608702</v>
      </c>
      <c r="N1042" s="31">
        <v>9.7047826086956519</v>
      </c>
      <c r="O1042" s="31">
        <v>4.9565217391304346</v>
      </c>
      <c r="P1042" s="31">
        <v>181.60358695652172</v>
      </c>
      <c r="Q1042" s="31">
        <v>157.90760869565216</v>
      </c>
      <c r="R1042" s="31">
        <v>23.695978260869559</v>
      </c>
      <c r="S1042" s="31">
        <v>396.15630434782611</v>
      </c>
      <c r="T1042" s="31">
        <v>289.42782608695654</v>
      </c>
      <c r="U1042" s="31">
        <v>2.0994565217391306</v>
      </c>
      <c r="V1042" s="31">
        <v>104.62902173913047</v>
      </c>
      <c r="W1042" s="31">
        <v>21.543260869565209</v>
      </c>
      <c r="X1042" s="31">
        <v>0</v>
      </c>
      <c r="Y1042" s="31">
        <v>0</v>
      </c>
      <c r="Z1042" s="31">
        <v>0</v>
      </c>
      <c r="AA1042" s="31">
        <v>0</v>
      </c>
      <c r="AB1042" s="31">
        <v>0</v>
      </c>
      <c r="AC1042" s="31">
        <v>21.543260869565209</v>
      </c>
      <c r="AD1042" s="31">
        <v>0</v>
      </c>
      <c r="AE1042" s="31">
        <v>0</v>
      </c>
      <c r="AF1042" t="s">
        <v>986</v>
      </c>
      <c r="AG1042" s="32">
        <v>6</v>
      </c>
      <c r="AH1042"/>
    </row>
    <row r="1043" spans="1:34" x14ac:dyDescent="0.25">
      <c r="A1043" t="s">
        <v>3056</v>
      </c>
      <c r="B1043" t="s">
        <v>1713</v>
      </c>
      <c r="C1043" t="s">
        <v>2466</v>
      </c>
      <c r="D1043" t="s">
        <v>2837</v>
      </c>
      <c r="E1043" s="31">
        <v>75.847826086956516</v>
      </c>
      <c r="F1043" s="31">
        <v>3.5463356262539412</v>
      </c>
      <c r="G1043" s="31">
        <v>3.351079105760963</v>
      </c>
      <c r="H1043" s="31">
        <v>0.78077529378045285</v>
      </c>
      <c r="I1043" s="31">
        <v>0.62904843794783616</v>
      </c>
      <c r="J1043" s="31">
        <v>268.98184782608695</v>
      </c>
      <c r="K1043" s="31">
        <v>254.17206521739129</v>
      </c>
      <c r="L1043" s="31">
        <v>59.220108695652172</v>
      </c>
      <c r="M1043" s="31">
        <v>47.711956521739133</v>
      </c>
      <c r="N1043" s="31">
        <v>5.8559782608695654</v>
      </c>
      <c r="O1043" s="31">
        <v>5.6521739130434785</v>
      </c>
      <c r="P1043" s="31">
        <v>47.048913043478258</v>
      </c>
      <c r="Q1043" s="31">
        <v>43.747282608695649</v>
      </c>
      <c r="R1043" s="31">
        <v>3.3016304347826089</v>
      </c>
      <c r="S1043" s="31">
        <v>162.71282608695651</v>
      </c>
      <c r="T1043" s="31">
        <v>133.73456521739129</v>
      </c>
      <c r="U1043" s="31">
        <v>7.6086956521739135E-2</v>
      </c>
      <c r="V1043" s="31">
        <v>28.902173913043477</v>
      </c>
      <c r="W1043" s="31">
        <v>0</v>
      </c>
      <c r="X1043" s="31">
        <v>0</v>
      </c>
      <c r="Y1043" s="31">
        <v>0</v>
      </c>
      <c r="Z1043" s="31">
        <v>0</v>
      </c>
      <c r="AA1043" s="31">
        <v>0</v>
      </c>
      <c r="AB1043" s="31">
        <v>0</v>
      </c>
      <c r="AC1043" s="31">
        <v>0</v>
      </c>
      <c r="AD1043" s="31">
        <v>0</v>
      </c>
      <c r="AE1043" s="31">
        <v>0</v>
      </c>
      <c r="AF1043" t="s">
        <v>521</v>
      </c>
      <c r="AG1043" s="32">
        <v>6</v>
      </c>
      <c r="AH1043"/>
    </row>
    <row r="1044" spans="1:34" x14ac:dyDescent="0.25">
      <c r="A1044" t="s">
        <v>3056</v>
      </c>
      <c r="B1044" t="s">
        <v>1370</v>
      </c>
      <c r="C1044" t="s">
        <v>2566</v>
      </c>
      <c r="D1044" t="s">
        <v>2799</v>
      </c>
      <c r="E1044" s="31">
        <v>116.59782608695652</v>
      </c>
      <c r="F1044" s="31">
        <v>3.4435639041670556</v>
      </c>
      <c r="G1044" s="31">
        <v>3.1502349212268115</v>
      </c>
      <c r="H1044" s="31">
        <v>0.22992262515148695</v>
      </c>
      <c r="I1044" s="31">
        <v>0.12164631304185705</v>
      </c>
      <c r="J1044" s="31">
        <v>401.51206521739135</v>
      </c>
      <c r="K1044" s="31">
        <v>367.31054347826091</v>
      </c>
      <c r="L1044" s="31">
        <v>26.80847826086957</v>
      </c>
      <c r="M1044" s="31">
        <v>14.183695652173919</v>
      </c>
      <c r="N1044" s="31">
        <v>5.7009782608695669</v>
      </c>
      <c r="O1044" s="31">
        <v>6.9238043478260867</v>
      </c>
      <c r="P1044" s="31">
        <v>104.01967391304349</v>
      </c>
      <c r="Q1044" s="31">
        <v>82.442934782608702</v>
      </c>
      <c r="R1044" s="31">
        <v>21.576739130434788</v>
      </c>
      <c r="S1044" s="31">
        <v>270.68391304347824</v>
      </c>
      <c r="T1044" s="31">
        <v>224.22826086956522</v>
      </c>
      <c r="U1044" s="31">
        <v>0</v>
      </c>
      <c r="V1044" s="31">
        <v>46.455652173913045</v>
      </c>
      <c r="W1044" s="31">
        <v>0</v>
      </c>
      <c r="X1044" s="31">
        <v>0</v>
      </c>
      <c r="Y1044" s="31">
        <v>0</v>
      </c>
      <c r="Z1044" s="31">
        <v>0</v>
      </c>
      <c r="AA1044" s="31">
        <v>0</v>
      </c>
      <c r="AB1044" s="31">
        <v>0</v>
      </c>
      <c r="AC1044" s="31">
        <v>0</v>
      </c>
      <c r="AD1044" s="31">
        <v>0</v>
      </c>
      <c r="AE1044" s="31">
        <v>0</v>
      </c>
      <c r="AF1044" t="s">
        <v>170</v>
      </c>
      <c r="AG1044" s="32">
        <v>6</v>
      </c>
      <c r="AH1044"/>
    </row>
    <row r="1045" spans="1:34" x14ac:dyDescent="0.25">
      <c r="A1045" t="s">
        <v>3056</v>
      </c>
      <c r="B1045" t="s">
        <v>1756</v>
      </c>
      <c r="C1045" t="s">
        <v>2368</v>
      </c>
      <c r="D1045" t="s">
        <v>2838</v>
      </c>
      <c r="E1045" s="31">
        <v>51.826086956521742</v>
      </c>
      <c r="F1045" s="31">
        <v>4.029276426174496</v>
      </c>
      <c r="G1045" s="31">
        <v>3.7126845637583892</v>
      </c>
      <c r="H1045" s="31">
        <v>0.20461828859060405</v>
      </c>
      <c r="I1045" s="31">
        <v>0.10059144295302015</v>
      </c>
      <c r="J1045" s="31">
        <v>208.82163043478261</v>
      </c>
      <c r="K1045" s="31">
        <v>192.41391304347826</v>
      </c>
      <c r="L1045" s="31">
        <v>10.604565217391306</v>
      </c>
      <c r="M1045" s="31">
        <v>5.2132608695652189</v>
      </c>
      <c r="N1045" s="31">
        <v>0</v>
      </c>
      <c r="O1045" s="31">
        <v>5.3913043478260869</v>
      </c>
      <c r="P1045" s="31">
        <v>64.152282608695657</v>
      </c>
      <c r="Q1045" s="31">
        <v>53.135869565217398</v>
      </c>
      <c r="R1045" s="31">
        <v>11.016413043478261</v>
      </c>
      <c r="S1045" s="31">
        <v>134.06478260869565</v>
      </c>
      <c r="T1045" s="31">
        <v>128.17652173913044</v>
      </c>
      <c r="U1045" s="31">
        <v>0</v>
      </c>
      <c r="V1045" s="31">
        <v>5.8882608695652188</v>
      </c>
      <c r="W1045" s="31">
        <v>0.2608695652173913</v>
      </c>
      <c r="X1045" s="31">
        <v>0.2608695652173913</v>
      </c>
      <c r="Y1045" s="31">
        <v>0</v>
      </c>
      <c r="Z1045" s="31">
        <v>0</v>
      </c>
      <c r="AA1045" s="31">
        <v>0</v>
      </c>
      <c r="AB1045" s="31">
        <v>0</v>
      </c>
      <c r="AC1045" s="31">
        <v>0</v>
      </c>
      <c r="AD1045" s="31">
        <v>0</v>
      </c>
      <c r="AE1045" s="31">
        <v>0</v>
      </c>
      <c r="AF1045" t="s">
        <v>566</v>
      </c>
      <c r="AG1045" s="32">
        <v>6</v>
      </c>
      <c r="AH1045"/>
    </row>
    <row r="1046" spans="1:34" x14ac:dyDescent="0.25">
      <c r="A1046" t="s">
        <v>3056</v>
      </c>
      <c r="B1046" t="s">
        <v>1325</v>
      </c>
      <c r="C1046" t="s">
        <v>2390</v>
      </c>
      <c r="D1046" t="s">
        <v>2819</v>
      </c>
      <c r="E1046" s="31">
        <v>85.010869565217391</v>
      </c>
      <c r="F1046" s="31">
        <v>3.0534369006520907</v>
      </c>
      <c r="G1046" s="31">
        <v>2.7433908707326427</v>
      </c>
      <c r="H1046" s="31">
        <v>0.33989003963687509</v>
      </c>
      <c r="I1046" s="31">
        <v>0.21744917529727656</v>
      </c>
      <c r="J1046" s="31">
        <v>259.57532608695652</v>
      </c>
      <c r="K1046" s="31">
        <v>233.21804347826085</v>
      </c>
      <c r="L1046" s="31">
        <v>28.894347826086957</v>
      </c>
      <c r="M1046" s="31">
        <v>18.485543478260869</v>
      </c>
      <c r="N1046" s="31">
        <v>5.3653260869565216</v>
      </c>
      <c r="O1046" s="31">
        <v>5.0434782608695654</v>
      </c>
      <c r="P1046" s="31">
        <v>80.799782608695651</v>
      </c>
      <c r="Q1046" s="31">
        <v>64.851304347826087</v>
      </c>
      <c r="R1046" s="31">
        <v>15.948478260869566</v>
      </c>
      <c r="S1046" s="31">
        <v>149.88119565217391</v>
      </c>
      <c r="T1046" s="31">
        <v>76.306956521739124</v>
      </c>
      <c r="U1046" s="31">
        <v>46.474021739130421</v>
      </c>
      <c r="V1046" s="31">
        <v>27.100217391304366</v>
      </c>
      <c r="W1046" s="31">
        <v>0</v>
      </c>
      <c r="X1046" s="31">
        <v>0</v>
      </c>
      <c r="Y1046" s="31">
        <v>0</v>
      </c>
      <c r="Z1046" s="31">
        <v>0</v>
      </c>
      <c r="AA1046" s="31">
        <v>0</v>
      </c>
      <c r="AB1046" s="31">
        <v>0</v>
      </c>
      <c r="AC1046" s="31">
        <v>0</v>
      </c>
      <c r="AD1046" s="31">
        <v>0</v>
      </c>
      <c r="AE1046" s="31">
        <v>0</v>
      </c>
      <c r="AF1046" t="s">
        <v>125</v>
      </c>
      <c r="AG1046" s="32">
        <v>6</v>
      </c>
      <c r="AH1046"/>
    </row>
    <row r="1047" spans="1:34" x14ac:dyDescent="0.25">
      <c r="A1047" t="s">
        <v>3056</v>
      </c>
      <c r="B1047" t="s">
        <v>1904</v>
      </c>
      <c r="C1047" t="s">
        <v>2494</v>
      </c>
      <c r="D1047" t="s">
        <v>2864</v>
      </c>
      <c r="E1047" s="31">
        <v>86.271739130434781</v>
      </c>
      <c r="F1047" s="31">
        <v>2.6372999874007812</v>
      </c>
      <c r="G1047" s="31">
        <v>2.4173491243542902</v>
      </c>
      <c r="H1047" s="31">
        <v>0.27340304901096135</v>
      </c>
      <c r="I1047" s="31">
        <v>0.20558775355927933</v>
      </c>
      <c r="J1047" s="31">
        <v>227.52445652173913</v>
      </c>
      <c r="K1047" s="31">
        <v>208.54891304347825</v>
      </c>
      <c r="L1047" s="31">
        <v>23.586956521739133</v>
      </c>
      <c r="M1047" s="31">
        <v>17.736413043478262</v>
      </c>
      <c r="N1047" s="31">
        <v>5.0027173913043477</v>
      </c>
      <c r="O1047" s="31">
        <v>0.84782608695652173</v>
      </c>
      <c r="P1047" s="31">
        <v>76.90217391304347</v>
      </c>
      <c r="Q1047" s="31">
        <v>63.777173913043477</v>
      </c>
      <c r="R1047" s="31">
        <v>13.125</v>
      </c>
      <c r="S1047" s="31">
        <v>127.03532608695653</v>
      </c>
      <c r="T1047" s="31">
        <v>116.38858695652173</v>
      </c>
      <c r="U1047" s="31">
        <v>2.5788043478260869</v>
      </c>
      <c r="V1047" s="31">
        <v>8.0679347826086953</v>
      </c>
      <c r="W1047" s="31">
        <v>0</v>
      </c>
      <c r="X1047" s="31">
        <v>0</v>
      </c>
      <c r="Y1047" s="31">
        <v>0</v>
      </c>
      <c r="Z1047" s="31">
        <v>0</v>
      </c>
      <c r="AA1047" s="31">
        <v>0</v>
      </c>
      <c r="AB1047" s="31">
        <v>0</v>
      </c>
      <c r="AC1047" s="31">
        <v>0</v>
      </c>
      <c r="AD1047" s="31">
        <v>0</v>
      </c>
      <c r="AE1047" s="31">
        <v>0</v>
      </c>
      <c r="AF1047" t="s">
        <v>717</v>
      </c>
      <c r="AG1047" s="32">
        <v>6</v>
      </c>
      <c r="AH1047"/>
    </row>
    <row r="1048" spans="1:34" x14ac:dyDescent="0.25">
      <c r="A1048" t="s">
        <v>3056</v>
      </c>
      <c r="B1048" t="s">
        <v>1237</v>
      </c>
      <c r="C1048" t="s">
        <v>2494</v>
      </c>
      <c r="D1048" t="s">
        <v>2864</v>
      </c>
      <c r="E1048" s="31">
        <v>52.880434782608695</v>
      </c>
      <c r="F1048" s="31">
        <v>3.7384234326824246</v>
      </c>
      <c r="G1048" s="31">
        <v>3.4231613566289822</v>
      </c>
      <c r="H1048" s="31">
        <v>0.94606577595066799</v>
      </c>
      <c r="I1048" s="31">
        <v>0.85911819116135657</v>
      </c>
      <c r="J1048" s="31">
        <v>197.68945652173909</v>
      </c>
      <c r="K1048" s="31">
        <v>181.01826086956521</v>
      </c>
      <c r="L1048" s="31">
        <v>50.028369565217389</v>
      </c>
      <c r="M1048" s="31">
        <v>45.430543478260866</v>
      </c>
      <c r="N1048" s="31">
        <v>0</v>
      </c>
      <c r="O1048" s="31">
        <v>4.5978260869565215</v>
      </c>
      <c r="P1048" s="31">
        <v>33.771739130434781</v>
      </c>
      <c r="Q1048" s="31">
        <v>21.698369565217391</v>
      </c>
      <c r="R1048" s="31">
        <v>12.073369565217391</v>
      </c>
      <c r="S1048" s="31">
        <v>113.88934782608695</v>
      </c>
      <c r="T1048" s="31">
        <v>89.299456521739117</v>
      </c>
      <c r="U1048" s="31">
        <v>0</v>
      </c>
      <c r="V1048" s="31">
        <v>24.589891304347827</v>
      </c>
      <c r="W1048" s="31">
        <v>43.038369565217394</v>
      </c>
      <c r="X1048" s="31">
        <v>24.116413043478261</v>
      </c>
      <c r="Y1048" s="31">
        <v>0</v>
      </c>
      <c r="Z1048" s="31">
        <v>0</v>
      </c>
      <c r="AA1048" s="31">
        <v>0</v>
      </c>
      <c r="AB1048" s="31">
        <v>0</v>
      </c>
      <c r="AC1048" s="31">
        <v>18.505978260869568</v>
      </c>
      <c r="AD1048" s="31">
        <v>0</v>
      </c>
      <c r="AE1048" s="31">
        <v>0.41597826086956519</v>
      </c>
      <c r="AF1048" t="s">
        <v>35</v>
      </c>
      <c r="AG1048" s="32">
        <v>6</v>
      </c>
      <c r="AH1048"/>
    </row>
    <row r="1049" spans="1:34" x14ac:dyDescent="0.25">
      <c r="A1049" t="s">
        <v>3056</v>
      </c>
      <c r="B1049" t="s">
        <v>1758</v>
      </c>
      <c r="C1049" t="s">
        <v>2693</v>
      </c>
      <c r="D1049" t="s">
        <v>2837</v>
      </c>
      <c r="E1049" s="31">
        <v>77.565217391304344</v>
      </c>
      <c r="F1049" s="31">
        <v>3.4333520179372194</v>
      </c>
      <c r="G1049" s="31">
        <v>3.0514994394618835</v>
      </c>
      <c r="H1049" s="31">
        <v>0.68856502242152462</v>
      </c>
      <c r="I1049" s="31">
        <v>0.52930213004484306</v>
      </c>
      <c r="J1049" s="31">
        <v>266.30869565217387</v>
      </c>
      <c r="K1049" s="31">
        <v>236.69021739130434</v>
      </c>
      <c r="L1049" s="31">
        <v>53.408695652173911</v>
      </c>
      <c r="M1049" s="31">
        <v>41.055434782608693</v>
      </c>
      <c r="N1049" s="31">
        <v>1.2228260869565217</v>
      </c>
      <c r="O1049" s="31">
        <v>11.130434782608695</v>
      </c>
      <c r="P1049" s="31">
        <v>79.044565217391309</v>
      </c>
      <c r="Q1049" s="31">
        <v>61.779347826086955</v>
      </c>
      <c r="R1049" s="31">
        <v>17.265217391304351</v>
      </c>
      <c r="S1049" s="31">
        <v>133.85543478260868</v>
      </c>
      <c r="T1049" s="31">
        <v>98.955434782608691</v>
      </c>
      <c r="U1049" s="31">
        <v>0</v>
      </c>
      <c r="V1049" s="31">
        <v>34.9</v>
      </c>
      <c r="W1049" s="31">
        <v>0</v>
      </c>
      <c r="X1049" s="31">
        <v>0</v>
      </c>
      <c r="Y1049" s="31">
        <v>0</v>
      </c>
      <c r="Z1049" s="31">
        <v>0</v>
      </c>
      <c r="AA1049" s="31">
        <v>0</v>
      </c>
      <c r="AB1049" s="31">
        <v>0</v>
      </c>
      <c r="AC1049" s="31">
        <v>0</v>
      </c>
      <c r="AD1049" s="31">
        <v>0</v>
      </c>
      <c r="AE1049" s="31">
        <v>0</v>
      </c>
      <c r="AF1049" t="s">
        <v>568</v>
      </c>
      <c r="AG1049" s="32">
        <v>6</v>
      </c>
      <c r="AH1049"/>
    </row>
    <row r="1050" spans="1:34" x14ac:dyDescent="0.25">
      <c r="A1050" t="s">
        <v>3056</v>
      </c>
      <c r="B1050" t="s">
        <v>1900</v>
      </c>
      <c r="C1050" t="s">
        <v>2498</v>
      </c>
      <c r="D1050" t="s">
        <v>2968</v>
      </c>
      <c r="E1050" s="31">
        <v>102.6195652173913</v>
      </c>
      <c r="F1050" s="31">
        <v>2.8287819086961123</v>
      </c>
      <c r="G1050" s="31">
        <v>2.5760555025950636</v>
      </c>
      <c r="H1050" s="31">
        <v>0.19372312255057728</v>
      </c>
      <c r="I1050" s="31">
        <v>0.16038767079758501</v>
      </c>
      <c r="J1050" s="31">
        <v>290.28836956521735</v>
      </c>
      <c r="K1050" s="31">
        <v>264.35369565217383</v>
      </c>
      <c r="L1050" s="31">
        <v>19.879782608695653</v>
      </c>
      <c r="M1050" s="31">
        <v>16.458913043478262</v>
      </c>
      <c r="N1050" s="31">
        <v>0</v>
      </c>
      <c r="O1050" s="31">
        <v>3.4208695652173917</v>
      </c>
      <c r="P1050" s="31">
        <v>75.022499999999994</v>
      </c>
      <c r="Q1050" s="31">
        <v>52.508695652173905</v>
      </c>
      <c r="R1050" s="31">
        <v>22.513804347826088</v>
      </c>
      <c r="S1050" s="31">
        <v>195.38608695652169</v>
      </c>
      <c r="T1050" s="31">
        <v>153.89391304347822</v>
      </c>
      <c r="U1050" s="31">
        <v>0.44608695652173913</v>
      </c>
      <c r="V1050" s="31">
        <v>41.046086956521741</v>
      </c>
      <c r="W1050" s="31">
        <v>0.11956521739130435</v>
      </c>
      <c r="X1050" s="31">
        <v>0</v>
      </c>
      <c r="Y1050" s="31">
        <v>0</v>
      </c>
      <c r="Z1050" s="31">
        <v>0</v>
      </c>
      <c r="AA1050" s="31">
        <v>0</v>
      </c>
      <c r="AB1050" s="31">
        <v>0.11956521739130435</v>
      </c>
      <c r="AC1050" s="31">
        <v>0</v>
      </c>
      <c r="AD1050" s="31">
        <v>0</v>
      </c>
      <c r="AE1050" s="31">
        <v>0</v>
      </c>
      <c r="AF1050" t="s">
        <v>713</v>
      </c>
      <c r="AG1050" s="32">
        <v>6</v>
      </c>
      <c r="AH1050"/>
    </row>
    <row r="1051" spans="1:34" x14ac:dyDescent="0.25">
      <c r="A1051" t="s">
        <v>3056</v>
      </c>
      <c r="B1051" t="s">
        <v>1336</v>
      </c>
      <c r="C1051" t="s">
        <v>2556</v>
      </c>
      <c r="D1051" t="s">
        <v>2842</v>
      </c>
      <c r="E1051" s="31">
        <v>80.445652173913047</v>
      </c>
      <c r="F1051" s="31">
        <v>2.8997838129982445</v>
      </c>
      <c r="G1051" s="31">
        <v>2.5780205377651679</v>
      </c>
      <c r="H1051" s="31">
        <v>0.27984596676124851</v>
      </c>
      <c r="I1051" s="31">
        <v>0.17049047426023514</v>
      </c>
      <c r="J1051" s="31">
        <v>233.27500000000009</v>
      </c>
      <c r="K1051" s="31">
        <v>207.39054347826095</v>
      </c>
      <c r="L1051" s="31">
        <v>22.51239130434783</v>
      </c>
      <c r="M1051" s="31">
        <v>13.715217391304352</v>
      </c>
      <c r="N1051" s="31">
        <v>3.6371739130434775</v>
      </c>
      <c r="O1051" s="31">
        <v>5.16</v>
      </c>
      <c r="P1051" s="31">
        <v>76.120543478260885</v>
      </c>
      <c r="Q1051" s="31">
        <v>59.033260869565218</v>
      </c>
      <c r="R1051" s="31">
        <v>17.087282608695659</v>
      </c>
      <c r="S1051" s="31">
        <v>134.64206521739138</v>
      </c>
      <c r="T1051" s="31">
        <v>112.29836956521746</v>
      </c>
      <c r="U1051" s="31">
        <v>0</v>
      </c>
      <c r="V1051" s="31">
        <v>22.343695652173913</v>
      </c>
      <c r="W1051" s="31">
        <v>0</v>
      </c>
      <c r="X1051" s="31">
        <v>0</v>
      </c>
      <c r="Y1051" s="31">
        <v>0</v>
      </c>
      <c r="Z1051" s="31">
        <v>0</v>
      </c>
      <c r="AA1051" s="31">
        <v>0</v>
      </c>
      <c r="AB1051" s="31">
        <v>0</v>
      </c>
      <c r="AC1051" s="31">
        <v>0</v>
      </c>
      <c r="AD1051" s="31">
        <v>0</v>
      </c>
      <c r="AE1051" s="31">
        <v>0</v>
      </c>
      <c r="AF1051" t="s">
        <v>136</v>
      </c>
      <c r="AG1051" s="32">
        <v>6</v>
      </c>
      <c r="AH1051"/>
    </row>
    <row r="1052" spans="1:34" x14ac:dyDescent="0.25">
      <c r="A1052" t="s">
        <v>3056</v>
      </c>
      <c r="B1052" t="s">
        <v>2054</v>
      </c>
      <c r="C1052" t="s">
        <v>2477</v>
      </c>
      <c r="D1052" t="s">
        <v>2802</v>
      </c>
      <c r="E1052" s="31">
        <v>54.673913043478258</v>
      </c>
      <c r="F1052" s="31">
        <v>3.7037693836978129</v>
      </c>
      <c r="G1052" s="31">
        <v>3.3892564612326037</v>
      </c>
      <c r="H1052" s="31">
        <v>0.30713916500994032</v>
      </c>
      <c r="I1052" s="31">
        <v>0.21051888667992047</v>
      </c>
      <c r="J1052" s="31">
        <v>202.49956521739128</v>
      </c>
      <c r="K1052" s="31">
        <v>185.30391304347822</v>
      </c>
      <c r="L1052" s="31">
        <v>16.792499999999997</v>
      </c>
      <c r="M1052" s="31">
        <v>11.509891304347825</v>
      </c>
      <c r="N1052" s="31">
        <v>0.32608695652173914</v>
      </c>
      <c r="O1052" s="31">
        <v>4.9565217391304346</v>
      </c>
      <c r="P1052" s="31">
        <v>75.728152173913031</v>
      </c>
      <c r="Q1052" s="31">
        <v>63.815108695652164</v>
      </c>
      <c r="R1052" s="31">
        <v>11.913043478260869</v>
      </c>
      <c r="S1052" s="31">
        <v>109.97891304347823</v>
      </c>
      <c r="T1052" s="31">
        <v>99.740760869565193</v>
      </c>
      <c r="U1052" s="31">
        <v>0</v>
      </c>
      <c r="V1052" s="31">
        <v>10.238152173913043</v>
      </c>
      <c r="W1052" s="31">
        <v>36.786956521739135</v>
      </c>
      <c r="X1052" s="31">
        <v>0.14130434782608695</v>
      </c>
      <c r="Y1052" s="31">
        <v>0.32608695652173914</v>
      </c>
      <c r="Z1052" s="31">
        <v>0</v>
      </c>
      <c r="AA1052" s="31">
        <v>4.7741304347826086</v>
      </c>
      <c r="AB1052" s="31">
        <v>0</v>
      </c>
      <c r="AC1052" s="31">
        <v>27.488913043478266</v>
      </c>
      <c r="AD1052" s="31">
        <v>0</v>
      </c>
      <c r="AE1052" s="31">
        <v>4.0565217391304342</v>
      </c>
      <c r="AF1052" t="s">
        <v>871</v>
      </c>
      <c r="AG1052" s="32">
        <v>6</v>
      </c>
      <c r="AH1052"/>
    </row>
    <row r="1053" spans="1:34" x14ac:dyDescent="0.25">
      <c r="A1053" t="s">
        <v>3056</v>
      </c>
      <c r="B1053" t="s">
        <v>1968</v>
      </c>
      <c r="C1053" t="s">
        <v>2419</v>
      </c>
      <c r="D1053" t="s">
        <v>2872</v>
      </c>
      <c r="E1053" s="31">
        <v>47.032608695652172</v>
      </c>
      <c r="F1053" s="31">
        <v>3.8508342962791775</v>
      </c>
      <c r="G1053" s="31">
        <v>3.4185671365842385</v>
      </c>
      <c r="H1053" s="31">
        <v>0.59259764270857418</v>
      </c>
      <c r="I1053" s="31">
        <v>0.16033048301363534</v>
      </c>
      <c r="J1053" s="31">
        <v>181.11478260869566</v>
      </c>
      <c r="K1053" s="31">
        <v>160.78413043478261</v>
      </c>
      <c r="L1053" s="31">
        <v>27.871413043478263</v>
      </c>
      <c r="M1053" s="31">
        <v>7.5407608695652177</v>
      </c>
      <c r="N1053" s="31">
        <v>16.064347826086959</v>
      </c>
      <c r="O1053" s="31">
        <v>4.2663043478260869</v>
      </c>
      <c r="P1053" s="31">
        <v>39.560760869565222</v>
      </c>
      <c r="Q1053" s="31">
        <v>39.560760869565222</v>
      </c>
      <c r="R1053" s="31">
        <v>0</v>
      </c>
      <c r="S1053" s="31">
        <v>113.68260869565219</v>
      </c>
      <c r="T1053" s="31">
        <v>85.877934782608705</v>
      </c>
      <c r="U1053" s="31">
        <v>22.144021739130434</v>
      </c>
      <c r="V1053" s="31">
        <v>5.6606521739130429</v>
      </c>
      <c r="W1053" s="31">
        <v>0.81163043478260877</v>
      </c>
      <c r="X1053" s="31">
        <v>0</v>
      </c>
      <c r="Y1053" s="31">
        <v>0</v>
      </c>
      <c r="Z1053" s="31">
        <v>0</v>
      </c>
      <c r="AA1053" s="31">
        <v>0.68119565217391309</v>
      </c>
      <c r="AB1053" s="31">
        <v>0</v>
      </c>
      <c r="AC1053" s="31">
        <v>0.13043478260869565</v>
      </c>
      <c r="AD1053" s="31">
        <v>0</v>
      </c>
      <c r="AE1053" s="31">
        <v>0</v>
      </c>
      <c r="AF1053" t="s">
        <v>783</v>
      </c>
      <c r="AG1053" s="32">
        <v>6</v>
      </c>
      <c r="AH1053"/>
    </row>
    <row r="1054" spans="1:34" x14ac:dyDescent="0.25">
      <c r="A1054" t="s">
        <v>3056</v>
      </c>
      <c r="B1054" t="s">
        <v>2003</v>
      </c>
      <c r="C1054" t="s">
        <v>2457</v>
      </c>
      <c r="D1054" t="s">
        <v>2886</v>
      </c>
      <c r="E1054" s="31">
        <v>50.076086956521742</v>
      </c>
      <c r="F1054" s="31">
        <v>4.8618949424788367</v>
      </c>
      <c r="G1054" s="31">
        <v>4.5563273279791616</v>
      </c>
      <c r="H1054" s="31">
        <v>0.50613197308443669</v>
      </c>
      <c r="I1054" s="31">
        <v>0.32738224441067937</v>
      </c>
      <c r="J1054" s="31">
        <v>243.4646739130435</v>
      </c>
      <c r="K1054" s="31">
        <v>228.16304347826087</v>
      </c>
      <c r="L1054" s="31">
        <v>25.345108695652172</v>
      </c>
      <c r="M1054" s="31">
        <v>16.394021739130434</v>
      </c>
      <c r="N1054" s="31">
        <v>2.9456521739130435</v>
      </c>
      <c r="O1054" s="31">
        <v>6.0054347826086953</v>
      </c>
      <c r="P1054" s="31">
        <v>72.043478260869577</v>
      </c>
      <c r="Q1054" s="31">
        <v>65.692934782608702</v>
      </c>
      <c r="R1054" s="31">
        <v>6.3505434782608692</v>
      </c>
      <c r="S1054" s="31">
        <v>146.07608695652175</v>
      </c>
      <c r="T1054" s="31">
        <v>107.69021739130434</v>
      </c>
      <c r="U1054" s="31">
        <v>0</v>
      </c>
      <c r="V1054" s="31">
        <v>38.385869565217391</v>
      </c>
      <c r="W1054" s="31">
        <v>0</v>
      </c>
      <c r="X1054" s="31">
        <v>0</v>
      </c>
      <c r="Y1054" s="31">
        <v>0</v>
      </c>
      <c r="Z1054" s="31">
        <v>0</v>
      </c>
      <c r="AA1054" s="31">
        <v>0</v>
      </c>
      <c r="AB1054" s="31">
        <v>0</v>
      </c>
      <c r="AC1054" s="31">
        <v>0</v>
      </c>
      <c r="AD1054" s="31">
        <v>0</v>
      </c>
      <c r="AE1054" s="31">
        <v>0</v>
      </c>
      <c r="AF1054" t="s">
        <v>818</v>
      </c>
      <c r="AG1054" s="32">
        <v>6</v>
      </c>
      <c r="AH1054"/>
    </row>
    <row r="1055" spans="1:34" x14ac:dyDescent="0.25">
      <c r="A1055" t="s">
        <v>3056</v>
      </c>
      <c r="B1055" t="s">
        <v>1981</v>
      </c>
      <c r="C1055" t="s">
        <v>2478</v>
      </c>
      <c r="D1055" t="s">
        <v>2817</v>
      </c>
      <c r="E1055" s="31">
        <v>96.456521739130437</v>
      </c>
      <c r="F1055" s="31">
        <v>2.4063646608068514</v>
      </c>
      <c r="G1055" s="31">
        <v>2.2837592968221769</v>
      </c>
      <c r="H1055" s="31">
        <v>0.26200135226504395</v>
      </c>
      <c r="I1055" s="31">
        <v>0.24126662159116519</v>
      </c>
      <c r="J1055" s="31">
        <v>232.10956521739129</v>
      </c>
      <c r="K1055" s="31">
        <v>220.28347826086954</v>
      </c>
      <c r="L1055" s="31">
        <v>25.271739130434781</v>
      </c>
      <c r="M1055" s="31">
        <v>23.271739130434781</v>
      </c>
      <c r="N1055" s="31">
        <v>0</v>
      </c>
      <c r="O1055" s="31">
        <v>2</v>
      </c>
      <c r="P1055" s="31">
        <v>68.033478260869558</v>
      </c>
      <c r="Q1055" s="31">
        <v>58.207391304347823</v>
      </c>
      <c r="R1055" s="31">
        <v>9.8260869565217384</v>
      </c>
      <c r="S1055" s="31">
        <v>138.80434782608697</v>
      </c>
      <c r="T1055" s="31">
        <v>73.619565217391298</v>
      </c>
      <c r="U1055" s="31">
        <v>39.796195652173914</v>
      </c>
      <c r="V1055" s="31">
        <v>25.388586956521738</v>
      </c>
      <c r="W1055" s="31">
        <v>0</v>
      </c>
      <c r="X1055" s="31">
        <v>0</v>
      </c>
      <c r="Y1055" s="31">
        <v>0</v>
      </c>
      <c r="Z1055" s="31">
        <v>0</v>
      </c>
      <c r="AA1055" s="31">
        <v>0</v>
      </c>
      <c r="AB1055" s="31">
        <v>0</v>
      </c>
      <c r="AC1055" s="31">
        <v>0</v>
      </c>
      <c r="AD1055" s="31">
        <v>0</v>
      </c>
      <c r="AE1055" s="31">
        <v>0</v>
      </c>
      <c r="AF1055" t="s">
        <v>796</v>
      </c>
      <c r="AG1055" s="32">
        <v>6</v>
      </c>
      <c r="AH1055"/>
    </row>
    <row r="1056" spans="1:34" x14ac:dyDescent="0.25">
      <c r="A1056" t="s">
        <v>3056</v>
      </c>
      <c r="B1056" t="s">
        <v>2000</v>
      </c>
      <c r="C1056" t="s">
        <v>2750</v>
      </c>
      <c r="D1056" t="s">
        <v>2872</v>
      </c>
      <c r="E1056" s="31">
        <v>54.586956521739133</v>
      </c>
      <c r="F1056" s="31">
        <v>3.2784587813620072</v>
      </c>
      <c r="G1056" s="31">
        <v>3.0949820788530462</v>
      </c>
      <c r="H1056" s="31">
        <v>0.54657905217045</v>
      </c>
      <c r="I1056" s="31">
        <v>0.43184986061330144</v>
      </c>
      <c r="J1056" s="31">
        <v>178.96108695652174</v>
      </c>
      <c r="K1056" s="31">
        <v>168.94565217391303</v>
      </c>
      <c r="L1056" s="31">
        <v>29.836086956521736</v>
      </c>
      <c r="M1056" s="31">
        <v>23.573369565217391</v>
      </c>
      <c r="N1056" s="31">
        <v>2.7092391304347827</v>
      </c>
      <c r="O1056" s="31">
        <v>3.5534782608695652</v>
      </c>
      <c r="P1056" s="31">
        <v>31.307065217391305</v>
      </c>
      <c r="Q1056" s="31">
        <v>27.554347826086957</v>
      </c>
      <c r="R1056" s="31">
        <v>3.7527173913043477</v>
      </c>
      <c r="S1056" s="31">
        <v>117.81793478260869</v>
      </c>
      <c r="T1056" s="31">
        <v>85.024456521739125</v>
      </c>
      <c r="U1056" s="31">
        <v>6.0407608695652177</v>
      </c>
      <c r="V1056" s="31">
        <v>26.752717391304348</v>
      </c>
      <c r="W1056" s="31">
        <v>0</v>
      </c>
      <c r="X1056" s="31">
        <v>0</v>
      </c>
      <c r="Y1056" s="31">
        <v>0</v>
      </c>
      <c r="Z1056" s="31">
        <v>0</v>
      </c>
      <c r="AA1056" s="31">
        <v>0</v>
      </c>
      <c r="AB1056" s="31">
        <v>0</v>
      </c>
      <c r="AC1056" s="31">
        <v>0</v>
      </c>
      <c r="AD1056" s="31">
        <v>0</v>
      </c>
      <c r="AE1056" s="31">
        <v>0</v>
      </c>
      <c r="AF1056" t="s">
        <v>815</v>
      </c>
      <c r="AG1056" s="32">
        <v>6</v>
      </c>
      <c r="AH1056"/>
    </row>
    <row r="1057" spans="1:34" x14ac:dyDescent="0.25">
      <c r="A1057" t="s">
        <v>3056</v>
      </c>
      <c r="B1057" t="s">
        <v>2043</v>
      </c>
      <c r="C1057" t="s">
        <v>2505</v>
      </c>
      <c r="D1057" t="s">
        <v>2886</v>
      </c>
      <c r="E1057" s="31">
        <v>79.228260869565219</v>
      </c>
      <c r="F1057" s="31">
        <v>2.9220592673892165</v>
      </c>
      <c r="G1057" s="31">
        <v>2.6903539580189326</v>
      </c>
      <c r="H1057" s="31">
        <v>0.25926052956509804</v>
      </c>
      <c r="I1057" s="31">
        <v>0.11218960076828095</v>
      </c>
      <c r="J1057" s="31">
        <v>231.50967391304349</v>
      </c>
      <c r="K1057" s="31">
        <v>213.15206521739131</v>
      </c>
      <c r="L1057" s="31">
        <v>20.540760869565215</v>
      </c>
      <c r="M1057" s="31">
        <v>8.8885869565217384</v>
      </c>
      <c r="N1057" s="31">
        <v>7.3913043478260869</v>
      </c>
      <c r="O1057" s="31">
        <v>4.2608695652173916</v>
      </c>
      <c r="P1057" s="31">
        <v>73.126630434782598</v>
      </c>
      <c r="Q1057" s="31">
        <v>66.421195652173907</v>
      </c>
      <c r="R1057" s="31">
        <v>6.7054347826086964</v>
      </c>
      <c r="S1057" s="31">
        <v>137.84228260869565</v>
      </c>
      <c r="T1057" s="31">
        <v>67.592282608695669</v>
      </c>
      <c r="U1057" s="31">
        <v>45.209239130434781</v>
      </c>
      <c r="V1057" s="31">
        <v>25.040760869565219</v>
      </c>
      <c r="W1057" s="31">
        <v>12.300434782608697</v>
      </c>
      <c r="X1057" s="31">
        <v>0</v>
      </c>
      <c r="Y1057" s="31">
        <v>0</v>
      </c>
      <c r="Z1057" s="31">
        <v>0</v>
      </c>
      <c r="AA1057" s="31">
        <v>0</v>
      </c>
      <c r="AB1057" s="31">
        <v>4.8711956521739133</v>
      </c>
      <c r="AC1057" s="31">
        <v>7.4292391304347829</v>
      </c>
      <c r="AD1057" s="31">
        <v>0</v>
      </c>
      <c r="AE1057" s="31">
        <v>0</v>
      </c>
      <c r="AF1057" t="s">
        <v>859</v>
      </c>
      <c r="AG1057" s="32">
        <v>6</v>
      </c>
      <c r="AH1057"/>
    </row>
    <row r="1058" spans="1:34" x14ac:dyDescent="0.25">
      <c r="A1058" t="s">
        <v>3056</v>
      </c>
      <c r="B1058" t="s">
        <v>1772</v>
      </c>
      <c r="C1058" t="s">
        <v>2405</v>
      </c>
      <c r="D1058" t="s">
        <v>2802</v>
      </c>
      <c r="E1058" s="31">
        <v>94.804347826086953</v>
      </c>
      <c r="F1058" s="31">
        <v>3.0589601008942906</v>
      </c>
      <c r="G1058" s="31">
        <v>2.8744554001375833</v>
      </c>
      <c r="H1058" s="31">
        <v>0.37846824122907591</v>
      </c>
      <c r="I1058" s="31">
        <v>0.29302338913093329</v>
      </c>
      <c r="J1058" s="31">
        <v>290.00271739130437</v>
      </c>
      <c r="K1058" s="31">
        <v>272.51086956521738</v>
      </c>
      <c r="L1058" s="31">
        <v>35.880434782608695</v>
      </c>
      <c r="M1058" s="31">
        <v>27.779891304347824</v>
      </c>
      <c r="N1058" s="31">
        <v>0</v>
      </c>
      <c r="O1058" s="31">
        <v>8.1005434782608692</v>
      </c>
      <c r="P1058" s="31">
        <v>89.497282608695656</v>
      </c>
      <c r="Q1058" s="31">
        <v>80.105978260869563</v>
      </c>
      <c r="R1058" s="31">
        <v>9.3913043478260878</v>
      </c>
      <c r="S1058" s="31">
        <v>164.625</v>
      </c>
      <c r="T1058" s="31">
        <v>141.07608695652175</v>
      </c>
      <c r="U1058" s="31">
        <v>0</v>
      </c>
      <c r="V1058" s="31">
        <v>23.548913043478262</v>
      </c>
      <c r="W1058" s="31">
        <v>0</v>
      </c>
      <c r="X1058" s="31">
        <v>0</v>
      </c>
      <c r="Y1058" s="31">
        <v>0</v>
      </c>
      <c r="Z1058" s="31">
        <v>0</v>
      </c>
      <c r="AA1058" s="31">
        <v>0</v>
      </c>
      <c r="AB1058" s="31">
        <v>0</v>
      </c>
      <c r="AC1058" s="31">
        <v>0</v>
      </c>
      <c r="AD1058" s="31">
        <v>0</v>
      </c>
      <c r="AE1058" s="31">
        <v>0</v>
      </c>
      <c r="AF1058" t="s">
        <v>582</v>
      </c>
      <c r="AG1058" s="32">
        <v>6</v>
      </c>
      <c r="AH1058"/>
    </row>
    <row r="1059" spans="1:34" x14ac:dyDescent="0.25">
      <c r="A1059" t="s">
        <v>3056</v>
      </c>
      <c r="B1059" t="s">
        <v>1892</v>
      </c>
      <c r="C1059" t="s">
        <v>2539</v>
      </c>
      <c r="D1059" t="s">
        <v>2878</v>
      </c>
      <c r="E1059" s="31">
        <v>82.043478260869563</v>
      </c>
      <c r="F1059" s="31">
        <v>2.9265328563857973</v>
      </c>
      <c r="G1059" s="31">
        <v>2.6521542130365656</v>
      </c>
      <c r="H1059" s="31">
        <v>0.11257949125596185</v>
      </c>
      <c r="I1059" s="31">
        <v>3.9978802331743515E-2</v>
      </c>
      <c r="J1059" s="31">
        <v>240.10293478260866</v>
      </c>
      <c r="K1059" s="31">
        <v>217.59195652173909</v>
      </c>
      <c r="L1059" s="31">
        <v>9.2364130434782616</v>
      </c>
      <c r="M1059" s="31">
        <v>3.2800000000000007</v>
      </c>
      <c r="N1059" s="31">
        <v>0.52173913043478259</v>
      </c>
      <c r="O1059" s="31">
        <v>5.4346739130434782</v>
      </c>
      <c r="P1059" s="31">
        <v>75.595760869565183</v>
      </c>
      <c r="Q1059" s="31">
        <v>59.041195652173883</v>
      </c>
      <c r="R1059" s="31">
        <v>16.554565217391303</v>
      </c>
      <c r="S1059" s="31">
        <v>155.27076086956521</v>
      </c>
      <c r="T1059" s="31">
        <v>137.12923913043477</v>
      </c>
      <c r="U1059" s="31">
        <v>0</v>
      </c>
      <c r="V1059" s="31">
        <v>18.141521739130429</v>
      </c>
      <c r="W1059" s="31">
        <v>0</v>
      </c>
      <c r="X1059" s="31">
        <v>0</v>
      </c>
      <c r="Y1059" s="31">
        <v>0</v>
      </c>
      <c r="Z1059" s="31">
        <v>0</v>
      </c>
      <c r="AA1059" s="31">
        <v>0</v>
      </c>
      <c r="AB1059" s="31">
        <v>0</v>
      </c>
      <c r="AC1059" s="31">
        <v>0</v>
      </c>
      <c r="AD1059" s="31">
        <v>0</v>
      </c>
      <c r="AE1059" s="31">
        <v>0</v>
      </c>
      <c r="AF1059" t="s">
        <v>705</v>
      </c>
      <c r="AG1059" s="32">
        <v>6</v>
      </c>
      <c r="AH1059"/>
    </row>
    <row r="1060" spans="1:34" x14ac:dyDescent="0.25">
      <c r="A1060" t="s">
        <v>3056</v>
      </c>
      <c r="B1060" t="s">
        <v>1950</v>
      </c>
      <c r="C1060" t="s">
        <v>2466</v>
      </c>
      <c r="D1060" t="s">
        <v>2837</v>
      </c>
      <c r="E1060" s="31">
        <v>43.217391304347828</v>
      </c>
      <c r="F1060" s="31">
        <v>4.1324647887323929</v>
      </c>
      <c r="G1060" s="31">
        <v>3.9184808853118707</v>
      </c>
      <c r="H1060" s="31">
        <v>0.34015342052313891</v>
      </c>
      <c r="I1060" s="31">
        <v>0.24680583501006051</v>
      </c>
      <c r="J1060" s="31">
        <v>178.5943478260869</v>
      </c>
      <c r="K1060" s="31">
        <v>169.34652173913042</v>
      </c>
      <c r="L1060" s="31">
        <v>14.700543478260872</v>
      </c>
      <c r="M1060" s="31">
        <v>10.666304347826093</v>
      </c>
      <c r="N1060" s="31">
        <v>0</v>
      </c>
      <c r="O1060" s="31">
        <v>4.0342391304347789</v>
      </c>
      <c r="P1060" s="31">
        <v>40.434565217391295</v>
      </c>
      <c r="Q1060" s="31">
        <v>35.220978260869558</v>
      </c>
      <c r="R1060" s="31">
        <v>5.213586956521735</v>
      </c>
      <c r="S1060" s="31">
        <v>123.45923913043477</v>
      </c>
      <c r="T1060" s="31">
        <v>90.793478260869563</v>
      </c>
      <c r="U1060" s="31">
        <v>0</v>
      </c>
      <c r="V1060" s="31">
        <v>32.665760869565204</v>
      </c>
      <c r="W1060" s="31">
        <v>5.2281521739130437</v>
      </c>
      <c r="X1060" s="31">
        <v>0</v>
      </c>
      <c r="Y1060" s="31">
        <v>0</v>
      </c>
      <c r="Z1060" s="31">
        <v>0</v>
      </c>
      <c r="AA1060" s="31">
        <v>1.5542391304347827</v>
      </c>
      <c r="AB1060" s="31">
        <v>0</v>
      </c>
      <c r="AC1060" s="31">
        <v>3.6739130434782608</v>
      </c>
      <c r="AD1060" s="31">
        <v>0</v>
      </c>
      <c r="AE1060" s="31">
        <v>0</v>
      </c>
      <c r="AF1060" t="s">
        <v>765</v>
      </c>
      <c r="AG1060" s="32">
        <v>6</v>
      </c>
      <c r="AH1060"/>
    </row>
    <row r="1061" spans="1:34" x14ac:dyDescent="0.25">
      <c r="A1061" t="s">
        <v>3056</v>
      </c>
      <c r="B1061" t="s">
        <v>1351</v>
      </c>
      <c r="C1061" t="s">
        <v>2405</v>
      </c>
      <c r="D1061" t="s">
        <v>2802</v>
      </c>
      <c r="E1061" s="31">
        <v>66.913043478260875</v>
      </c>
      <c r="F1061" s="31">
        <v>3.100664392462638</v>
      </c>
      <c r="G1061" s="31">
        <v>2.7287264457439897</v>
      </c>
      <c r="H1061" s="31">
        <v>0.79594054580896678</v>
      </c>
      <c r="I1061" s="31">
        <v>0.42994476933073428</v>
      </c>
      <c r="J1061" s="31">
        <v>207.47489130434784</v>
      </c>
      <c r="K1061" s="31">
        <v>182.58739130434785</v>
      </c>
      <c r="L1061" s="31">
        <v>53.258804347826086</v>
      </c>
      <c r="M1061" s="31">
        <v>28.768913043478264</v>
      </c>
      <c r="N1061" s="31">
        <v>18.924673913043474</v>
      </c>
      <c r="O1061" s="31">
        <v>5.5652173913043477</v>
      </c>
      <c r="P1061" s="31">
        <v>39.739130434782602</v>
      </c>
      <c r="Q1061" s="31">
        <v>39.341521739130428</v>
      </c>
      <c r="R1061" s="31">
        <v>0.39760869565217388</v>
      </c>
      <c r="S1061" s="31">
        <v>114.47695652173915</v>
      </c>
      <c r="T1061" s="31">
        <v>68.314456521739146</v>
      </c>
      <c r="U1061" s="31">
        <v>36.679021739130441</v>
      </c>
      <c r="V1061" s="31">
        <v>9.4834782608695694</v>
      </c>
      <c r="W1061" s="31">
        <v>2.2124999999999999</v>
      </c>
      <c r="X1061" s="31">
        <v>0</v>
      </c>
      <c r="Y1061" s="31">
        <v>0</v>
      </c>
      <c r="Z1061" s="31">
        <v>0</v>
      </c>
      <c r="AA1061" s="31">
        <v>2.2124999999999999</v>
      </c>
      <c r="AB1061" s="31">
        <v>0</v>
      </c>
      <c r="AC1061" s="31">
        <v>0</v>
      </c>
      <c r="AD1061" s="31">
        <v>0</v>
      </c>
      <c r="AE1061" s="31">
        <v>0</v>
      </c>
      <c r="AF1061" t="s">
        <v>151</v>
      </c>
      <c r="AG1061" s="32">
        <v>6</v>
      </c>
      <c r="AH1061"/>
    </row>
    <row r="1062" spans="1:34" x14ac:dyDescent="0.25">
      <c r="A1062" t="s">
        <v>3056</v>
      </c>
      <c r="B1062" t="s">
        <v>2244</v>
      </c>
      <c r="C1062" t="s">
        <v>2526</v>
      </c>
      <c r="D1062" t="s">
        <v>2901</v>
      </c>
      <c r="E1062" s="31">
        <v>80.184782608695656</v>
      </c>
      <c r="F1062" s="31">
        <v>3.535861461298631</v>
      </c>
      <c r="G1062" s="31">
        <v>3.4642876508065608</v>
      </c>
      <c r="H1062" s="31">
        <v>0.40282635217568113</v>
      </c>
      <c r="I1062" s="31">
        <v>0.33125254168361123</v>
      </c>
      <c r="J1062" s="31">
        <v>283.52228260869566</v>
      </c>
      <c r="K1062" s="31">
        <v>277.78315217391304</v>
      </c>
      <c r="L1062" s="31">
        <v>32.30054347826087</v>
      </c>
      <c r="M1062" s="31">
        <v>26.561413043478261</v>
      </c>
      <c r="N1062" s="31">
        <v>0</v>
      </c>
      <c r="O1062" s="31">
        <v>5.7391304347826084</v>
      </c>
      <c r="P1062" s="31">
        <v>91.375000000000014</v>
      </c>
      <c r="Q1062" s="31">
        <v>91.375000000000014</v>
      </c>
      <c r="R1062" s="31">
        <v>0</v>
      </c>
      <c r="S1062" s="31">
        <v>159.84673913043474</v>
      </c>
      <c r="T1062" s="31">
        <v>125.2994565217391</v>
      </c>
      <c r="U1062" s="31">
        <v>0</v>
      </c>
      <c r="V1062" s="31">
        <v>34.547282608695653</v>
      </c>
      <c r="W1062" s="31">
        <v>4.8913043478260869</v>
      </c>
      <c r="X1062" s="31">
        <v>0.2608695652173913</v>
      </c>
      <c r="Y1062" s="31">
        <v>0</v>
      </c>
      <c r="Z1062" s="31">
        <v>0</v>
      </c>
      <c r="AA1062" s="31">
        <v>3.3260869565217392</v>
      </c>
      <c r="AB1062" s="31">
        <v>0</v>
      </c>
      <c r="AC1062" s="31">
        <v>1.3043478260869565</v>
      </c>
      <c r="AD1062" s="31">
        <v>0</v>
      </c>
      <c r="AE1062" s="31">
        <v>0</v>
      </c>
      <c r="AF1062" t="s">
        <v>1064</v>
      </c>
      <c r="AG1062" s="32">
        <v>6</v>
      </c>
      <c r="AH1062"/>
    </row>
    <row r="1063" spans="1:34" x14ac:dyDescent="0.25">
      <c r="A1063" t="s">
        <v>3056</v>
      </c>
      <c r="B1063" t="s">
        <v>1195</v>
      </c>
      <c r="C1063" t="s">
        <v>2555</v>
      </c>
      <c r="D1063" t="s">
        <v>2845</v>
      </c>
      <c r="E1063" s="31">
        <v>93.195652173913047</v>
      </c>
      <c r="F1063" s="31">
        <v>3.0337287147189178</v>
      </c>
      <c r="G1063" s="31">
        <v>2.7812211336599026</v>
      </c>
      <c r="H1063" s="31">
        <v>0.28017844646606016</v>
      </c>
      <c r="I1063" s="31">
        <v>0.23352577560065313</v>
      </c>
      <c r="J1063" s="31">
        <v>282.73032608695655</v>
      </c>
      <c r="K1063" s="31">
        <v>259.19771739130442</v>
      </c>
      <c r="L1063" s="31">
        <v>26.111413043478258</v>
      </c>
      <c r="M1063" s="31">
        <v>21.763586956521738</v>
      </c>
      <c r="N1063" s="31">
        <v>0</v>
      </c>
      <c r="O1063" s="31">
        <v>4.3478260869565215</v>
      </c>
      <c r="P1063" s="31">
        <v>99.260869565217391</v>
      </c>
      <c r="Q1063" s="31">
        <v>80.076086956521735</v>
      </c>
      <c r="R1063" s="31">
        <v>19.184782608695652</v>
      </c>
      <c r="S1063" s="31">
        <v>157.35804347826092</v>
      </c>
      <c r="T1063" s="31">
        <v>127.96130434782613</v>
      </c>
      <c r="U1063" s="31">
        <v>0</v>
      </c>
      <c r="V1063" s="31">
        <v>29.396739130434781</v>
      </c>
      <c r="W1063" s="31">
        <v>30.018369565217377</v>
      </c>
      <c r="X1063" s="31">
        <v>0.46195652173913043</v>
      </c>
      <c r="Y1063" s="31">
        <v>0</v>
      </c>
      <c r="Z1063" s="31">
        <v>0</v>
      </c>
      <c r="AA1063" s="31">
        <v>0</v>
      </c>
      <c r="AB1063" s="31">
        <v>0</v>
      </c>
      <c r="AC1063" s="31">
        <v>29.420543478260857</v>
      </c>
      <c r="AD1063" s="31">
        <v>0</v>
      </c>
      <c r="AE1063" s="31">
        <v>0.1358695652173913</v>
      </c>
      <c r="AF1063" t="s">
        <v>496</v>
      </c>
      <c r="AG1063" s="32">
        <v>6</v>
      </c>
      <c r="AH1063"/>
    </row>
    <row r="1064" spans="1:34" x14ac:dyDescent="0.25">
      <c r="A1064" t="s">
        <v>3056</v>
      </c>
      <c r="B1064" t="s">
        <v>1484</v>
      </c>
      <c r="C1064" t="s">
        <v>2570</v>
      </c>
      <c r="D1064" t="s">
        <v>2924</v>
      </c>
      <c r="E1064" s="31">
        <v>35.119565217391305</v>
      </c>
      <c r="F1064" s="31">
        <v>3.6843454038997203</v>
      </c>
      <c r="G1064" s="31">
        <v>3.0668121324667279</v>
      </c>
      <c r="H1064" s="31">
        <v>0.3581863200247602</v>
      </c>
      <c r="I1064" s="31">
        <v>1.2828845558650572E-2</v>
      </c>
      <c r="J1064" s="31">
        <v>129.39260869565214</v>
      </c>
      <c r="K1064" s="31">
        <v>107.70510869565216</v>
      </c>
      <c r="L1064" s="31">
        <v>12.579347826086959</v>
      </c>
      <c r="M1064" s="31">
        <v>0.45054347826086955</v>
      </c>
      <c r="N1064" s="31">
        <v>4.3478260869565216E-2</v>
      </c>
      <c r="O1064" s="31">
        <v>12.085326086956524</v>
      </c>
      <c r="P1064" s="31">
        <v>48.270217391304335</v>
      </c>
      <c r="Q1064" s="31">
        <v>38.711521739130426</v>
      </c>
      <c r="R1064" s="31">
        <v>9.5586956521739115</v>
      </c>
      <c r="S1064" s="31">
        <v>68.543043478260856</v>
      </c>
      <c r="T1064" s="31">
        <v>59.139021739130435</v>
      </c>
      <c r="U1064" s="31">
        <v>8.795326086956516</v>
      </c>
      <c r="V1064" s="31">
        <v>0.60869565217391308</v>
      </c>
      <c r="W1064" s="31">
        <v>52.083695652173908</v>
      </c>
      <c r="X1064" s="31">
        <v>0</v>
      </c>
      <c r="Y1064" s="31">
        <v>0</v>
      </c>
      <c r="Z1064" s="31">
        <v>5.9874999999999989</v>
      </c>
      <c r="AA1064" s="31">
        <v>12.362717391304352</v>
      </c>
      <c r="AB1064" s="31">
        <v>0</v>
      </c>
      <c r="AC1064" s="31">
        <v>33.124782608695647</v>
      </c>
      <c r="AD1064" s="31">
        <v>0</v>
      </c>
      <c r="AE1064" s="31">
        <v>0.60869565217391308</v>
      </c>
      <c r="AF1064" t="s">
        <v>285</v>
      </c>
      <c r="AG1064" s="32">
        <v>6</v>
      </c>
      <c r="AH1064"/>
    </row>
    <row r="1065" spans="1:34" x14ac:dyDescent="0.25">
      <c r="A1065" t="s">
        <v>3056</v>
      </c>
      <c r="B1065" t="s">
        <v>1828</v>
      </c>
      <c r="C1065" t="s">
        <v>2651</v>
      </c>
      <c r="D1065" t="s">
        <v>2969</v>
      </c>
      <c r="E1065" s="31">
        <v>45.271739130434781</v>
      </c>
      <c r="F1065" s="31">
        <v>3.9011356542617053</v>
      </c>
      <c r="G1065" s="31">
        <v>3.4515054021608647</v>
      </c>
      <c r="H1065" s="31">
        <v>0.2248235294117647</v>
      </c>
      <c r="I1065" s="31">
        <v>5.4458583433373356E-2</v>
      </c>
      <c r="J1065" s="31">
        <v>176.61119565217393</v>
      </c>
      <c r="K1065" s="31">
        <v>156.25565217391306</v>
      </c>
      <c r="L1065" s="31">
        <v>10.178152173913043</v>
      </c>
      <c r="M1065" s="31">
        <v>2.4654347826086958</v>
      </c>
      <c r="N1065" s="31">
        <v>1.3764130434782609</v>
      </c>
      <c r="O1065" s="31">
        <v>6.3363043478260863</v>
      </c>
      <c r="P1065" s="31">
        <v>74.238260869565238</v>
      </c>
      <c r="Q1065" s="31">
        <v>61.595434782608713</v>
      </c>
      <c r="R1065" s="31">
        <v>12.642826086956518</v>
      </c>
      <c r="S1065" s="31">
        <v>92.194782608695661</v>
      </c>
      <c r="T1065" s="31">
        <v>88.579673913043493</v>
      </c>
      <c r="U1065" s="31">
        <v>3.6151086956521739</v>
      </c>
      <c r="V1065" s="31">
        <v>0</v>
      </c>
      <c r="W1065" s="31">
        <v>20.14</v>
      </c>
      <c r="X1065" s="31">
        <v>0</v>
      </c>
      <c r="Y1065" s="31">
        <v>1.3764130434782609</v>
      </c>
      <c r="Z1065" s="31">
        <v>0</v>
      </c>
      <c r="AA1065" s="31">
        <v>17.616847826086957</v>
      </c>
      <c r="AB1065" s="31">
        <v>1.1467391304347827</v>
      </c>
      <c r="AC1065" s="31">
        <v>0</v>
      </c>
      <c r="AD1065" s="31">
        <v>0</v>
      </c>
      <c r="AE1065" s="31">
        <v>0</v>
      </c>
      <c r="AF1065" t="s">
        <v>640</v>
      </c>
      <c r="AG1065" s="32">
        <v>6</v>
      </c>
      <c r="AH1065"/>
    </row>
    <row r="1066" spans="1:34" x14ac:dyDescent="0.25">
      <c r="A1066" t="s">
        <v>3056</v>
      </c>
      <c r="B1066" t="s">
        <v>2307</v>
      </c>
      <c r="C1066" t="s">
        <v>2401</v>
      </c>
      <c r="D1066" t="s">
        <v>2944</v>
      </c>
      <c r="E1066" s="31">
        <v>51.576086956521742</v>
      </c>
      <c r="F1066" s="31">
        <v>2.1025774499473129</v>
      </c>
      <c r="G1066" s="31">
        <v>1.8800273972602737</v>
      </c>
      <c r="H1066" s="31">
        <v>0.18055848261327712</v>
      </c>
      <c r="I1066" s="31">
        <v>6.9283456269757626E-2</v>
      </c>
      <c r="J1066" s="31">
        <v>108.44271739130434</v>
      </c>
      <c r="K1066" s="31">
        <v>96.964456521739123</v>
      </c>
      <c r="L1066" s="31">
        <v>9.3125</v>
      </c>
      <c r="M1066" s="31">
        <v>3.5733695652173911</v>
      </c>
      <c r="N1066" s="31">
        <v>0</v>
      </c>
      <c r="O1066" s="31">
        <v>5.7391304347826084</v>
      </c>
      <c r="P1066" s="31">
        <v>45.665217391304346</v>
      </c>
      <c r="Q1066" s="31">
        <v>39.926086956521736</v>
      </c>
      <c r="R1066" s="31">
        <v>5.7391304347826084</v>
      </c>
      <c r="S1066" s="31">
        <v>53.465000000000003</v>
      </c>
      <c r="T1066" s="31">
        <v>39.715000000000003</v>
      </c>
      <c r="U1066" s="31">
        <v>0</v>
      </c>
      <c r="V1066" s="31">
        <v>13.75</v>
      </c>
      <c r="W1066" s="31">
        <v>12.776195652173914</v>
      </c>
      <c r="X1066" s="31">
        <v>0</v>
      </c>
      <c r="Y1066" s="31">
        <v>0</v>
      </c>
      <c r="Z1066" s="31">
        <v>0</v>
      </c>
      <c r="AA1066" s="31">
        <v>4.5652173913043477</v>
      </c>
      <c r="AB1066" s="31">
        <v>0</v>
      </c>
      <c r="AC1066" s="31">
        <v>8.2109782608695667</v>
      </c>
      <c r="AD1066" s="31">
        <v>0</v>
      </c>
      <c r="AE1066" s="31">
        <v>0</v>
      </c>
      <c r="AF1066" t="s">
        <v>1127</v>
      </c>
      <c r="AG1066" s="32">
        <v>6</v>
      </c>
      <c r="AH1066"/>
    </row>
    <row r="1067" spans="1:34" x14ac:dyDescent="0.25">
      <c r="A1067" t="s">
        <v>3056</v>
      </c>
      <c r="B1067" t="s">
        <v>1552</v>
      </c>
      <c r="C1067" t="s">
        <v>2505</v>
      </c>
      <c r="D1067" t="s">
        <v>2886</v>
      </c>
      <c r="E1067" s="31">
        <v>31.358695652173914</v>
      </c>
      <c r="F1067" s="31">
        <v>5.5696395147313691</v>
      </c>
      <c r="G1067" s="31">
        <v>5.1744922010398611</v>
      </c>
      <c r="H1067" s="31">
        <v>0.70551126516464469</v>
      </c>
      <c r="I1067" s="31">
        <v>0.50273830155979193</v>
      </c>
      <c r="J1067" s="31">
        <v>174.65663043478261</v>
      </c>
      <c r="K1067" s="31">
        <v>162.26532608695652</v>
      </c>
      <c r="L1067" s="31">
        <v>22.123913043478261</v>
      </c>
      <c r="M1067" s="31">
        <v>15.765217391304347</v>
      </c>
      <c r="N1067" s="31">
        <v>1.3043478260869565</v>
      </c>
      <c r="O1067" s="31">
        <v>5.0543478260869561</v>
      </c>
      <c r="P1067" s="31">
        <v>52.406847826086945</v>
      </c>
      <c r="Q1067" s="31">
        <v>46.374239130434773</v>
      </c>
      <c r="R1067" s="31">
        <v>6.0326086956521738</v>
      </c>
      <c r="S1067" s="31">
        <v>100.12586956521739</v>
      </c>
      <c r="T1067" s="31">
        <v>99.075217391304349</v>
      </c>
      <c r="U1067" s="31">
        <v>0.2608695652173913</v>
      </c>
      <c r="V1067" s="31">
        <v>0.78978260869565231</v>
      </c>
      <c r="W1067" s="31">
        <v>13.40217391304348</v>
      </c>
      <c r="X1067" s="31">
        <v>0</v>
      </c>
      <c r="Y1067" s="31">
        <v>0</v>
      </c>
      <c r="Z1067" s="31">
        <v>0</v>
      </c>
      <c r="AA1067" s="31">
        <v>3.0103260869565216</v>
      </c>
      <c r="AB1067" s="31">
        <v>0</v>
      </c>
      <c r="AC1067" s="31">
        <v>10.391847826086959</v>
      </c>
      <c r="AD1067" s="31">
        <v>0</v>
      </c>
      <c r="AE1067" s="31">
        <v>0</v>
      </c>
      <c r="AF1067" t="s">
        <v>354</v>
      </c>
      <c r="AG1067" s="32">
        <v>6</v>
      </c>
      <c r="AH1067"/>
    </row>
    <row r="1068" spans="1:34" x14ac:dyDescent="0.25">
      <c r="A1068" t="s">
        <v>3056</v>
      </c>
      <c r="B1068" t="s">
        <v>2147</v>
      </c>
      <c r="C1068" t="s">
        <v>2525</v>
      </c>
      <c r="D1068" t="s">
        <v>2857</v>
      </c>
      <c r="E1068" s="31">
        <v>70.206521739130437</v>
      </c>
      <c r="F1068" s="31">
        <v>3.6079888527635857</v>
      </c>
      <c r="G1068" s="31">
        <v>3.3930562006502551</v>
      </c>
      <c r="H1068" s="31">
        <v>0.22209320328224186</v>
      </c>
      <c r="I1068" s="31">
        <v>7.4895494658615891E-2</v>
      </c>
      <c r="J1068" s="31">
        <v>253.30434782608697</v>
      </c>
      <c r="K1068" s="31">
        <v>238.21467391304347</v>
      </c>
      <c r="L1068" s="31">
        <v>15.592391304347828</v>
      </c>
      <c r="M1068" s="31">
        <v>5.2581521739130439</v>
      </c>
      <c r="N1068" s="31">
        <v>4.8559782608695654</v>
      </c>
      <c r="O1068" s="31">
        <v>5.4782608695652177</v>
      </c>
      <c r="P1068" s="31">
        <v>67.078804347826093</v>
      </c>
      <c r="Q1068" s="31">
        <v>62.323369565217391</v>
      </c>
      <c r="R1068" s="31">
        <v>4.7554347826086953</v>
      </c>
      <c r="S1068" s="31">
        <v>170.63315217391303</v>
      </c>
      <c r="T1068" s="31">
        <v>124.99184782608695</v>
      </c>
      <c r="U1068" s="31">
        <v>15.684782608695652</v>
      </c>
      <c r="V1068" s="31">
        <v>29.956521739130434</v>
      </c>
      <c r="W1068" s="31">
        <v>11.733695652173914</v>
      </c>
      <c r="X1068" s="31">
        <v>0</v>
      </c>
      <c r="Y1068" s="31">
        <v>0</v>
      </c>
      <c r="Z1068" s="31">
        <v>0</v>
      </c>
      <c r="AA1068" s="31">
        <v>7.3179347826086953</v>
      </c>
      <c r="AB1068" s="31">
        <v>0</v>
      </c>
      <c r="AC1068" s="31">
        <v>4.4157608695652177</v>
      </c>
      <c r="AD1068" s="31">
        <v>0</v>
      </c>
      <c r="AE1068" s="31">
        <v>0</v>
      </c>
      <c r="AF1068" t="s">
        <v>966</v>
      </c>
      <c r="AG1068" s="32">
        <v>6</v>
      </c>
      <c r="AH1068"/>
    </row>
    <row r="1069" spans="1:34" x14ac:dyDescent="0.25">
      <c r="A1069" t="s">
        <v>3056</v>
      </c>
      <c r="B1069" t="s">
        <v>2274</v>
      </c>
      <c r="C1069" t="s">
        <v>2365</v>
      </c>
      <c r="D1069" t="s">
        <v>2922</v>
      </c>
      <c r="E1069" s="31">
        <v>76.510869565217391</v>
      </c>
      <c r="F1069" s="31">
        <v>3.0867026566273608</v>
      </c>
      <c r="G1069" s="31">
        <v>2.9285480892172178</v>
      </c>
      <c r="H1069" s="31">
        <v>0.17300042619690298</v>
      </c>
      <c r="I1069" s="31">
        <v>9.7137377468390407E-2</v>
      </c>
      <c r="J1069" s="31">
        <v>236.16630434782601</v>
      </c>
      <c r="K1069" s="31">
        <v>224.06576086956517</v>
      </c>
      <c r="L1069" s="31">
        <v>13.236413043478262</v>
      </c>
      <c r="M1069" s="31">
        <v>7.4320652173913047</v>
      </c>
      <c r="N1069" s="31">
        <v>0</v>
      </c>
      <c r="O1069" s="31">
        <v>5.8043478260869561</v>
      </c>
      <c r="P1069" s="31">
        <v>60.968913043478267</v>
      </c>
      <c r="Q1069" s="31">
        <v>54.672717391304353</v>
      </c>
      <c r="R1069" s="31">
        <v>6.2961956521739131</v>
      </c>
      <c r="S1069" s="31">
        <v>161.9609782608695</v>
      </c>
      <c r="T1069" s="31">
        <v>131.49902173913037</v>
      </c>
      <c r="U1069" s="31">
        <v>1.8179347826086956</v>
      </c>
      <c r="V1069" s="31">
        <v>28.644021739130434</v>
      </c>
      <c r="W1069" s="31">
        <v>26.587500000000002</v>
      </c>
      <c r="X1069" s="31">
        <v>0</v>
      </c>
      <c r="Y1069" s="31">
        <v>0</v>
      </c>
      <c r="Z1069" s="31">
        <v>0</v>
      </c>
      <c r="AA1069" s="31">
        <v>2.091195652173913</v>
      </c>
      <c r="AB1069" s="31">
        <v>0</v>
      </c>
      <c r="AC1069" s="31">
        <v>24.49630434782609</v>
      </c>
      <c r="AD1069" s="31">
        <v>0</v>
      </c>
      <c r="AE1069" s="31">
        <v>0</v>
      </c>
      <c r="AF1069" t="s">
        <v>1094</v>
      </c>
      <c r="AG1069" s="32">
        <v>6</v>
      </c>
      <c r="AH1069"/>
    </row>
    <row r="1070" spans="1:34" x14ac:dyDescent="0.25">
      <c r="A1070" t="s">
        <v>3056</v>
      </c>
      <c r="B1070" t="s">
        <v>2123</v>
      </c>
      <c r="C1070" t="s">
        <v>2404</v>
      </c>
      <c r="D1070" t="s">
        <v>2992</v>
      </c>
      <c r="E1070" s="31">
        <v>66.293478260869563</v>
      </c>
      <c r="F1070" s="31">
        <v>3.9853057878340716</v>
      </c>
      <c r="G1070" s="31">
        <v>3.7266158386620756</v>
      </c>
      <c r="H1070" s="31">
        <v>0.23926053451385473</v>
      </c>
      <c r="I1070" s="31">
        <v>6.9314641744548294E-2</v>
      </c>
      <c r="J1070" s="31">
        <v>264.19978260869567</v>
      </c>
      <c r="K1070" s="31">
        <v>247.05032608695649</v>
      </c>
      <c r="L1070" s="31">
        <v>15.86141304347826</v>
      </c>
      <c r="M1070" s="31">
        <v>4.5951086956521738</v>
      </c>
      <c r="N1070" s="31">
        <v>5.6141304347826084</v>
      </c>
      <c r="O1070" s="31">
        <v>5.6521739130434785</v>
      </c>
      <c r="P1070" s="31">
        <v>67.739673913043475</v>
      </c>
      <c r="Q1070" s="31">
        <v>61.856521739130429</v>
      </c>
      <c r="R1070" s="31">
        <v>5.8831521739130439</v>
      </c>
      <c r="S1070" s="31">
        <v>180.59869565217389</v>
      </c>
      <c r="T1070" s="31">
        <v>150.62315217391304</v>
      </c>
      <c r="U1070" s="31">
        <v>0.40489130434782611</v>
      </c>
      <c r="V1070" s="31">
        <v>29.570652173913043</v>
      </c>
      <c r="W1070" s="31">
        <v>10.315760869565217</v>
      </c>
      <c r="X1070" s="31">
        <v>0.2608695652173913</v>
      </c>
      <c r="Y1070" s="31">
        <v>0</v>
      </c>
      <c r="Z1070" s="31">
        <v>0</v>
      </c>
      <c r="AA1070" s="31">
        <v>9.4407608695652172</v>
      </c>
      <c r="AB1070" s="31">
        <v>0</v>
      </c>
      <c r="AC1070" s="31">
        <v>0.53260869565217395</v>
      </c>
      <c r="AD1070" s="31">
        <v>0</v>
      </c>
      <c r="AE1070" s="31">
        <v>8.1521739130434784E-2</v>
      </c>
      <c r="AF1070" t="s">
        <v>941</v>
      </c>
      <c r="AG1070" s="32">
        <v>6</v>
      </c>
      <c r="AH1070"/>
    </row>
    <row r="1071" spans="1:34" x14ac:dyDescent="0.25">
      <c r="A1071" t="s">
        <v>3056</v>
      </c>
      <c r="B1071" t="s">
        <v>1437</v>
      </c>
      <c r="C1071" t="s">
        <v>2588</v>
      </c>
      <c r="D1071" t="s">
        <v>2901</v>
      </c>
      <c r="E1071" s="31">
        <v>87.010869565217391</v>
      </c>
      <c r="F1071" s="31">
        <v>5.1875053091817618</v>
      </c>
      <c r="G1071" s="31">
        <v>4.9098813241723924</v>
      </c>
      <c r="H1071" s="31">
        <v>0.69346408494690825</v>
      </c>
      <c r="I1071" s="31">
        <v>0.54789756402248602</v>
      </c>
      <c r="J1071" s="31">
        <v>451.36934782608699</v>
      </c>
      <c r="K1071" s="31">
        <v>427.21304347826089</v>
      </c>
      <c r="L1071" s="31">
        <v>60.338913043478271</v>
      </c>
      <c r="M1071" s="31">
        <v>47.67304347826088</v>
      </c>
      <c r="N1071" s="31">
        <v>7.6332608695652189</v>
      </c>
      <c r="O1071" s="31">
        <v>5.0326086956521738</v>
      </c>
      <c r="P1071" s="31">
        <v>132.46869565217398</v>
      </c>
      <c r="Q1071" s="31">
        <v>120.97826086956528</v>
      </c>
      <c r="R1071" s="31">
        <v>11.490434782608695</v>
      </c>
      <c r="S1071" s="31">
        <v>258.56173913043472</v>
      </c>
      <c r="T1071" s="31">
        <v>150.40391304347821</v>
      </c>
      <c r="U1071" s="31">
        <v>108.15782608695649</v>
      </c>
      <c r="V1071" s="31">
        <v>0</v>
      </c>
      <c r="W1071" s="31">
        <v>10.850326086956523</v>
      </c>
      <c r="X1071" s="31">
        <v>0</v>
      </c>
      <c r="Y1071" s="31">
        <v>0</v>
      </c>
      <c r="Z1071" s="31">
        <v>0</v>
      </c>
      <c r="AA1071" s="31">
        <v>0</v>
      </c>
      <c r="AB1071" s="31">
        <v>0</v>
      </c>
      <c r="AC1071" s="31">
        <v>10.850326086956523</v>
      </c>
      <c r="AD1071" s="31">
        <v>0</v>
      </c>
      <c r="AE1071" s="31">
        <v>0</v>
      </c>
      <c r="AF1071" t="s">
        <v>237</v>
      </c>
      <c r="AG1071" s="32">
        <v>6</v>
      </c>
      <c r="AH1071"/>
    </row>
    <row r="1072" spans="1:34" x14ac:dyDescent="0.25">
      <c r="A1072" t="s">
        <v>3056</v>
      </c>
      <c r="B1072" t="s">
        <v>1558</v>
      </c>
      <c r="C1072" t="s">
        <v>2637</v>
      </c>
      <c r="D1072" t="s">
        <v>2963</v>
      </c>
      <c r="E1072" s="31">
        <v>21.445652173913043</v>
      </c>
      <c r="F1072" s="31">
        <v>3.3364571718195646</v>
      </c>
      <c r="G1072" s="31">
        <v>3.0891180942726812</v>
      </c>
      <c r="H1072" s="31">
        <v>0.42942219969589451</v>
      </c>
      <c r="I1072" s="31">
        <v>0.18208312214901168</v>
      </c>
      <c r="J1072" s="31">
        <v>71.552500000000009</v>
      </c>
      <c r="K1072" s="31">
        <v>66.248152173913041</v>
      </c>
      <c r="L1072" s="31">
        <v>9.2092391304347814</v>
      </c>
      <c r="M1072" s="31">
        <v>3.9048913043478262</v>
      </c>
      <c r="N1072" s="31">
        <v>0</v>
      </c>
      <c r="O1072" s="31">
        <v>5.3043478260869561</v>
      </c>
      <c r="P1072" s="31">
        <v>23.277608695652173</v>
      </c>
      <c r="Q1072" s="31">
        <v>23.277608695652173</v>
      </c>
      <c r="R1072" s="31">
        <v>0</v>
      </c>
      <c r="S1072" s="31">
        <v>39.065652173913044</v>
      </c>
      <c r="T1072" s="31">
        <v>39.065652173913044</v>
      </c>
      <c r="U1072" s="31">
        <v>0</v>
      </c>
      <c r="V1072" s="31">
        <v>0</v>
      </c>
      <c r="W1072" s="31">
        <v>0</v>
      </c>
      <c r="X1072" s="31">
        <v>0</v>
      </c>
      <c r="Y1072" s="31">
        <v>0</v>
      </c>
      <c r="Z1072" s="31">
        <v>0</v>
      </c>
      <c r="AA1072" s="31">
        <v>0</v>
      </c>
      <c r="AB1072" s="31">
        <v>0</v>
      </c>
      <c r="AC1072" s="31">
        <v>0</v>
      </c>
      <c r="AD1072" s="31">
        <v>0</v>
      </c>
      <c r="AE1072" s="31">
        <v>0</v>
      </c>
      <c r="AF1072" t="s">
        <v>360</v>
      </c>
      <c r="AG1072" s="32">
        <v>6</v>
      </c>
      <c r="AH1072"/>
    </row>
    <row r="1073" spans="1:34" x14ac:dyDescent="0.25">
      <c r="A1073" t="s">
        <v>3056</v>
      </c>
      <c r="B1073" t="s">
        <v>2097</v>
      </c>
      <c r="C1073" t="s">
        <v>2763</v>
      </c>
      <c r="D1073" t="s">
        <v>2888</v>
      </c>
      <c r="E1073" s="31">
        <v>91.369565217391298</v>
      </c>
      <c r="F1073" s="31">
        <v>3.4909647870568641</v>
      </c>
      <c r="G1073" s="31">
        <v>3.2022067570782782</v>
      </c>
      <c r="H1073" s="31">
        <v>0.7043052581489414</v>
      </c>
      <c r="I1073" s="31">
        <v>0.57607185343802048</v>
      </c>
      <c r="J1073" s="31">
        <v>318.96793478260867</v>
      </c>
      <c r="K1073" s="31">
        <v>292.58423913043481</v>
      </c>
      <c r="L1073" s="31">
        <v>64.352065217391313</v>
      </c>
      <c r="M1073" s="31">
        <v>52.635434782608698</v>
      </c>
      <c r="N1073" s="31">
        <v>5.6440217391304346</v>
      </c>
      <c r="O1073" s="31">
        <v>6.0726086956521748</v>
      </c>
      <c r="P1073" s="31">
        <v>107.05065217391302</v>
      </c>
      <c r="Q1073" s="31">
        <v>92.383586956521725</v>
      </c>
      <c r="R1073" s="31">
        <v>14.667065217391302</v>
      </c>
      <c r="S1073" s="31">
        <v>147.56521739130434</v>
      </c>
      <c r="T1073" s="31">
        <v>118.02717391304348</v>
      </c>
      <c r="U1073" s="31">
        <v>0</v>
      </c>
      <c r="V1073" s="31">
        <v>29.538043478260871</v>
      </c>
      <c r="W1073" s="31">
        <v>2.7336956521739131</v>
      </c>
      <c r="X1073" s="31">
        <v>2.0380434782608696</v>
      </c>
      <c r="Y1073" s="31">
        <v>0</v>
      </c>
      <c r="Z1073" s="31">
        <v>0</v>
      </c>
      <c r="AA1073" s="31">
        <v>0.69565217391304346</v>
      </c>
      <c r="AB1073" s="31">
        <v>0</v>
      </c>
      <c r="AC1073" s="31">
        <v>0</v>
      </c>
      <c r="AD1073" s="31">
        <v>0</v>
      </c>
      <c r="AE1073" s="31">
        <v>0</v>
      </c>
      <c r="AF1073" t="s">
        <v>915</v>
      </c>
      <c r="AG1073" s="32">
        <v>6</v>
      </c>
      <c r="AH1073"/>
    </row>
    <row r="1074" spans="1:34" x14ac:dyDescent="0.25">
      <c r="A1074" t="s">
        <v>3056</v>
      </c>
      <c r="B1074" t="s">
        <v>1955</v>
      </c>
      <c r="C1074" t="s">
        <v>2634</v>
      </c>
      <c r="D1074" t="s">
        <v>2962</v>
      </c>
      <c r="E1074" s="31">
        <v>66.989130434782609</v>
      </c>
      <c r="F1074" s="31">
        <v>3.2845237708907993</v>
      </c>
      <c r="G1074" s="31">
        <v>2.9496835956514675</v>
      </c>
      <c r="H1074" s="31">
        <v>0.39980366704527015</v>
      </c>
      <c r="I1074" s="31">
        <v>0.17817621288333602</v>
      </c>
      <c r="J1074" s="31">
        <v>220.02739130434779</v>
      </c>
      <c r="K1074" s="31">
        <v>197.59673913043471</v>
      </c>
      <c r="L1074" s="31">
        <v>26.782499999999999</v>
      </c>
      <c r="M1074" s="31">
        <v>11.93586956521739</v>
      </c>
      <c r="N1074" s="31">
        <v>9.6072826086956518</v>
      </c>
      <c r="O1074" s="31">
        <v>5.2393478260869566</v>
      </c>
      <c r="P1074" s="31">
        <v>64.053260869565236</v>
      </c>
      <c r="Q1074" s="31">
        <v>56.469239130434794</v>
      </c>
      <c r="R1074" s="31">
        <v>7.584021739130435</v>
      </c>
      <c r="S1074" s="31">
        <v>129.19163043478255</v>
      </c>
      <c r="T1074" s="31">
        <v>90.792608695652135</v>
      </c>
      <c r="U1074" s="31">
        <v>5.9976086956521746</v>
      </c>
      <c r="V1074" s="31">
        <v>32.401413043478243</v>
      </c>
      <c r="W1074" s="31">
        <v>12.615217391304345</v>
      </c>
      <c r="X1074" s="31">
        <v>0</v>
      </c>
      <c r="Y1074" s="31">
        <v>4.3478260869565216E-2</v>
      </c>
      <c r="Z1074" s="31">
        <v>0</v>
      </c>
      <c r="AA1074" s="31">
        <v>11.702173913043476</v>
      </c>
      <c r="AB1074" s="31">
        <v>0.86956521739130432</v>
      </c>
      <c r="AC1074" s="31">
        <v>0</v>
      </c>
      <c r="AD1074" s="31">
        <v>0</v>
      </c>
      <c r="AE1074" s="31">
        <v>0</v>
      </c>
      <c r="AF1074" t="s">
        <v>770</v>
      </c>
      <c r="AG1074" s="32">
        <v>6</v>
      </c>
      <c r="AH1074"/>
    </row>
    <row r="1075" spans="1:34" x14ac:dyDescent="0.25">
      <c r="A1075" t="s">
        <v>3056</v>
      </c>
      <c r="B1075" t="s">
        <v>1533</v>
      </c>
      <c r="C1075" t="s">
        <v>2375</v>
      </c>
      <c r="D1075" t="s">
        <v>2815</v>
      </c>
      <c r="E1075" s="31">
        <v>72.076086956521735</v>
      </c>
      <c r="F1075" s="31">
        <v>3.1918971497511697</v>
      </c>
      <c r="G1075" s="31">
        <v>2.9717146735032429</v>
      </c>
      <c r="H1075" s="31">
        <v>0.20205097270396624</v>
      </c>
      <c r="I1075" s="31">
        <v>6.2554667470969674E-2</v>
      </c>
      <c r="J1075" s="31">
        <v>230.05945652173918</v>
      </c>
      <c r="K1075" s="31">
        <v>214.18956521739133</v>
      </c>
      <c r="L1075" s="31">
        <v>14.56304347826087</v>
      </c>
      <c r="M1075" s="31">
        <v>4.5086956521739117</v>
      </c>
      <c r="N1075" s="31">
        <v>5.4782608695652177</v>
      </c>
      <c r="O1075" s="31">
        <v>4.5760869565217392</v>
      </c>
      <c r="P1075" s="31">
        <v>73.006630434782636</v>
      </c>
      <c r="Q1075" s="31">
        <v>67.191086956521758</v>
      </c>
      <c r="R1075" s="31">
        <v>5.8155434782608717</v>
      </c>
      <c r="S1075" s="31">
        <v>142.48978260869566</v>
      </c>
      <c r="T1075" s="31">
        <v>131.83108695652174</v>
      </c>
      <c r="U1075" s="31">
        <v>0</v>
      </c>
      <c r="V1075" s="31">
        <v>10.658695652173909</v>
      </c>
      <c r="W1075" s="31">
        <v>0</v>
      </c>
      <c r="X1075" s="31">
        <v>0</v>
      </c>
      <c r="Y1075" s="31">
        <v>0</v>
      </c>
      <c r="Z1075" s="31">
        <v>0</v>
      </c>
      <c r="AA1075" s="31">
        <v>0</v>
      </c>
      <c r="AB1075" s="31">
        <v>0</v>
      </c>
      <c r="AC1075" s="31">
        <v>0</v>
      </c>
      <c r="AD1075" s="31">
        <v>0</v>
      </c>
      <c r="AE1075" s="31">
        <v>0</v>
      </c>
      <c r="AF1075" t="s">
        <v>335</v>
      </c>
      <c r="AG1075" s="32">
        <v>6</v>
      </c>
      <c r="AH1075"/>
    </row>
    <row r="1076" spans="1:34" x14ac:dyDescent="0.25">
      <c r="A1076" t="s">
        <v>3056</v>
      </c>
      <c r="B1076" t="s">
        <v>2247</v>
      </c>
      <c r="C1076" t="s">
        <v>2547</v>
      </c>
      <c r="D1076" t="s">
        <v>2913</v>
      </c>
      <c r="E1076" s="31">
        <v>60.934782608695649</v>
      </c>
      <c r="F1076" s="31">
        <v>4.311173742418835</v>
      </c>
      <c r="G1076" s="31">
        <v>3.7564359614698519</v>
      </c>
      <c r="H1076" s="31">
        <v>0.33744381020335362</v>
      </c>
      <c r="I1076" s="31">
        <v>0.13187834463075276</v>
      </c>
      <c r="J1076" s="31">
        <v>262.70043478260857</v>
      </c>
      <c r="K1076" s="31">
        <v>228.89760869565205</v>
      </c>
      <c r="L1076" s="31">
        <v>20.562065217391307</v>
      </c>
      <c r="M1076" s="31">
        <v>8.0359782608695642</v>
      </c>
      <c r="N1076" s="31">
        <v>4.1336956521739134</v>
      </c>
      <c r="O1076" s="31">
        <v>8.3923913043478304</v>
      </c>
      <c r="P1076" s="31">
        <v>100.01934782608691</v>
      </c>
      <c r="Q1076" s="31">
        <v>78.742608695652137</v>
      </c>
      <c r="R1076" s="31">
        <v>21.276739130434784</v>
      </c>
      <c r="S1076" s="31">
        <v>142.11902173913035</v>
      </c>
      <c r="T1076" s="31">
        <v>96.956739130434684</v>
      </c>
      <c r="U1076" s="31">
        <v>21.833152173913049</v>
      </c>
      <c r="V1076" s="31">
        <v>23.329130434782616</v>
      </c>
      <c r="W1076" s="31">
        <v>22.07815217391304</v>
      </c>
      <c r="X1076" s="31">
        <v>2.4743478260869565</v>
      </c>
      <c r="Y1076" s="31">
        <v>4.1336956521739134</v>
      </c>
      <c r="Z1076" s="31">
        <v>0</v>
      </c>
      <c r="AA1076" s="31">
        <v>12.230978260869563</v>
      </c>
      <c r="AB1076" s="31">
        <v>3.2391304347826089</v>
      </c>
      <c r="AC1076" s="31">
        <v>0</v>
      </c>
      <c r="AD1076" s="31">
        <v>0</v>
      </c>
      <c r="AE1076" s="31">
        <v>0</v>
      </c>
      <c r="AF1076" t="s">
        <v>1067</v>
      </c>
      <c r="AG1076" s="32">
        <v>6</v>
      </c>
      <c r="AH1076"/>
    </row>
    <row r="1077" spans="1:34" x14ac:dyDescent="0.25">
      <c r="A1077" t="s">
        <v>3056</v>
      </c>
      <c r="B1077" t="s">
        <v>1725</v>
      </c>
      <c r="C1077" t="s">
        <v>2547</v>
      </c>
      <c r="D1077" t="s">
        <v>2913</v>
      </c>
      <c r="E1077" s="31">
        <v>98.054347826086953</v>
      </c>
      <c r="F1077" s="31">
        <v>3.1422602815652354</v>
      </c>
      <c r="G1077" s="31">
        <v>2.5957953663673634</v>
      </c>
      <c r="H1077" s="31">
        <v>0.30109411373461925</v>
      </c>
      <c r="I1077" s="31">
        <v>0.13181465469460149</v>
      </c>
      <c r="J1077" s="31">
        <v>308.11228260869552</v>
      </c>
      <c r="K1077" s="31">
        <v>254.52902173913026</v>
      </c>
      <c r="L1077" s="31">
        <v>29.52358695652174</v>
      </c>
      <c r="M1077" s="31">
        <v>12.924999999999999</v>
      </c>
      <c r="N1077" s="31">
        <v>15.39608695652174</v>
      </c>
      <c r="O1077" s="31">
        <v>1.2024999999999999</v>
      </c>
      <c r="P1077" s="31">
        <v>113.6830434782608</v>
      </c>
      <c r="Q1077" s="31">
        <v>76.698369565217334</v>
      </c>
      <c r="R1077" s="31">
        <v>36.984673913043459</v>
      </c>
      <c r="S1077" s="31">
        <v>164.90565217391293</v>
      </c>
      <c r="T1077" s="31">
        <v>157.72782608695641</v>
      </c>
      <c r="U1077" s="31">
        <v>6.9088043478260861</v>
      </c>
      <c r="V1077" s="31">
        <v>0.26902173913043476</v>
      </c>
      <c r="W1077" s="31">
        <v>60.253804347826105</v>
      </c>
      <c r="X1077" s="31">
        <v>4.9581521739130441</v>
      </c>
      <c r="Y1077" s="31">
        <v>10.081521739130435</v>
      </c>
      <c r="Z1077" s="31">
        <v>0</v>
      </c>
      <c r="AA1077" s="31">
        <v>6.9317391304347833</v>
      </c>
      <c r="AB1077" s="31">
        <v>5.5978260869565215</v>
      </c>
      <c r="AC1077" s="31">
        <v>32.415543478260879</v>
      </c>
      <c r="AD1077" s="31">
        <v>0</v>
      </c>
      <c r="AE1077" s="31">
        <v>0.26902173913043476</v>
      </c>
      <c r="AF1077" t="s">
        <v>533</v>
      </c>
      <c r="AG1077" s="32">
        <v>6</v>
      </c>
      <c r="AH1077"/>
    </row>
    <row r="1078" spans="1:34" x14ac:dyDescent="0.25">
      <c r="A1078" t="s">
        <v>3056</v>
      </c>
      <c r="B1078" t="s">
        <v>1384</v>
      </c>
      <c r="C1078" t="s">
        <v>2571</v>
      </c>
      <c r="D1078" t="s">
        <v>2859</v>
      </c>
      <c r="E1078" s="31">
        <v>71.315217391304344</v>
      </c>
      <c r="F1078" s="31">
        <v>1.9274638012498093</v>
      </c>
      <c r="G1078" s="31">
        <v>1.4654610577655844</v>
      </c>
      <c r="H1078" s="31">
        <v>0.43810852004267653</v>
      </c>
      <c r="I1078" s="31">
        <v>0.14090077732053044</v>
      </c>
      <c r="J1078" s="31">
        <v>137.45749999999998</v>
      </c>
      <c r="K1078" s="31">
        <v>104.50967391304347</v>
      </c>
      <c r="L1078" s="31">
        <v>31.243804347826092</v>
      </c>
      <c r="M1078" s="31">
        <v>10.048369565217394</v>
      </c>
      <c r="N1078" s="31">
        <v>13.396521739130437</v>
      </c>
      <c r="O1078" s="31">
        <v>7.7989130434782608</v>
      </c>
      <c r="P1078" s="31">
        <v>40.607826086956521</v>
      </c>
      <c r="Q1078" s="31">
        <v>28.855434782608693</v>
      </c>
      <c r="R1078" s="31">
        <v>11.752391304347826</v>
      </c>
      <c r="S1078" s="31">
        <v>65.605869565217375</v>
      </c>
      <c r="T1078" s="31">
        <v>61.71793478260868</v>
      </c>
      <c r="U1078" s="31">
        <v>3.8879347826086952</v>
      </c>
      <c r="V1078" s="31">
        <v>0</v>
      </c>
      <c r="W1078" s="31">
        <v>1.6546739130434782</v>
      </c>
      <c r="X1078" s="31">
        <v>0</v>
      </c>
      <c r="Y1078" s="31">
        <v>0</v>
      </c>
      <c r="Z1078" s="31">
        <v>0</v>
      </c>
      <c r="AA1078" s="31">
        <v>0.76445652173913037</v>
      </c>
      <c r="AB1078" s="31">
        <v>0</v>
      </c>
      <c r="AC1078" s="31">
        <v>0.89021739130434785</v>
      </c>
      <c r="AD1078" s="31">
        <v>0</v>
      </c>
      <c r="AE1078" s="31">
        <v>0</v>
      </c>
      <c r="AF1078" t="s">
        <v>184</v>
      </c>
      <c r="AG1078" s="32">
        <v>6</v>
      </c>
      <c r="AH1078"/>
    </row>
    <row r="1079" spans="1:34" x14ac:dyDescent="0.25">
      <c r="A1079" t="s">
        <v>3056</v>
      </c>
      <c r="B1079" t="s">
        <v>1737</v>
      </c>
      <c r="C1079" t="s">
        <v>2466</v>
      </c>
      <c r="D1079" t="s">
        <v>2837</v>
      </c>
      <c r="E1079" s="31">
        <v>46.380434782608695</v>
      </c>
      <c r="F1079" s="31">
        <v>4.5505507382235768</v>
      </c>
      <c r="G1079" s="31">
        <v>4.1202249824232489</v>
      </c>
      <c r="H1079" s="31">
        <v>1.2464026247949378</v>
      </c>
      <c r="I1079" s="31">
        <v>1.0173189594562924</v>
      </c>
      <c r="J1079" s="31">
        <v>211.05652173913046</v>
      </c>
      <c r="K1079" s="31">
        <v>191.09782608695656</v>
      </c>
      <c r="L1079" s="31">
        <v>57.80869565217391</v>
      </c>
      <c r="M1079" s="31">
        <v>47.18369565217391</v>
      </c>
      <c r="N1079" s="31">
        <v>5.4076086956521756</v>
      </c>
      <c r="O1079" s="31">
        <v>5.2173913043478262</v>
      </c>
      <c r="P1079" s="31">
        <v>43.079347826086959</v>
      </c>
      <c r="Q1079" s="31">
        <v>33.745652173913044</v>
      </c>
      <c r="R1079" s="31">
        <v>9.3336956521739136</v>
      </c>
      <c r="S1079" s="31">
        <v>110.16847826086959</v>
      </c>
      <c r="T1079" s="31">
        <v>110.16847826086959</v>
      </c>
      <c r="U1079" s="31">
        <v>0</v>
      </c>
      <c r="V1079" s="31">
        <v>0</v>
      </c>
      <c r="W1079" s="31">
        <v>0</v>
      </c>
      <c r="X1079" s="31">
        <v>0</v>
      </c>
      <c r="Y1079" s="31">
        <v>0</v>
      </c>
      <c r="Z1079" s="31">
        <v>0</v>
      </c>
      <c r="AA1079" s="31">
        <v>0</v>
      </c>
      <c r="AB1079" s="31">
        <v>0</v>
      </c>
      <c r="AC1079" s="31">
        <v>0</v>
      </c>
      <c r="AD1079" s="31">
        <v>0</v>
      </c>
      <c r="AE1079" s="31">
        <v>0</v>
      </c>
      <c r="AF1079" t="s">
        <v>546</v>
      </c>
      <c r="AG1079" s="32">
        <v>6</v>
      </c>
      <c r="AH1079"/>
    </row>
    <row r="1080" spans="1:34" x14ac:dyDescent="0.25">
      <c r="A1080" t="s">
        <v>3056</v>
      </c>
      <c r="B1080" t="s">
        <v>2062</v>
      </c>
      <c r="C1080" t="s">
        <v>2510</v>
      </c>
      <c r="D1080" t="s">
        <v>2877</v>
      </c>
      <c r="E1080" s="31">
        <v>82.5</v>
      </c>
      <c r="F1080" s="31">
        <v>3.2480303030303022</v>
      </c>
      <c r="G1080" s="31">
        <v>2.7780368906455859</v>
      </c>
      <c r="H1080" s="31">
        <v>0.57385770750988141</v>
      </c>
      <c r="I1080" s="31">
        <v>0.19872595520421607</v>
      </c>
      <c r="J1080" s="31">
        <v>267.96249999999992</v>
      </c>
      <c r="K1080" s="31">
        <v>229.18804347826082</v>
      </c>
      <c r="L1080" s="31">
        <v>47.343260869565214</v>
      </c>
      <c r="M1080" s="31">
        <v>16.394891304347826</v>
      </c>
      <c r="N1080" s="31">
        <v>30.948369565217391</v>
      </c>
      <c r="O1080" s="31">
        <v>0</v>
      </c>
      <c r="P1080" s="31">
        <v>65.25652173913042</v>
      </c>
      <c r="Q1080" s="31">
        <v>57.430434782608678</v>
      </c>
      <c r="R1080" s="31">
        <v>7.8260869565217392</v>
      </c>
      <c r="S1080" s="31">
        <v>155.3627173913043</v>
      </c>
      <c r="T1080" s="31">
        <v>121.88445652173908</v>
      </c>
      <c r="U1080" s="31">
        <v>28.880434782608695</v>
      </c>
      <c r="V1080" s="31">
        <v>4.5978260869565215</v>
      </c>
      <c r="W1080" s="31">
        <v>52.48967391304349</v>
      </c>
      <c r="X1080" s="31">
        <v>1.1883695652173913</v>
      </c>
      <c r="Y1080" s="31">
        <v>2.3586956521739131</v>
      </c>
      <c r="Z1080" s="31">
        <v>0</v>
      </c>
      <c r="AA1080" s="31">
        <v>19.819021739130438</v>
      </c>
      <c r="AB1080" s="31">
        <v>0</v>
      </c>
      <c r="AC1080" s="31">
        <v>29.123586956521748</v>
      </c>
      <c r="AD1080" s="31">
        <v>0</v>
      </c>
      <c r="AE1080" s="31">
        <v>0</v>
      </c>
      <c r="AF1080" t="s">
        <v>879</v>
      </c>
      <c r="AG1080" s="32">
        <v>6</v>
      </c>
      <c r="AH1080"/>
    </row>
    <row r="1081" spans="1:34" x14ac:dyDescent="0.25">
      <c r="A1081" t="s">
        <v>3056</v>
      </c>
      <c r="B1081" t="s">
        <v>1679</v>
      </c>
      <c r="C1081" t="s">
        <v>2518</v>
      </c>
      <c r="D1081" t="s">
        <v>2897</v>
      </c>
      <c r="E1081" s="31">
        <v>54.619565217391305</v>
      </c>
      <c r="F1081" s="31">
        <v>3.596051741293532</v>
      </c>
      <c r="G1081" s="31">
        <v>3.4372457711442781</v>
      </c>
      <c r="H1081" s="31">
        <v>0.33121791044776111</v>
      </c>
      <c r="I1081" s="31">
        <v>0.22494925373134325</v>
      </c>
      <c r="J1081" s="31">
        <v>196.41478260869565</v>
      </c>
      <c r="K1081" s="31">
        <v>187.74086956521737</v>
      </c>
      <c r="L1081" s="31">
        <v>18.090978260869562</v>
      </c>
      <c r="M1081" s="31">
        <v>12.286630434782607</v>
      </c>
      <c r="N1081" s="31">
        <v>6.5217391304347824E-2</v>
      </c>
      <c r="O1081" s="31">
        <v>5.7391304347826084</v>
      </c>
      <c r="P1081" s="31">
        <v>55.64804347826086</v>
      </c>
      <c r="Q1081" s="31">
        <v>52.778478260869555</v>
      </c>
      <c r="R1081" s="31">
        <v>2.8695652173913042</v>
      </c>
      <c r="S1081" s="31">
        <v>122.67576086956522</v>
      </c>
      <c r="T1081" s="31">
        <v>114.71945652173913</v>
      </c>
      <c r="U1081" s="31">
        <v>0</v>
      </c>
      <c r="V1081" s="31">
        <v>7.9563043478260855</v>
      </c>
      <c r="W1081" s="31">
        <v>11.540000000000001</v>
      </c>
      <c r="X1081" s="31">
        <v>7.7173913043478262</v>
      </c>
      <c r="Y1081" s="31">
        <v>0</v>
      </c>
      <c r="Z1081" s="31">
        <v>0</v>
      </c>
      <c r="AA1081" s="31">
        <v>3.2997826086956521</v>
      </c>
      <c r="AB1081" s="31">
        <v>0</v>
      </c>
      <c r="AC1081" s="31">
        <v>0.52282608695652177</v>
      </c>
      <c r="AD1081" s="31">
        <v>0</v>
      </c>
      <c r="AE1081" s="31">
        <v>0</v>
      </c>
      <c r="AF1081" t="s">
        <v>485</v>
      </c>
      <c r="AG1081" s="32">
        <v>6</v>
      </c>
      <c r="AH1081"/>
    </row>
    <row r="1082" spans="1:34" x14ac:dyDescent="0.25">
      <c r="A1082" t="s">
        <v>3056</v>
      </c>
      <c r="B1082" t="s">
        <v>1620</v>
      </c>
      <c r="C1082" t="s">
        <v>2659</v>
      </c>
      <c r="D1082" t="s">
        <v>2972</v>
      </c>
      <c r="E1082" s="31">
        <v>49.010869565217391</v>
      </c>
      <c r="F1082" s="31">
        <v>3.5284630738522962</v>
      </c>
      <c r="G1082" s="31">
        <v>3.0899667332002672</v>
      </c>
      <c r="H1082" s="31">
        <v>0.43693501885118657</v>
      </c>
      <c r="I1082" s="31">
        <v>0.20563317808826792</v>
      </c>
      <c r="J1082" s="31">
        <v>172.93304347826091</v>
      </c>
      <c r="K1082" s="31">
        <v>151.44195652173917</v>
      </c>
      <c r="L1082" s="31">
        <v>21.414565217391306</v>
      </c>
      <c r="M1082" s="31">
        <v>10.078260869565218</v>
      </c>
      <c r="N1082" s="31">
        <v>5.952934782608696</v>
      </c>
      <c r="O1082" s="31">
        <v>5.3833695652173912</v>
      </c>
      <c r="P1082" s="31">
        <v>54.076847826086954</v>
      </c>
      <c r="Q1082" s="31">
        <v>43.922065217391307</v>
      </c>
      <c r="R1082" s="31">
        <v>10.154782608695649</v>
      </c>
      <c r="S1082" s="31">
        <v>97.441630434782638</v>
      </c>
      <c r="T1082" s="31">
        <v>80.445217391304368</v>
      </c>
      <c r="U1082" s="31">
        <v>0</v>
      </c>
      <c r="V1082" s="31">
        <v>16.996413043478263</v>
      </c>
      <c r="W1082" s="31">
        <v>0</v>
      </c>
      <c r="X1082" s="31">
        <v>0</v>
      </c>
      <c r="Y1082" s="31">
        <v>0</v>
      </c>
      <c r="Z1082" s="31">
        <v>0</v>
      </c>
      <c r="AA1082" s="31">
        <v>0</v>
      </c>
      <c r="AB1082" s="31">
        <v>0</v>
      </c>
      <c r="AC1082" s="31">
        <v>0</v>
      </c>
      <c r="AD1082" s="31">
        <v>0</v>
      </c>
      <c r="AE1082" s="31">
        <v>0</v>
      </c>
      <c r="AF1082" t="s">
        <v>422</v>
      </c>
      <c r="AG1082" s="32">
        <v>6</v>
      </c>
      <c r="AH1082"/>
    </row>
    <row r="1083" spans="1:34" x14ac:dyDescent="0.25">
      <c r="A1083" t="s">
        <v>3056</v>
      </c>
      <c r="B1083" t="s">
        <v>1279</v>
      </c>
      <c r="C1083" t="s">
        <v>2535</v>
      </c>
      <c r="D1083" t="s">
        <v>2890</v>
      </c>
      <c r="E1083" s="31">
        <v>104.08695652173913</v>
      </c>
      <c r="F1083" s="31">
        <v>2.5065434419381787</v>
      </c>
      <c r="G1083" s="31">
        <v>2.4522410192147031</v>
      </c>
      <c r="H1083" s="31">
        <v>0.14227339181286552</v>
      </c>
      <c r="I1083" s="31">
        <v>8.7970969089390172E-2</v>
      </c>
      <c r="J1083" s="31">
        <v>260.89847826086952</v>
      </c>
      <c r="K1083" s="31">
        <v>255.24630434782603</v>
      </c>
      <c r="L1083" s="31">
        <v>14.80880434782609</v>
      </c>
      <c r="M1083" s="31">
        <v>9.1566304347826115</v>
      </c>
      <c r="N1083" s="31">
        <v>0</v>
      </c>
      <c r="O1083" s="31">
        <v>5.6521739130434785</v>
      </c>
      <c r="P1083" s="31">
        <v>58.840978260869562</v>
      </c>
      <c r="Q1083" s="31">
        <v>58.840978260869562</v>
      </c>
      <c r="R1083" s="31">
        <v>0</v>
      </c>
      <c r="S1083" s="31">
        <v>187.24869565217386</v>
      </c>
      <c r="T1083" s="31">
        <v>167.91923913043473</v>
      </c>
      <c r="U1083" s="31">
        <v>0</v>
      </c>
      <c r="V1083" s="31">
        <v>19.329456521739129</v>
      </c>
      <c r="W1083" s="31">
        <v>0</v>
      </c>
      <c r="X1083" s="31">
        <v>0</v>
      </c>
      <c r="Y1083" s="31">
        <v>0</v>
      </c>
      <c r="Z1083" s="31">
        <v>0</v>
      </c>
      <c r="AA1083" s="31">
        <v>0</v>
      </c>
      <c r="AB1083" s="31">
        <v>0</v>
      </c>
      <c r="AC1083" s="31">
        <v>0</v>
      </c>
      <c r="AD1083" s="31">
        <v>0</v>
      </c>
      <c r="AE1083" s="31">
        <v>0</v>
      </c>
      <c r="AF1083" t="s">
        <v>78</v>
      </c>
      <c r="AG1083" s="32">
        <v>6</v>
      </c>
      <c r="AH1083"/>
    </row>
    <row r="1084" spans="1:34" x14ac:dyDescent="0.25">
      <c r="A1084" t="s">
        <v>3056</v>
      </c>
      <c r="B1084" t="s">
        <v>1194</v>
      </c>
      <c r="C1084" t="s">
        <v>2699</v>
      </c>
      <c r="D1084" t="s">
        <v>2833</v>
      </c>
      <c r="E1084" s="31">
        <v>12.836956521739131</v>
      </c>
      <c r="F1084" s="31">
        <v>5.4589077053344619</v>
      </c>
      <c r="G1084" s="31">
        <v>5.2270279424216763</v>
      </c>
      <c r="H1084" s="31">
        <v>0.64055038103302286</v>
      </c>
      <c r="I1084" s="31">
        <v>0.64055038103302286</v>
      </c>
      <c r="J1084" s="31">
        <v>70.075760869565215</v>
      </c>
      <c r="K1084" s="31">
        <v>67.099130434782609</v>
      </c>
      <c r="L1084" s="31">
        <v>8.2227173913043483</v>
      </c>
      <c r="M1084" s="31">
        <v>8.2227173913043483</v>
      </c>
      <c r="N1084" s="31">
        <v>0</v>
      </c>
      <c r="O1084" s="31">
        <v>0</v>
      </c>
      <c r="P1084" s="31">
        <v>26.264239130434788</v>
      </c>
      <c r="Q1084" s="31">
        <v>23.287608695652178</v>
      </c>
      <c r="R1084" s="31">
        <v>2.9766304347826091</v>
      </c>
      <c r="S1084" s="31">
        <v>35.588804347826091</v>
      </c>
      <c r="T1084" s="31">
        <v>21.474347826086959</v>
      </c>
      <c r="U1084" s="31">
        <v>14.114456521739132</v>
      </c>
      <c r="V1084" s="31">
        <v>0</v>
      </c>
      <c r="W1084" s="31">
        <v>6.2760869565217394</v>
      </c>
      <c r="X1084" s="31">
        <v>4.7559782608695649</v>
      </c>
      <c r="Y1084" s="31">
        <v>0</v>
      </c>
      <c r="Z1084" s="31">
        <v>0</v>
      </c>
      <c r="AA1084" s="31">
        <v>1.4005434782608694</v>
      </c>
      <c r="AB1084" s="31">
        <v>0</v>
      </c>
      <c r="AC1084" s="31">
        <v>0.11956521739130435</v>
      </c>
      <c r="AD1084" s="31">
        <v>0</v>
      </c>
      <c r="AE1084" s="31">
        <v>0</v>
      </c>
      <c r="AF1084" t="s">
        <v>597</v>
      </c>
      <c r="AG1084" s="32">
        <v>6</v>
      </c>
      <c r="AH1084"/>
    </row>
    <row r="1085" spans="1:34" x14ac:dyDescent="0.25">
      <c r="A1085" t="s">
        <v>3056</v>
      </c>
      <c r="B1085" t="s">
        <v>1362</v>
      </c>
      <c r="C1085" t="s">
        <v>2562</v>
      </c>
      <c r="D1085" t="s">
        <v>2920</v>
      </c>
      <c r="E1085" s="31">
        <v>42.934782608695649</v>
      </c>
      <c r="F1085" s="31">
        <v>3.4334278481012661</v>
      </c>
      <c r="G1085" s="31">
        <v>3.3017822784810127</v>
      </c>
      <c r="H1085" s="31">
        <v>0.23388607594936714</v>
      </c>
      <c r="I1085" s="31">
        <v>0.10224050632911394</v>
      </c>
      <c r="J1085" s="31">
        <v>147.41347826086957</v>
      </c>
      <c r="K1085" s="31">
        <v>141.76130434782607</v>
      </c>
      <c r="L1085" s="31">
        <v>10.041847826086958</v>
      </c>
      <c r="M1085" s="31">
        <v>4.3896739130434783</v>
      </c>
      <c r="N1085" s="31">
        <v>0</v>
      </c>
      <c r="O1085" s="31">
        <v>5.6521739130434785</v>
      </c>
      <c r="P1085" s="31">
        <v>34.714239130434791</v>
      </c>
      <c r="Q1085" s="31">
        <v>34.714239130434791</v>
      </c>
      <c r="R1085" s="31">
        <v>0</v>
      </c>
      <c r="S1085" s="31">
        <v>102.65739130434781</v>
      </c>
      <c r="T1085" s="31">
        <v>87.681195652173898</v>
      </c>
      <c r="U1085" s="31">
        <v>0</v>
      </c>
      <c r="V1085" s="31">
        <v>14.97619565217391</v>
      </c>
      <c r="W1085" s="31">
        <v>16.271413043478258</v>
      </c>
      <c r="X1085" s="31">
        <v>0</v>
      </c>
      <c r="Y1085" s="31">
        <v>0</v>
      </c>
      <c r="Z1085" s="31">
        <v>0</v>
      </c>
      <c r="AA1085" s="31">
        <v>1.076086956521739</v>
      </c>
      <c r="AB1085" s="31">
        <v>0</v>
      </c>
      <c r="AC1085" s="31">
        <v>15.19532608695652</v>
      </c>
      <c r="AD1085" s="31">
        <v>0</v>
      </c>
      <c r="AE1085" s="31">
        <v>0</v>
      </c>
      <c r="AF1085" t="s">
        <v>162</v>
      </c>
      <c r="AG1085" s="32">
        <v>6</v>
      </c>
      <c r="AH1085"/>
    </row>
    <row r="1086" spans="1:34" x14ac:dyDescent="0.25">
      <c r="A1086" t="s">
        <v>3056</v>
      </c>
      <c r="B1086" t="s">
        <v>2349</v>
      </c>
      <c r="C1086" t="s">
        <v>2405</v>
      </c>
      <c r="D1086" t="s">
        <v>2802</v>
      </c>
      <c r="E1086" s="31">
        <v>30.793478260869566</v>
      </c>
      <c r="F1086" s="31">
        <v>4.8348393928697497</v>
      </c>
      <c r="G1086" s="31">
        <v>4.5224496999647021</v>
      </c>
      <c r="H1086" s="31">
        <v>0.9719731733145075</v>
      </c>
      <c r="I1086" s="31">
        <v>0.65958348040945991</v>
      </c>
      <c r="J1086" s="31">
        <v>148.88152173913045</v>
      </c>
      <c r="K1086" s="31">
        <v>139.26195652173914</v>
      </c>
      <c r="L1086" s="31">
        <v>29.930434782608693</v>
      </c>
      <c r="M1086" s="31">
        <v>20.310869565217391</v>
      </c>
      <c r="N1086" s="31">
        <v>4.6467391304347823</v>
      </c>
      <c r="O1086" s="31">
        <v>4.9728260869565215</v>
      </c>
      <c r="P1086" s="31">
        <v>45.002717391304351</v>
      </c>
      <c r="Q1086" s="31">
        <v>45.002717391304351</v>
      </c>
      <c r="R1086" s="31">
        <v>0</v>
      </c>
      <c r="S1086" s="31">
        <v>73.948369565217391</v>
      </c>
      <c r="T1086" s="31">
        <v>73.948369565217391</v>
      </c>
      <c r="U1086" s="31">
        <v>0</v>
      </c>
      <c r="V1086" s="31">
        <v>0</v>
      </c>
      <c r="W1086" s="31">
        <v>0</v>
      </c>
      <c r="X1086" s="31">
        <v>0</v>
      </c>
      <c r="Y1086" s="31">
        <v>0</v>
      </c>
      <c r="Z1086" s="31">
        <v>0</v>
      </c>
      <c r="AA1086" s="31">
        <v>0</v>
      </c>
      <c r="AB1086" s="31">
        <v>0</v>
      </c>
      <c r="AC1086" s="31">
        <v>0</v>
      </c>
      <c r="AD1086" s="31">
        <v>0</v>
      </c>
      <c r="AE1086" s="31">
        <v>0</v>
      </c>
      <c r="AF1086" t="s">
        <v>1169</v>
      </c>
      <c r="AG1086" s="32">
        <v>6</v>
      </c>
      <c r="AH1086"/>
    </row>
    <row r="1087" spans="1:34" x14ac:dyDescent="0.25">
      <c r="A1087" t="s">
        <v>3056</v>
      </c>
      <c r="B1087" t="s">
        <v>1387</v>
      </c>
      <c r="C1087" t="s">
        <v>2539</v>
      </c>
      <c r="D1087" t="s">
        <v>2878</v>
      </c>
      <c r="E1087" s="31">
        <v>77.369565217391298</v>
      </c>
      <c r="F1087" s="31">
        <v>3.3787271705535264</v>
      </c>
      <c r="G1087" s="31">
        <v>3.0704945209328467</v>
      </c>
      <c r="H1087" s="31">
        <v>0.23354734475976396</v>
      </c>
      <c r="I1087" s="31">
        <v>4.5827479629109314E-3</v>
      </c>
      <c r="J1087" s="31">
        <v>261.41065217391304</v>
      </c>
      <c r="K1087" s="31">
        <v>237.56282608695653</v>
      </c>
      <c r="L1087" s="31">
        <v>18.069456521739127</v>
      </c>
      <c r="M1087" s="31">
        <v>0.35456521739130442</v>
      </c>
      <c r="N1087" s="31">
        <v>11.801847826086956</v>
      </c>
      <c r="O1087" s="31">
        <v>5.9130434782608692</v>
      </c>
      <c r="P1087" s="31">
        <v>74.789565217391328</v>
      </c>
      <c r="Q1087" s="31">
        <v>68.656630434782628</v>
      </c>
      <c r="R1087" s="31">
        <v>6.1329347826086957</v>
      </c>
      <c r="S1087" s="31">
        <v>168.5516304347826</v>
      </c>
      <c r="T1087" s="31">
        <v>142.35043478260869</v>
      </c>
      <c r="U1087" s="31">
        <v>0</v>
      </c>
      <c r="V1087" s="31">
        <v>26.201195652173915</v>
      </c>
      <c r="W1087" s="31">
        <v>0</v>
      </c>
      <c r="X1087" s="31">
        <v>0</v>
      </c>
      <c r="Y1087" s="31">
        <v>0</v>
      </c>
      <c r="Z1087" s="31">
        <v>0</v>
      </c>
      <c r="AA1087" s="31">
        <v>0</v>
      </c>
      <c r="AB1087" s="31">
        <v>0</v>
      </c>
      <c r="AC1087" s="31">
        <v>0</v>
      </c>
      <c r="AD1087" s="31">
        <v>0</v>
      </c>
      <c r="AE1087" s="31">
        <v>0</v>
      </c>
      <c r="AF1087" t="s">
        <v>187</v>
      </c>
      <c r="AG1087" s="32">
        <v>6</v>
      </c>
      <c r="AH1087"/>
    </row>
    <row r="1088" spans="1:34" x14ac:dyDescent="0.25">
      <c r="A1088" t="s">
        <v>3056</v>
      </c>
      <c r="B1088" t="s">
        <v>2296</v>
      </c>
      <c r="C1088" t="s">
        <v>2416</v>
      </c>
      <c r="D1088" t="s">
        <v>2822</v>
      </c>
      <c r="E1088" s="31">
        <v>67.891304347826093</v>
      </c>
      <c r="F1088" s="31">
        <v>1.9529699007364714</v>
      </c>
      <c r="G1088" s="31">
        <v>1.7774975984630161</v>
      </c>
      <c r="H1088" s="31">
        <v>0.38408581492154975</v>
      </c>
      <c r="I1088" s="31">
        <v>0.21821966058277295</v>
      </c>
      <c r="J1088" s="31">
        <v>132.5896739130435</v>
      </c>
      <c r="K1088" s="31">
        <v>120.67663043478261</v>
      </c>
      <c r="L1088" s="31">
        <v>26.076086956521738</v>
      </c>
      <c r="M1088" s="31">
        <v>14.815217391304348</v>
      </c>
      <c r="N1088" s="31">
        <v>5.9565217391304346</v>
      </c>
      <c r="O1088" s="31">
        <v>5.3043478260869561</v>
      </c>
      <c r="P1088" s="31">
        <v>57.006521739130434</v>
      </c>
      <c r="Q1088" s="31">
        <v>56.354347826086958</v>
      </c>
      <c r="R1088" s="31">
        <v>0.65217391304347827</v>
      </c>
      <c r="S1088" s="31">
        <v>49.5070652173913</v>
      </c>
      <c r="T1088" s="31">
        <v>49.5070652173913</v>
      </c>
      <c r="U1088" s="31">
        <v>0</v>
      </c>
      <c r="V1088" s="31">
        <v>0</v>
      </c>
      <c r="W1088" s="31">
        <v>0.2608695652173913</v>
      </c>
      <c r="X1088" s="31">
        <v>0</v>
      </c>
      <c r="Y1088" s="31">
        <v>0</v>
      </c>
      <c r="Z1088" s="31">
        <v>0</v>
      </c>
      <c r="AA1088" s="31">
        <v>0.2608695652173913</v>
      </c>
      <c r="AB1088" s="31">
        <v>0</v>
      </c>
      <c r="AC1088" s="31">
        <v>0</v>
      </c>
      <c r="AD1088" s="31">
        <v>0</v>
      </c>
      <c r="AE1088" s="31">
        <v>0</v>
      </c>
      <c r="AF1088" t="s">
        <v>1116</v>
      </c>
      <c r="AG1088" s="32">
        <v>6</v>
      </c>
      <c r="AH1088"/>
    </row>
    <row r="1089" spans="1:34" x14ac:dyDescent="0.25">
      <c r="A1089" t="s">
        <v>3056</v>
      </c>
      <c r="B1089" t="s">
        <v>2322</v>
      </c>
      <c r="C1089" t="s">
        <v>2545</v>
      </c>
      <c r="D1089" t="s">
        <v>2837</v>
      </c>
      <c r="E1089" s="31">
        <v>38.521739130434781</v>
      </c>
      <c r="F1089" s="31">
        <v>3.6336060948081266</v>
      </c>
      <c r="G1089" s="31">
        <v>3.0698363431151239</v>
      </c>
      <c r="H1089" s="31">
        <v>0.95598194130925518</v>
      </c>
      <c r="I1089" s="31">
        <v>0.61949774266365687</v>
      </c>
      <c r="J1089" s="31">
        <v>139.97282608695653</v>
      </c>
      <c r="K1089" s="31">
        <v>118.25543478260869</v>
      </c>
      <c r="L1089" s="31">
        <v>36.826086956521742</v>
      </c>
      <c r="M1089" s="31">
        <v>23.864130434782609</v>
      </c>
      <c r="N1089" s="31">
        <v>6.3586956521739131</v>
      </c>
      <c r="O1089" s="31">
        <v>6.6032608695652177</v>
      </c>
      <c r="P1089" s="31">
        <v>41.915760869565219</v>
      </c>
      <c r="Q1089" s="31">
        <v>33.160326086956523</v>
      </c>
      <c r="R1089" s="31">
        <v>8.7554347826086953</v>
      </c>
      <c r="S1089" s="31">
        <v>61.230978260869563</v>
      </c>
      <c r="T1089" s="31">
        <v>61.230978260869563</v>
      </c>
      <c r="U1089" s="31">
        <v>0</v>
      </c>
      <c r="V1089" s="31">
        <v>0</v>
      </c>
      <c r="W1089" s="31">
        <v>0</v>
      </c>
      <c r="X1089" s="31">
        <v>0</v>
      </c>
      <c r="Y1089" s="31">
        <v>0</v>
      </c>
      <c r="Z1089" s="31">
        <v>0</v>
      </c>
      <c r="AA1089" s="31">
        <v>0</v>
      </c>
      <c r="AB1089" s="31">
        <v>0</v>
      </c>
      <c r="AC1089" s="31">
        <v>0</v>
      </c>
      <c r="AD1089" s="31">
        <v>0</v>
      </c>
      <c r="AE1089" s="31">
        <v>0</v>
      </c>
      <c r="AF1089" t="s">
        <v>1142</v>
      </c>
      <c r="AG1089" s="32">
        <v>6</v>
      </c>
      <c r="AH1089"/>
    </row>
    <row r="1090" spans="1:34" x14ac:dyDescent="0.25">
      <c r="A1090" t="s">
        <v>3056</v>
      </c>
      <c r="B1090" t="s">
        <v>1852</v>
      </c>
      <c r="C1090" t="s">
        <v>2717</v>
      </c>
      <c r="D1090" t="s">
        <v>2921</v>
      </c>
      <c r="E1090" s="31">
        <v>93.836956521739125</v>
      </c>
      <c r="F1090" s="31">
        <v>2.9251268388740876</v>
      </c>
      <c r="G1090" s="31">
        <v>2.6936661647167841</v>
      </c>
      <c r="H1090" s="31">
        <v>0.37277423838758245</v>
      </c>
      <c r="I1090" s="31">
        <v>0.31818487200277989</v>
      </c>
      <c r="J1090" s="31">
        <v>274.48499999999996</v>
      </c>
      <c r="K1090" s="31">
        <v>252.76543478260865</v>
      </c>
      <c r="L1090" s="31">
        <v>34.97999999999999</v>
      </c>
      <c r="M1090" s="31">
        <v>29.857499999999987</v>
      </c>
      <c r="N1090" s="31">
        <v>0.99989130434782603</v>
      </c>
      <c r="O1090" s="31">
        <v>4.1226086956521746</v>
      </c>
      <c r="P1090" s="31">
        <v>76.026521739130416</v>
      </c>
      <c r="Q1090" s="31">
        <v>59.429456521739112</v>
      </c>
      <c r="R1090" s="31">
        <v>16.597065217391304</v>
      </c>
      <c r="S1090" s="31">
        <v>163.47847826086957</v>
      </c>
      <c r="T1090" s="31">
        <v>117.45586956521738</v>
      </c>
      <c r="U1090" s="31">
        <v>13.552608695652175</v>
      </c>
      <c r="V1090" s="31">
        <v>32.470000000000006</v>
      </c>
      <c r="W1090" s="31">
        <v>6.9332608695652169</v>
      </c>
      <c r="X1090" s="31">
        <v>0</v>
      </c>
      <c r="Y1090" s="31">
        <v>0</v>
      </c>
      <c r="Z1090" s="31">
        <v>0</v>
      </c>
      <c r="AA1090" s="31">
        <v>3.1770652173913039</v>
      </c>
      <c r="AB1090" s="31">
        <v>0</v>
      </c>
      <c r="AC1090" s="31">
        <v>3.7561956521739135</v>
      </c>
      <c r="AD1090" s="31">
        <v>0</v>
      </c>
      <c r="AE1090" s="31">
        <v>0</v>
      </c>
      <c r="AF1090" t="s">
        <v>664</v>
      </c>
      <c r="AG1090" s="32">
        <v>6</v>
      </c>
      <c r="AH1090"/>
    </row>
    <row r="1091" spans="1:34" x14ac:dyDescent="0.25">
      <c r="A1091" t="s">
        <v>3056</v>
      </c>
      <c r="B1091" t="s">
        <v>1806</v>
      </c>
      <c r="C1091" t="s">
        <v>2705</v>
      </c>
      <c r="D1091" t="s">
        <v>2921</v>
      </c>
      <c r="E1091" s="31">
        <v>66.391304347826093</v>
      </c>
      <c r="F1091" s="31">
        <v>2.9401899148657495</v>
      </c>
      <c r="G1091" s="31">
        <v>2.7182645710543549</v>
      </c>
      <c r="H1091" s="31">
        <v>0.48625900458415189</v>
      </c>
      <c r="I1091" s="31">
        <v>0.32794695481335956</v>
      </c>
      <c r="J1091" s="31">
        <v>195.20304347826087</v>
      </c>
      <c r="K1091" s="31">
        <v>180.46913043478261</v>
      </c>
      <c r="L1091" s="31">
        <v>32.283369565217392</v>
      </c>
      <c r="M1091" s="31">
        <v>21.772826086956524</v>
      </c>
      <c r="N1091" s="31">
        <v>4.7714130434782609</v>
      </c>
      <c r="O1091" s="31">
        <v>5.7391304347826084</v>
      </c>
      <c r="P1091" s="31">
        <v>58.840326086956495</v>
      </c>
      <c r="Q1091" s="31">
        <v>54.616956521739105</v>
      </c>
      <c r="R1091" s="31">
        <v>4.223369565217391</v>
      </c>
      <c r="S1091" s="31">
        <v>104.07934782608697</v>
      </c>
      <c r="T1091" s="31">
        <v>68.554347826086982</v>
      </c>
      <c r="U1091" s="31">
        <v>9.8182608695652132</v>
      </c>
      <c r="V1091" s="31">
        <v>25.706739130434784</v>
      </c>
      <c r="W1091" s="31">
        <v>20.839021739130438</v>
      </c>
      <c r="X1091" s="31">
        <v>1.5633695652173911</v>
      </c>
      <c r="Y1091" s="31">
        <v>0</v>
      </c>
      <c r="Z1091" s="31">
        <v>0</v>
      </c>
      <c r="AA1091" s="31">
        <v>4.3018478260869566</v>
      </c>
      <c r="AB1091" s="31">
        <v>0</v>
      </c>
      <c r="AC1091" s="31">
        <v>14.973804347826089</v>
      </c>
      <c r="AD1091" s="31">
        <v>0</v>
      </c>
      <c r="AE1091" s="31">
        <v>0</v>
      </c>
      <c r="AF1091" t="s">
        <v>617</v>
      </c>
      <c r="AG1091" s="32">
        <v>6</v>
      </c>
      <c r="AH1091"/>
    </row>
    <row r="1092" spans="1:34" x14ac:dyDescent="0.25">
      <c r="A1092" t="s">
        <v>3056</v>
      </c>
      <c r="B1092" t="s">
        <v>2026</v>
      </c>
      <c r="C1092" t="s">
        <v>2658</v>
      </c>
      <c r="D1092" t="s">
        <v>2821</v>
      </c>
      <c r="E1092" s="31">
        <v>94.75</v>
      </c>
      <c r="F1092" s="31">
        <v>2.8149627165309168</v>
      </c>
      <c r="G1092" s="31">
        <v>2.4291602615578749</v>
      </c>
      <c r="H1092" s="31">
        <v>0.21680394631180458</v>
      </c>
      <c r="I1092" s="31">
        <v>8.4285878169094913E-2</v>
      </c>
      <c r="J1092" s="31">
        <v>266.71771739130435</v>
      </c>
      <c r="K1092" s="31">
        <v>230.16293478260866</v>
      </c>
      <c r="L1092" s="31">
        <v>20.542173913043484</v>
      </c>
      <c r="M1092" s="31">
        <v>7.9860869565217429</v>
      </c>
      <c r="N1092" s="31">
        <v>6.719130434782608</v>
      </c>
      <c r="O1092" s="31">
        <v>5.8369565217391308</v>
      </c>
      <c r="P1092" s="31">
        <v>137.70021739130436</v>
      </c>
      <c r="Q1092" s="31">
        <v>113.70152173913044</v>
      </c>
      <c r="R1092" s="31">
        <v>23.998695652173918</v>
      </c>
      <c r="S1092" s="31">
        <v>108.47532608695647</v>
      </c>
      <c r="T1092" s="31">
        <v>100.06967391304343</v>
      </c>
      <c r="U1092" s="31">
        <v>8.0842391304347831</v>
      </c>
      <c r="V1092" s="31">
        <v>0.32141304347826088</v>
      </c>
      <c r="W1092" s="31">
        <v>0</v>
      </c>
      <c r="X1092" s="31">
        <v>0</v>
      </c>
      <c r="Y1092" s="31">
        <v>0</v>
      </c>
      <c r="Z1092" s="31">
        <v>0</v>
      </c>
      <c r="AA1092" s="31">
        <v>0</v>
      </c>
      <c r="AB1092" s="31">
        <v>0</v>
      </c>
      <c r="AC1092" s="31">
        <v>0</v>
      </c>
      <c r="AD1092" s="31">
        <v>0</v>
      </c>
      <c r="AE1092" s="31">
        <v>0</v>
      </c>
      <c r="AF1092" t="s">
        <v>841</v>
      </c>
      <c r="AG1092" s="32">
        <v>6</v>
      </c>
      <c r="AH1092"/>
    </row>
    <row r="1093" spans="1:34" x14ac:dyDescent="0.25">
      <c r="A1093" t="s">
        <v>3056</v>
      </c>
      <c r="B1093" t="s">
        <v>1568</v>
      </c>
      <c r="C1093" t="s">
        <v>2461</v>
      </c>
      <c r="D1093" t="s">
        <v>2832</v>
      </c>
      <c r="E1093" s="31">
        <v>33.630434782608695</v>
      </c>
      <c r="F1093" s="31">
        <v>3.371031027795734</v>
      </c>
      <c r="G1093" s="31">
        <v>2.918448610213316</v>
      </c>
      <c r="H1093" s="31">
        <v>0.33612798965740143</v>
      </c>
      <c r="I1093" s="31">
        <v>0.15779896574014221</v>
      </c>
      <c r="J1093" s="31">
        <v>113.36923913043479</v>
      </c>
      <c r="K1093" s="31">
        <v>98.148695652173913</v>
      </c>
      <c r="L1093" s="31">
        <v>11.304130434782609</v>
      </c>
      <c r="M1093" s="31">
        <v>5.3068478260869565</v>
      </c>
      <c r="N1093" s="31">
        <v>0.26630434782608697</v>
      </c>
      <c r="O1093" s="31">
        <v>5.7309782608695654</v>
      </c>
      <c r="P1093" s="31">
        <v>38.024891304347832</v>
      </c>
      <c r="Q1093" s="31">
        <v>28.801630434782609</v>
      </c>
      <c r="R1093" s="31">
        <v>9.2232608695652232</v>
      </c>
      <c r="S1093" s="31">
        <v>64.040217391304353</v>
      </c>
      <c r="T1093" s="31">
        <v>62.933913043478263</v>
      </c>
      <c r="U1093" s="31">
        <v>0</v>
      </c>
      <c r="V1093" s="31">
        <v>1.1063043478260872</v>
      </c>
      <c r="W1093" s="31">
        <v>9.6656521739130454</v>
      </c>
      <c r="X1093" s="31">
        <v>0.56793478260869568</v>
      </c>
      <c r="Y1093" s="31">
        <v>0.26630434782608697</v>
      </c>
      <c r="Z1093" s="31">
        <v>1.1086956521739131</v>
      </c>
      <c r="AA1093" s="31">
        <v>7.3129347826086981</v>
      </c>
      <c r="AB1093" s="31">
        <v>0</v>
      </c>
      <c r="AC1093" s="31">
        <v>0.40978260869565214</v>
      </c>
      <c r="AD1093" s="31">
        <v>0</v>
      </c>
      <c r="AE1093" s="31">
        <v>0</v>
      </c>
      <c r="AF1093" t="s">
        <v>370</v>
      </c>
      <c r="AG1093" s="32">
        <v>6</v>
      </c>
      <c r="AH1093"/>
    </row>
    <row r="1094" spans="1:34" x14ac:dyDescent="0.25">
      <c r="A1094" t="s">
        <v>3056</v>
      </c>
      <c r="B1094" t="s">
        <v>2131</v>
      </c>
      <c r="C1094" t="s">
        <v>2466</v>
      </c>
      <c r="D1094" t="s">
        <v>2837</v>
      </c>
      <c r="E1094" s="31">
        <v>76.369565217391298</v>
      </c>
      <c r="F1094" s="31">
        <v>3.3753102761172791</v>
      </c>
      <c r="G1094" s="31">
        <v>3.1022217477939082</v>
      </c>
      <c r="H1094" s="31">
        <v>0.39529888983774553</v>
      </c>
      <c r="I1094" s="31">
        <v>0.30305863933959581</v>
      </c>
      <c r="J1094" s="31">
        <v>257.77097826086958</v>
      </c>
      <c r="K1094" s="31">
        <v>236.9153260869565</v>
      </c>
      <c r="L1094" s="31">
        <v>30.188804347826085</v>
      </c>
      <c r="M1094" s="31">
        <v>23.14445652173913</v>
      </c>
      <c r="N1094" s="31">
        <v>2.5217391304347827</v>
      </c>
      <c r="O1094" s="31">
        <v>4.522608695652174</v>
      </c>
      <c r="P1094" s="31">
        <v>78.337717391304366</v>
      </c>
      <c r="Q1094" s="31">
        <v>64.526413043478286</v>
      </c>
      <c r="R1094" s="31">
        <v>13.811304347826082</v>
      </c>
      <c r="S1094" s="31">
        <v>149.2444565217391</v>
      </c>
      <c r="T1094" s="31">
        <v>127.21608695652169</v>
      </c>
      <c r="U1094" s="31">
        <v>0</v>
      </c>
      <c r="V1094" s="31">
        <v>22.028369565217396</v>
      </c>
      <c r="W1094" s="31">
        <v>0</v>
      </c>
      <c r="X1094" s="31">
        <v>0</v>
      </c>
      <c r="Y1094" s="31">
        <v>0</v>
      </c>
      <c r="Z1094" s="31">
        <v>0</v>
      </c>
      <c r="AA1094" s="31">
        <v>0</v>
      </c>
      <c r="AB1094" s="31">
        <v>0</v>
      </c>
      <c r="AC1094" s="31">
        <v>0</v>
      </c>
      <c r="AD1094" s="31">
        <v>0</v>
      </c>
      <c r="AE1094" s="31">
        <v>0</v>
      </c>
      <c r="AF1094" t="s">
        <v>949</v>
      </c>
      <c r="AG1094" s="32">
        <v>6</v>
      </c>
      <c r="AH1094"/>
    </row>
    <row r="1095" spans="1:34" x14ac:dyDescent="0.25">
      <c r="A1095" t="s">
        <v>3056</v>
      </c>
      <c r="B1095" t="s">
        <v>1926</v>
      </c>
      <c r="C1095" t="s">
        <v>2505</v>
      </c>
      <c r="D1095" t="s">
        <v>2886</v>
      </c>
      <c r="E1095" s="31">
        <v>75.293478260869563</v>
      </c>
      <c r="F1095" s="31">
        <v>2.9151277609354693</v>
      </c>
      <c r="G1095" s="31">
        <v>2.6739468745488661</v>
      </c>
      <c r="H1095" s="31">
        <v>0.24712718348491408</v>
      </c>
      <c r="I1095" s="31">
        <v>0.13623213512343005</v>
      </c>
      <c r="J1095" s="31">
        <v>219.49010869565211</v>
      </c>
      <c r="K1095" s="31">
        <v>201.33076086956515</v>
      </c>
      <c r="L1095" s="31">
        <v>18.607065217391302</v>
      </c>
      <c r="M1095" s="31">
        <v>10.257391304347825</v>
      </c>
      <c r="N1095" s="31">
        <v>0.66304347826086951</v>
      </c>
      <c r="O1095" s="31">
        <v>7.6866304347826082</v>
      </c>
      <c r="P1095" s="31">
        <v>65.024456521739111</v>
      </c>
      <c r="Q1095" s="31">
        <v>55.214782608695643</v>
      </c>
      <c r="R1095" s="31">
        <v>9.8096739130434738</v>
      </c>
      <c r="S1095" s="31">
        <v>135.85858695652169</v>
      </c>
      <c r="T1095" s="31">
        <v>91.265760869565185</v>
      </c>
      <c r="U1095" s="31">
        <v>16.102499999999996</v>
      </c>
      <c r="V1095" s="31">
        <v>28.490326086956514</v>
      </c>
      <c r="W1095" s="31">
        <v>2.7205434782608702</v>
      </c>
      <c r="X1095" s="31">
        <v>0.38858695652173914</v>
      </c>
      <c r="Y1095" s="31">
        <v>0.66304347826086951</v>
      </c>
      <c r="Z1095" s="31">
        <v>0</v>
      </c>
      <c r="AA1095" s="31">
        <v>1.5167391304347828</v>
      </c>
      <c r="AB1095" s="31">
        <v>0.15217391304347827</v>
      </c>
      <c r="AC1095" s="31">
        <v>0</v>
      </c>
      <c r="AD1095" s="31">
        <v>0</v>
      </c>
      <c r="AE1095" s="31">
        <v>0</v>
      </c>
      <c r="AF1095" t="s">
        <v>741</v>
      </c>
      <c r="AG1095" s="32">
        <v>6</v>
      </c>
      <c r="AH1095"/>
    </row>
    <row r="1096" spans="1:34" x14ac:dyDescent="0.25">
      <c r="A1096" t="s">
        <v>3056</v>
      </c>
      <c r="B1096" t="s">
        <v>1924</v>
      </c>
      <c r="C1096" t="s">
        <v>2479</v>
      </c>
      <c r="D1096" t="s">
        <v>2843</v>
      </c>
      <c r="E1096" s="31">
        <v>65.815217391304344</v>
      </c>
      <c r="F1096" s="31">
        <v>3.2149413707679608</v>
      </c>
      <c r="G1096" s="31">
        <v>2.7724541701073493</v>
      </c>
      <c r="H1096" s="31">
        <v>0.30089017341040458</v>
      </c>
      <c r="I1096" s="31">
        <v>7.9501238645747319E-2</v>
      </c>
      <c r="J1096" s="31">
        <v>211.59206521739131</v>
      </c>
      <c r="K1096" s="31">
        <v>182.46967391304347</v>
      </c>
      <c r="L1096" s="31">
        <v>19.803152173913041</v>
      </c>
      <c r="M1096" s="31">
        <v>5.2323913043478258</v>
      </c>
      <c r="N1096" s="31">
        <v>8.9185869565217395</v>
      </c>
      <c r="O1096" s="31">
        <v>5.6521739130434785</v>
      </c>
      <c r="P1096" s="31">
        <v>71.532826086956518</v>
      </c>
      <c r="Q1096" s="31">
        <v>56.981195652173909</v>
      </c>
      <c r="R1096" s="31">
        <v>14.551630434782606</v>
      </c>
      <c r="S1096" s="31">
        <v>120.25608695652176</v>
      </c>
      <c r="T1096" s="31">
        <v>104.31619565217393</v>
      </c>
      <c r="U1096" s="31">
        <v>5.589021739130434</v>
      </c>
      <c r="V1096" s="31">
        <v>10.350869565217392</v>
      </c>
      <c r="W1096" s="31">
        <v>2.4344565217391301</v>
      </c>
      <c r="X1096" s="31">
        <v>0</v>
      </c>
      <c r="Y1096" s="31">
        <v>0</v>
      </c>
      <c r="Z1096" s="31">
        <v>0</v>
      </c>
      <c r="AA1096" s="31">
        <v>9.4347826086956521E-2</v>
      </c>
      <c r="AB1096" s="31">
        <v>0</v>
      </c>
      <c r="AC1096" s="31">
        <v>2.3401086956521735</v>
      </c>
      <c r="AD1096" s="31">
        <v>0</v>
      </c>
      <c r="AE1096" s="31">
        <v>0</v>
      </c>
      <c r="AF1096" t="s">
        <v>739</v>
      </c>
      <c r="AG1096" s="32">
        <v>6</v>
      </c>
      <c r="AH1096"/>
    </row>
    <row r="1097" spans="1:34" x14ac:dyDescent="0.25">
      <c r="A1097" t="s">
        <v>3056</v>
      </c>
      <c r="B1097" t="s">
        <v>1746</v>
      </c>
      <c r="C1097" t="s">
        <v>2524</v>
      </c>
      <c r="D1097" t="s">
        <v>2890</v>
      </c>
      <c r="E1097" s="31">
        <v>75.891304347826093</v>
      </c>
      <c r="F1097" s="31">
        <v>3.4611214551704377</v>
      </c>
      <c r="G1097" s="31">
        <v>3.1265454024634769</v>
      </c>
      <c r="H1097" s="31">
        <v>0.32864938413062161</v>
      </c>
      <c r="I1097" s="31">
        <v>0.13615296476654251</v>
      </c>
      <c r="J1097" s="31">
        <v>262.66902173913041</v>
      </c>
      <c r="K1097" s="31">
        <v>237.27760869565213</v>
      </c>
      <c r="L1097" s="31">
        <v>24.94163043478261</v>
      </c>
      <c r="M1097" s="31">
        <v>10.332826086956521</v>
      </c>
      <c r="N1097" s="31">
        <v>11.478369565217392</v>
      </c>
      <c r="O1097" s="31">
        <v>3.1304347826086958</v>
      </c>
      <c r="P1097" s="31">
        <v>64.419891304347814</v>
      </c>
      <c r="Q1097" s="31">
        <v>53.637282608695642</v>
      </c>
      <c r="R1097" s="31">
        <v>10.782608695652174</v>
      </c>
      <c r="S1097" s="31">
        <v>173.30749999999998</v>
      </c>
      <c r="T1097" s="31">
        <v>120.70456521739126</v>
      </c>
      <c r="U1097" s="31">
        <v>21.793586956521743</v>
      </c>
      <c r="V1097" s="31">
        <v>30.809347826086963</v>
      </c>
      <c r="W1097" s="31">
        <v>0</v>
      </c>
      <c r="X1097" s="31">
        <v>0</v>
      </c>
      <c r="Y1097" s="31">
        <v>0</v>
      </c>
      <c r="Z1097" s="31">
        <v>0</v>
      </c>
      <c r="AA1097" s="31">
        <v>0</v>
      </c>
      <c r="AB1097" s="31">
        <v>0</v>
      </c>
      <c r="AC1097" s="31">
        <v>0</v>
      </c>
      <c r="AD1097" s="31">
        <v>0</v>
      </c>
      <c r="AE1097" s="31">
        <v>0</v>
      </c>
      <c r="AF1097" t="s">
        <v>556</v>
      </c>
      <c r="AG1097" s="32">
        <v>6</v>
      </c>
      <c r="AH1097"/>
    </row>
    <row r="1098" spans="1:34" x14ac:dyDescent="0.25">
      <c r="A1098" t="s">
        <v>3056</v>
      </c>
      <c r="B1098" t="s">
        <v>2156</v>
      </c>
      <c r="C1098" t="s">
        <v>2405</v>
      </c>
      <c r="D1098" t="s">
        <v>2802</v>
      </c>
      <c r="E1098" s="31">
        <v>112.55434782608695</v>
      </c>
      <c r="F1098" s="31">
        <v>3.9089821342346691</v>
      </c>
      <c r="G1098" s="31">
        <v>3.5639478512795746</v>
      </c>
      <c r="H1098" s="31">
        <v>0.48550941574118761</v>
      </c>
      <c r="I1098" s="31">
        <v>0.25514823756639288</v>
      </c>
      <c r="J1098" s="31">
        <v>439.97293478260866</v>
      </c>
      <c r="K1098" s="31">
        <v>401.13782608695647</v>
      </c>
      <c r="L1098" s="31">
        <v>54.646195652173887</v>
      </c>
      <c r="M1098" s="31">
        <v>28.718043478260849</v>
      </c>
      <c r="N1098" s="31">
        <v>20.189021739130432</v>
      </c>
      <c r="O1098" s="31">
        <v>5.7391304347826084</v>
      </c>
      <c r="P1098" s="31">
        <v>188.45684782608691</v>
      </c>
      <c r="Q1098" s="31">
        <v>175.5498913043478</v>
      </c>
      <c r="R1098" s="31">
        <v>12.906956521739129</v>
      </c>
      <c r="S1098" s="31">
        <v>196.86989130434785</v>
      </c>
      <c r="T1098" s="31">
        <v>194.09869565217394</v>
      </c>
      <c r="U1098" s="31">
        <v>0</v>
      </c>
      <c r="V1098" s="31">
        <v>2.7711956521739136</v>
      </c>
      <c r="W1098" s="31">
        <v>0.87228260869565222</v>
      </c>
      <c r="X1098" s="31">
        <v>0</v>
      </c>
      <c r="Y1098" s="31">
        <v>0</v>
      </c>
      <c r="Z1098" s="31">
        <v>0</v>
      </c>
      <c r="AA1098" s="31">
        <v>0</v>
      </c>
      <c r="AB1098" s="31">
        <v>0</v>
      </c>
      <c r="AC1098" s="31">
        <v>0.87228260869565222</v>
      </c>
      <c r="AD1098" s="31">
        <v>0</v>
      </c>
      <c r="AE1098" s="31">
        <v>0</v>
      </c>
      <c r="AF1098" t="s">
        <v>975</v>
      </c>
      <c r="AG1098" s="32">
        <v>6</v>
      </c>
      <c r="AH1098"/>
    </row>
    <row r="1099" spans="1:34" x14ac:dyDescent="0.25">
      <c r="A1099" t="s">
        <v>3056</v>
      </c>
      <c r="B1099" t="s">
        <v>1898</v>
      </c>
      <c r="C1099" t="s">
        <v>2454</v>
      </c>
      <c r="D1099" t="s">
        <v>2885</v>
      </c>
      <c r="E1099" s="31">
        <v>63.978260869565219</v>
      </c>
      <c r="F1099" s="31">
        <v>5.3278338430173307</v>
      </c>
      <c r="G1099" s="31">
        <v>5.0566632687733613</v>
      </c>
      <c r="H1099" s="31">
        <v>0.44566938498131164</v>
      </c>
      <c r="I1099" s="31">
        <v>0.28917431192660559</v>
      </c>
      <c r="J1099" s="31">
        <v>340.86554347826097</v>
      </c>
      <c r="K1099" s="31">
        <v>323.5165217391305</v>
      </c>
      <c r="L1099" s="31">
        <v>28.513152173913049</v>
      </c>
      <c r="M1099" s="31">
        <v>18.500869565217396</v>
      </c>
      <c r="N1099" s="31">
        <v>4.7928260869565227</v>
      </c>
      <c r="O1099" s="31">
        <v>5.2194565217391311</v>
      </c>
      <c r="P1099" s="31">
        <v>87.576956521739135</v>
      </c>
      <c r="Q1099" s="31">
        <v>80.240217391304355</v>
      </c>
      <c r="R1099" s="31">
        <v>7.3367391304347827</v>
      </c>
      <c r="S1099" s="31">
        <v>224.77543478260873</v>
      </c>
      <c r="T1099" s="31">
        <v>191.06010869565219</v>
      </c>
      <c r="U1099" s="31">
        <v>0.14673913043478262</v>
      </c>
      <c r="V1099" s="31">
        <v>33.568586956521749</v>
      </c>
      <c r="W1099" s="31">
        <v>82.08576086956522</v>
      </c>
      <c r="X1099" s="31">
        <v>3.2608695652173912E-2</v>
      </c>
      <c r="Y1099" s="31">
        <v>0</v>
      </c>
      <c r="Z1099" s="31">
        <v>0</v>
      </c>
      <c r="AA1099" s="31">
        <v>29.606195652173909</v>
      </c>
      <c r="AB1099" s="31">
        <v>0</v>
      </c>
      <c r="AC1099" s="31">
        <v>49.684021739130436</v>
      </c>
      <c r="AD1099" s="31">
        <v>0.14673913043478262</v>
      </c>
      <c r="AE1099" s="31">
        <v>2.6161956521739134</v>
      </c>
      <c r="AF1099" t="s">
        <v>711</v>
      </c>
      <c r="AG1099" s="32">
        <v>6</v>
      </c>
      <c r="AH1099"/>
    </row>
    <row r="1100" spans="1:34" x14ac:dyDescent="0.25">
      <c r="A1100" t="s">
        <v>3056</v>
      </c>
      <c r="B1100" t="s">
        <v>1229</v>
      </c>
      <c r="C1100" t="s">
        <v>2416</v>
      </c>
      <c r="D1100" t="s">
        <v>2822</v>
      </c>
      <c r="E1100" s="31">
        <v>93.760869565217391</v>
      </c>
      <c r="F1100" s="31">
        <v>3.0402040343148622</v>
      </c>
      <c r="G1100" s="31">
        <v>2.7471017853002553</v>
      </c>
      <c r="H1100" s="31">
        <v>0.17323208903315554</v>
      </c>
      <c r="I1100" s="31">
        <v>7.109900301414325E-2</v>
      </c>
      <c r="J1100" s="31">
        <v>285.05217391304348</v>
      </c>
      <c r="K1100" s="31">
        <v>257.57065217391306</v>
      </c>
      <c r="L1100" s="31">
        <v>16.242391304347823</v>
      </c>
      <c r="M1100" s="31">
        <v>6.6663043478260828</v>
      </c>
      <c r="N1100" s="31">
        <v>6.0978260869565206</v>
      </c>
      <c r="O1100" s="31">
        <v>3.4782608695652173</v>
      </c>
      <c r="P1100" s="31">
        <v>103.98695652173917</v>
      </c>
      <c r="Q1100" s="31">
        <v>86.08152173913048</v>
      </c>
      <c r="R1100" s="31">
        <v>17.905434782608697</v>
      </c>
      <c r="S1100" s="31">
        <v>164.8228260869565</v>
      </c>
      <c r="T1100" s="31">
        <v>164.8228260869565</v>
      </c>
      <c r="U1100" s="31">
        <v>0</v>
      </c>
      <c r="V1100" s="31">
        <v>0</v>
      </c>
      <c r="W1100" s="31">
        <v>0</v>
      </c>
      <c r="X1100" s="31">
        <v>0</v>
      </c>
      <c r="Y1100" s="31">
        <v>0</v>
      </c>
      <c r="Z1100" s="31">
        <v>0</v>
      </c>
      <c r="AA1100" s="31">
        <v>0</v>
      </c>
      <c r="AB1100" s="31">
        <v>0</v>
      </c>
      <c r="AC1100" s="31">
        <v>0</v>
      </c>
      <c r="AD1100" s="31">
        <v>0</v>
      </c>
      <c r="AE1100" s="31">
        <v>0</v>
      </c>
      <c r="AF1100" t="s">
        <v>27</v>
      </c>
      <c r="AG1100" s="32">
        <v>6</v>
      </c>
      <c r="AH1100"/>
    </row>
    <row r="1101" spans="1:34" x14ac:dyDescent="0.25">
      <c r="A1101" t="s">
        <v>3056</v>
      </c>
      <c r="B1101" t="s">
        <v>1720</v>
      </c>
      <c r="C1101" t="s">
        <v>2387</v>
      </c>
      <c r="D1101" t="s">
        <v>2837</v>
      </c>
      <c r="E1101" s="31">
        <v>107.68478260869566</v>
      </c>
      <c r="F1101" s="31">
        <v>3.063658019582113</v>
      </c>
      <c r="G1101" s="31">
        <v>3.0111698798829103</v>
      </c>
      <c r="H1101" s="31">
        <v>0.16480973049359035</v>
      </c>
      <c r="I1101" s="31">
        <v>0.11232159079438778</v>
      </c>
      <c r="J1101" s="31">
        <v>329.9093478260869</v>
      </c>
      <c r="K1101" s="31">
        <v>324.2571739130434</v>
      </c>
      <c r="L1101" s="31">
        <v>17.747499999999995</v>
      </c>
      <c r="M1101" s="31">
        <v>12.095326086956518</v>
      </c>
      <c r="N1101" s="31">
        <v>0</v>
      </c>
      <c r="O1101" s="31">
        <v>5.6521739130434785</v>
      </c>
      <c r="P1101" s="31">
        <v>85.247934782608695</v>
      </c>
      <c r="Q1101" s="31">
        <v>85.247934782608695</v>
      </c>
      <c r="R1101" s="31">
        <v>0</v>
      </c>
      <c r="S1101" s="31">
        <v>226.91391304347823</v>
      </c>
      <c r="T1101" s="31">
        <v>182.30521739130432</v>
      </c>
      <c r="U1101" s="31">
        <v>0</v>
      </c>
      <c r="V1101" s="31">
        <v>44.6086956521739</v>
      </c>
      <c r="W1101" s="31">
        <v>6.6045652173913059</v>
      </c>
      <c r="X1101" s="31">
        <v>0</v>
      </c>
      <c r="Y1101" s="31">
        <v>0</v>
      </c>
      <c r="Z1101" s="31">
        <v>0</v>
      </c>
      <c r="AA1101" s="31">
        <v>0.69021739130434778</v>
      </c>
      <c r="AB1101" s="31">
        <v>0</v>
      </c>
      <c r="AC1101" s="31">
        <v>5.9143478260869582</v>
      </c>
      <c r="AD1101" s="31">
        <v>0</v>
      </c>
      <c r="AE1101" s="31">
        <v>0</v>
      </c>
      <c r="AF1101" t="s">
        <v>528</v>
      </c>
      <c r="AG1101" s="32">
        <v>6</v>
      </c>
      <c r="AH1101"/>
    </row>
    <row r="1102" spans="1:34" x14ac:dyDescent="0.25">
      <c r="A1102" t="s">
        <v>3056</v>
      </c>
      <c r="B1102" t="s">
        <v>1971</v>
      </c>
      <c r="C1102" t="s">
        <v>2683</v>
      </c>
      <c r="D1102" t="s">
        <v>2885</v>
      </c>
      <c r="E1102" s="31">
        <v>68.913043478260875</v>
      </c>
      <c r="F1102" s="31">
        <v>3.1056435331230285</v>
      </c>
      <c r="G1102" s="31">
        <v>2.8497413249211356</v>
      </c>
      <c r="H1102" s="31">
        <v>0.44938328075709777</v>
      </c>
      <c r="I1102" s="31">
        <v>0.28646845425867512</v>
      </c>
      <c r="J1102" s="31">
        <v>214.01934782608697</v>
      </c>
      <c r="K1102" s="31">
        <v>196.38434782608698</v>
      </c>
      <c r="L1102" s="31">
        <v>30.968369565217394</v>
      </c>
      <c r="M1102" s="31">
        <v>19.741413043478264</v>
      </c>
      <c r="N1102" s="31">
        <v>5.6057608695652164</v>
      </c>
      <c r="O1102" s="31">
        <v>5.6211956521739141</v>
      </c>
      <c r="P1102" s="31">
        <v>59.952934782608722</v>
      </c>
      <c r="Q1102" s="31">
        <v>53.54489130434785</v>
      </c>
      <c r="R1102" s="31">
        <v>6.4080434782608702</v>
      </c>
      <c r="S1102" s="31">
        <v>123.09804347826088</v>
      </c>
      <c r="T1102" s="31">
        <v>81.548478260869572</v>
      </c>
      <c r="U1102" s="31">
        <v>12.630978260869563</v>
      </c>
      <c r="V1102" s="31">
        <v>28.918586956521736</v>
      </c>
      <c r="W1102" s="31">
        <v>0</v>
      </c>
      <c r="X1102" s="31">
        <v>0</v>
      </c>
      <c r="Y1102" s="31">
        <v>0</v>
      </c>
      <c r="Z1102" s="31">
        <v>0</v>
      </c>
      <c r="AA1102" s="31">
        <v>0</v>
      </c>
      <c r="AB1102" s="31">
        <v>0</v>
      </c>
      <c r="AC1102" s="31">
        <v>0</v>
      </c>
      <c r="AD1102" s="31">
        <v>0</v>
      </c>
      <c r="AE1102" s="31">
        <v>0</v>
      </c>
      <c r="AF1102" t="s">
        <v>786</v>
      </c>
      <c r="AG1102" s="32">
        <v>6</v>
      </c>
      <c r="AH1102"/>
    </row>
    <row r="1103" spans="1:34" x14ac:dyDescent="0.25">
      <c r="A1103" t="s">
        <v>3056</v>
      </c>
      <c r="B1103" t="s">
        <v>1778</v>
      </c>
      <c r="C1103" t="s">
        <v>2405</v>
      </c>
      <c r="D1103" t="s">
        <v>2802</v>
      </c>
      <c r="E1103" s="31">
        <v>104.90217391304348</v>
      </c>
      <c r="F1103" s="31">
        <v>3.5175909232203919</v>
      </c>
      <c r="G1103" s="31">
        <v>3.2330090146098849</v>
      </c>
      <c r="H1103" s="31">
        <v>0.46718992850481816</v>
      </c>
      <c r="I1103" s="31">
        <v>0.3779245674023417</v>
      </c>
      <c r="J1103" s="31">
        <v>369.00293478260875</v>
      </c>
      <c r="K1103" s="31">
        <v>339.1496739130435</v>
      </c>
      <c r="L1103" s="31">
        <v>49.009239130434786</v>
      </c>
      <c r="M1103" s="31">
        <v>39.645108695652176</v>
      </c>
      <c r="N1103" s="31">
        <v>4.0652173913043477</v>
      </c>
      <c r="O1103" s="31">
        <v>5.2989130434782608</v>
      </c>
      <c r="P1103" s="31">
        <v>145.24184782608694</v>
      </c>
      <c r="Q1103" s="31">
        <v>124.75271739130434</v>
      </c>
      <c r="R1103" s="31">
        <v>20.489130434782609</v>
      </c>
      <c r="S1103" s="31">
        <v>174.75184782608699</v>
      </c>
      <c r="T1103" s="31">
        <v>174.49858695652176</v>
      </c>
      <c r="U1103" s="31">
        <v>0.25326086956521737</v>
      </c>
      <c r="V1103" s="31">
        <v>0</v>
      </c>
      <c r="W1103" s="31">
        <v>109.93684782608696</v>
      </c>
      <c r="X1103" s="31">
        <v>2.0195652173913046</v>
      </c>
      <c r="Y1103" s="31">
        <v>0</v>
      </c>
      <c r="Z1103" s="31">
        <v>0</v>
      </c>
      <c r="AA1103" s="31">
        <v>29.649673913043479</v>
      </c>
      <c r="AB1103" s="31">
        <v>0</v>
      </c>
      <c r="AC1103" s="31">
        <v>78.014347826086947</v>
      </c>
      <c r="AD1103" s="31">
        <v>0.25326086956521737</v>
      </c>
      <c r="AE1103" s="31">
        <v>0</v>
      </c>
      <c r="AF1103" t="s">
        <v>588</v>
      </c>
      <c r="AG1103" s="32">
        <v>6</v>
      </c>
      <c r="AH1103"/>
    </row>
    <row r="1104" spans="1:34" x14ac:dyDescent="0.25">
      <c r="A1104" t="s">
        <v>3056</v>
      </c>
      <c r="B1104" t="s">
        <v>1733</v>
      </c>
      <c r="C1104" t="s">
        <v>2564</v>
      </c>
      <c r="D1104" t="s">
        <v>2922</v>
      </c>
      <c r="E1104" s="31">
        <v>59.923913043478258</v>
      </c>
      <c r="F1104" s="31">
        <v>2.2457409758752047</v>
      </c>
      <c r="G1104" s="31">
        <v>1.953450027208417</v>
      </c>
      <c r="H1104" s="31">
        <v>0.2947143116270633</v>
      </c>
      <c r="I1104" s="31">
        <v>0.12205695628514418</v>
      </c>
      <c r="J1104" s="31">
        <v>134.57358695652178</v>
      </c>
      <c r="K1104" s="31">
        <v>117.05836956521742</v>
      </c>
      <c r="L1104" s="31">
        <v>17.660434782608693</v>
      </c>
      <c r="M1104" s="31">
        <v>7.3141304347826068</v>
      </c>
      <c r="N1104" s="31">
        <v>5.0752173913043483</v>
      </c>
      <c r="O1104" s="31">
        <v>5.2710869565217395</v>
      </c>
      <c r="P1104" s="31">
        <v>38.97684782608696</v>
      </c>
      <c r="Q1104" s="31">
        <v>31.807934782608701</v>
      </c>
      <c r="R1104" s="31">
        <v>7.1689130434782591</v>
      </c>
      <c r="S1104" s="31">
        <v>77.936304347826109</v>
      </c>
      <c r="T1104" s="31">
        <v>55.97380434782611</v>
      </c>
      <c r="U1104" s="31">
        <v>0</v>
      </c>
      <c r="V1104" s="31">
        <v>21.962499999999999</v>
      </c>
      <c r="W1104" s="31">
        <v>59.44206521739131</v>
      </c>
      <c r="X1104" s="31">
        <v>0</v>
      </c>
      <c r="Y1104" s="31">
        <v>1.4782608695652173</v>
      </c>
      <c r="Z1104" s="31">
        <v>0</v>
      </c>
      <c r="AA1104" s="31">
        <v>13.462826086956522</v>
      </c>
      <c r="AB1104" s="31">
        <v>0.56521739130434778</v>
      </c>
      <c r="AC1104" s="31">
        <v>43.935760869565222</v>
      </c>
      <c r="AD1104" s="31">
        <v>0</v>
      </c>
      <c r="AE1104" s="31">
        <v>0</v>
      </c>
      <c r="AF1104" t="s">
        <v>542</v>
      </c>
      <c r="AG1104" s="32">
        <v>6</v>
      </c>
      <c r="AH1104"/>
    </row>
    <row r="1105" spans="1:34" x14ac:dyDescent="0.25">
      <c r="A1105" t="s">
        <v>3056</v>
      </c>
      <c r="B1105" t="s">
        <v>1433</v>
      </c>
      <c r="C1105" t="s">
        <v>2510</v>
      </c>
      <c r="D1105" t="s">
        <v>2877</v>
      </c>
      <c r="E1105" s="31">
        <v>82.5</v>
      </c>
      <c r="F1105" s="31">
        <v>4.4919960474308294</v>
      </c>
      <c r="G1105" s="31">
        <v>2.886126482213438</v>
      </c>
      <c r="H1105" s="31">
        <v>0.25242951251646906</v>
      </c>
      <c r="I1105" s="31">
        <v>0</v>
      </c>
      <c r="J1105" s="31">
        <v>370.58967391304344</v>
      </c>
      <c r="K1105" s="31">
        <v>238.10543478260865</v>
      </c>
      <c r="L1105" s="31">
        <v>20.825434782608696</v>
      </c>
      <c r="M1105" s="31">
        <v>0</v>
      </c>
      <c r="N1105" s="31">
        <v>15.347173913043479</v>
      </c>
      <c r="O1105" s="31">
        <v>5.4782608695652177</v>
      </c>
      <c r="P1105" s="31">
        <v>111.65880434782608</v>
      </c>
      <c r="Q1105" s="31">
        <v>0</v>
      </c>
      <c r="R1105" s="31">
        <v>111.65880434782608</v>
      </c>
      <c r="S1105" s="31">
        <v>238.10543478260865</v>
      </c>
      <c r="T1105" s="31">
        <v>213.950652173913</v>
      </c>
      <c r="U1105" s="31">
        <v>24.154782608695651</v>
      </c>
      <c r="V1105" s="31">
        <v>0</v>
      </c>
      <c r="W1105" s="31">
        <v>365.11141304347819</v>
      </c>
      <c r="X1105" s="31">
        <v>0</v>
      </c>
      <c r="Y1105" s="31">
        <v>15.347173913043479</v>
      </c>
      <c r="Z1105" s="31">
        <v>0</v>
      </c>
      <c r="AA1105" s="31">
        <v>0</v>
      </c>
      <c r="AB1105" s="31">
        <v>111.65880434782608</v>
      </c>
      <c r="AC1105" s="31">
        <v>213.950652173913</v>
      </c>
      <c r="AD1105" s="31">
        <v>24.154782608695651</v>
      </c>
      <c r="AE1105" s="31">
        <v>0</v>
      </c>
      <c r="AF1105" t="s">
        <v>233</v>
      </c>
      <c r="AG1105" s="32">
        <v>6</v>
      </c>
      <c r="AH1105"/>
    </row>
    <row r="1106" spans="1:34" x14ac:dyDescent="0.25">
      <c r="A1106" t="s">
        <v>3056</v>
      </c>
      <c r="B1106" t="s">
        <v>2194</v>
      </c>
      <c r="C1106" t="s">
        <v>2464</v>
      </c>
      <c r="D1106" t="s">
        <v>2853</v>
      </c>
      <c r="E1106" s="31">
        <v>89.315217391304344</v>
      </c>
      <c r="F1106" s="31">
        <v>6.1900693683826242</v>
      </c>
      <c r="G1106" s="31">
        <v>5.6859011804794966</v>
      </c>
      <c r="H1106" s="31">
        <v>0.5512303760496533</v>
      </c>
      <c r="I1106" s="31">
        <v>4.7062188146525498E-2</v>
      </c>
      <c r="J1106" s="31">
        <v>552.86739130434808</v>
      </c>
      <c r="K1106" s="31">
        <v>507.8375000000002</v>
      </c>
      <c r="L1106" s="31">
        <v>49.233260869565228</v>
      </c>
      <c r="M1106" s="31">
        <v>4.2033695652173915</v>
      </c>
      <c r="N1106" s="31">
        <v>39.377717391304358</v>
      </c>
      <c r="O1106" s="31">
        <v>5.6521739130434785</v>
      </c>
      <c r="P1106" s="31">
        <v>109.47391304347826</v>
      </c>
      <c r="Q1106" s="31">
        <v>109.47391304347826</v>
      </c>
      <c r="R1106" s="31">
        <v>0</v>
      </c>
      <c r="S1106" s="31">
        <v>394.16021739130457</v>
      </c>
      <c r="T1106" s="31">
        <v>387.45467391304368</v>
      </c>
      <c r="U1106" s="31">
        <v>6.7055434782608678</v>
      </c>
      <c r="V1106" s="31">
        <v>0</v>
      </c>
      <c r="W1106" s="31">
        <v>0.85054347826086951</v>
      </c>
      <c r="X1106" s="31">
        <v>0</v>
      </c>
      <c r="Y1106" s="31">
        <v>0.50271739130434778</v>
      </c>
      <c r="Z1106" s="31">
        <v>0.34782608695652173</v>
      </c>
      <c r="AA1106" s="31">
        <v>0</v>
      </c>
      <c r="AB1106" s="31">
        <v>0</v>
      </c>
      <c r="AC1106" s="31">
        <v>0</v>
      </c>
      <c r="AD1106" s="31">
        <v>0</v>
      </c>
      <c r="AE1106" s="31">
        <v>0</v>
      </c>
      <c r="AF1106" t="s">
        <v>1013</v>
      </c>
      <c r="AG1106" s="32">
        <v>6</v>
      </c>
      <c r="AH1106"/>
    </row>
    <row r="1107" spans="1:34" x14ac:dyDescent="0.25">
      <c r="A1107" t="s">
        <v>3056</v>
      </c>
      <c r="B1107" t="s">
        <v>1259</v>
      </c>
      <c r="C1107" t="s">
        <v>2495</v>
      </c>
      <c r="D1107" t="s">
        <v>2903</v>
      </c>
      <c r="E1107" s="31">
        <v>79.934782608695656</v>
      </c>
      <c r="F1107" s="31">
        <v>3.0259205874354089</v>
      </c>
      <c r="G1107" s="31">
        <v>2.7111871090562958</v>
      </c>
      <c r="H1107" s="31">
        <v>0.16786102801196623</v>
      </c>
      <c r="I1107" s="31">
        <v>6.0992657057383708E-2</v>
      </c>
      <c r="J1107" s="31">
        <v>241.87630434782608</v>
      </c>
      <c r="K1107" s="31">
        <v>216.71815217391304</v>
      </c>
      <c r="L1107" s="31">
        <v>13.417934782608693</v>
      </c>
      <c r="M1107" s="31">
        <v>4.8754347826086937</v>
      </c>
      <c r="N1107" s="31">
        <v>0.34782608695652173</v>
      </c>
      <c r="O1107" s="31">
        <v>8.1946739130434771</v>
      </c>
      <c r="P1107" s="31">
        <v>95.607282608695641</v>
      </c>
      <c r="Q1107" s="31">
        <v>78.991630434782593</v>
      </c>
      <c r="R1107" s="31">
        <v>16.615652173913045</v>
      </c>
      <c r="S1107" s="31">
        <v>132.85108695652175</v>
      </c>
      <c r="T1107" s="31">
        <v>112.82097826086957</v>
      </c>
      <c r="U1107" s="31">
        <v>19.213152173913045</v>
      </c>
      <c r="V1107" s="31">
        <v>0.81695652173913036</v>
      </c>
      <c r="W1107" s="31">
        <v>52.261739130434783</v>
      </c>
      <c r="X1107" s="31">
        <v>0</v>
      </c>
      <c r="Y1107" s="31">
        <v>0.34782608695652173</v>
      </c>
      <c r="Z1107" s="31">
        <v>0</v>
      </c>
      <c r="AA1107" s="31">
        <v>12.072391304347825</v>
      </c>
      <c r="AB1107" s="31">
        <v>4.3478260869565216E-2</v>
      </c>
      <c r="AC1107" s="31">
        <v>39.798043478260873</v>
      </c>
      <c r="AD1107" s="31">
        <v>0</v>
      </c>
      <c r="AE1107" s="31">
        <v>0</v>
      </c>
      <c r="AF1107" t="s">
        <v>57</v>
      </c>
      <c r="AG1107" s="32">
        <v>6</v>
      </c>
      <c r="AH1107"/>
    </row>
    <row r="1108" spans="1:34" x14ac:dyDescent="0.25">
      <c r="A1108" t="s">
        <v>3056</v>
      </c>
      <c r="B1108" t="s">
        <v>1257</v>
      </c>
      <c r="C1108" t="s">
        <v>2505</v>
      </c>
      <c r="D1108" t="s">
        <v>2886</v>
      </c>
      <c r="E1108" s="31">
        <v>78.065217391304344</v>
      </c>
      <c r="F1108" s="31">
        <v>2.7769980506822609</v>
      </c>
      <c r="G1108" s="31">
        <v>2.5335282651072126</v>
      </c>
      <c r="H1108" s="31">
        <v>0.28352826510721241</v>
      </c>
      <c r="I1108" s="31">
        <v>0.2122389306599832</v>
      </c>
      <c r="J1108" s="31">
        <v>216.78695652173911</v>
      </c>
      <c r="K1108" s="31">
        <v>197.78043478260869</v>
      </c>
      <c r="L1108" s="31">
        <v>22.133695652173905</v>
      </c>
      <c r="M1108" s="31">
        <v>16.568478260869558</v>
      </c>
      <c r="N1108" s="31">
        <v>0</v>
      </c>
      <c r="O1108" s="31">
        <v>5.5652173913043477</v>
      </c>
      <c r="P1108" s="31">
        <v>74.199999999999989</v>
      </c>
      <c r="Q1108" s="31">
        <v>60.758695652173898</v>
      </c>
      <c r="R1108" s="31">
        <v>13.441304347826089</v>
      </c>
      <c r="S1108" s="31">
        <v>120.45326086956524</v>
      </c>
      <c r="T1108" s="31">
        <v>100.30760869565219</v>
      </c>
      <c r="U1108" s="31">
        <v>0</v>
      </c>
      <c r="V1108" s="31">
        <v>20.145652173913046</v>
      </c>
      <c r="W1108" s="31">
        <v>0</v>
      </c>
      <c r="X1108" s="31">
        <v>0</v>
      </c>
      <c r="Y1108" s="31">
        <v>0</v>
      </c>
      <c r="Z1108" s="31">
        <v>0</v>
      </c>
      <c r="AA1108" s="31">
        <v>0</v>
      </c>
      <c r="AB1108" s="31">
        <v>0</v>
      </c>
      <c r="AC1108" s="31">
        <v>0</v>
      </c>
      <c r="AD1108" s="31">
        <v>0</v>
      </c>
      <c r="AE1108" s="31">
        <v>0</v>
      </c>
      <c r="AF1108" t="s">
        <v>55</v>
      </c>
      <c r="AG1108" s="32">
        <v>6</v>
      </c>
      <c r="AH1108"/>
    </row>
    <row r="1109" spans="1:34" x14ac:dyDescent="0.25">
      <c r="A1109" t="s">
        <v>3056</v>
      </c>
      <c r="B1109" t="s">
        <v>1903</v>
      </c>
      <c r="C1109" t="s">
        <v>2402</v>
      </c>
      <c r="D1109" t="s">
        <v>2996</v>
      </c>
      <c r="E1109" s="31">
        <v>41.543478260869563</v>
      </c>
      <c r="F1109" s="31">
        <v>3.1025954997383569</v>
      </c>
      <c r="G1109" s="31">
        <v>2.5581397174254321</v>
      </c>
      <c r="H1109" s="31">
        <v>0.19133699633699633</v>
      </c>
      <c r="I1109" s="31">
        <v>5.6896912611198329E-2</v>
      </c>
      <c r="J1109" s="31">
        <v>128.89260869565217</v>
      </c>
      <c r="K1109" s="31">
        <v>106.27402173913045</v>
      </c>
      <c r="L1109" s="31">
        <v>7.9488043478260861</v>
      </c>
      <c r="M1109" s="31">
        <v>2.363695652173913</v>
      </c>
      <c r="N1109" s="31">
        <v>0</v>
      </c>
      <c r="O1109" s="31">
        <v>5.5851086956521732</v>
      </c>
      <c r="P1109" s="31">
        <v>50.403152173913043</v>
      </c>
      <c r="Q1109" s="31">
        <v>33.369673913043478</v>
      </c>
      <c r="R1109" s="31">
        <v>17.033478260869568</v>
      </c>
      <c r="S1109" s="31">
        <v>70.540652173913074</v>
      </c>
      <c r="T1109" s="31">
        <v>59.371847826086984</v>
      </c>
      <c r="U1109" s="31">
        <v>5.8177173913043472</v>
      </c>
      <c r="V1109" s="31">
        <v>5.3510869565217396</v>
      </c>
      <c r="W1109" s="31">
        <v>0</v>
      </c>
      <c r="X1109" s="31">
        <v>0</v>
      </c>
      <c r="Y1109" s="31">
        <v>0</v>
      </c>
      <c r="Z1109" s="31">
        <v>0</v>
      </c>
      <c r="AA1109" s="31">
        <v>0</v>
      </c>
      <c r="AB1109" s="31">
        <v>0</v>
      </c>
      <c r="AC1109" s="31">
        <v>0</v>
      </c>
      <c r="AD1109" s="31">
        <v>0</v>
      </c>
      <c r="AE1109" s="31">
        <v>0</v>
      </c>
      <c r="AF1109" t="s">
        <v>716</v>
      </c>
      <c r="AG1109" s="32">
        <v>6</v>
      </c>
      <c r="AH1109"/>
    </row>
    <row r="1110" spans="1:34" x14ac:dyDescent="0.25">
      <c r="A1110" t="s">
        <v>3056</v>
      </c>
      <c r="B1110" t="s">
        <v>1200</v>
      </c>
      <c r="C1110" t="s">
        <v>2494</v>
      </c>
      <c r="D1110" t="s">
        <v>2864</v>
      </c>
      <c r="E1110" s="31">
        <v>60.315217391304351</v>
      </c>
      <c r="F1110" s="31">
        <v>2.8916741755271222</v>
      </c>
      <c r="G1110" s="31">
        <v>2.5451252477923947</v>
      </c>
      <c r="H1110" s="31">
        <v>0.36675617228329438</v>
      </c>
      <c r="I1110" s="31">
        <v>0.27304559380068483</v>
      </c>
      <c r="J1110" s="31">
        <v>174.41195652173914</v>
      </c>
      <c r="K1110" s="31">
        <v>153.50978260869564</v>
      </c>
      <c r="L1110" s="31">
        <v>22.12097826086957</v>
      </c>
      <c r="M1110" s="31">
        <v>16.46880434782609</v>
      </c>
      <c r="N1110" s="31">
        <v>0</v>
      </c>
      <c r="O1110" s="31">
        <v>5.6521739130434785</v>
      </c>
      <c r="P1110" s="31">
        <v>80.102282608695646</v>
      </c>
      <c r="Q1110" s="31">
        <v>64.852282608695646</v>
      </c>
      <c r="R1110" s="31">
        <v>15.25</v>
      </c>
      <c r="S1110" s="31">
        <v>72.188695652173905</v>
      </c>
      <c r="T1110" s="31">
        <v>59.620869565217383</v>
      </c>
      <c r="U1110" s="31">
        <v>0</v>
      </c>
      <c r="V1110" s="31">
        <v>12.567826086956522</v>
      </c>
      <c r="W1110" s="31">
        <v>0.49250000000000005</v>
      </c>
      <c r="X1110" s="31">
        <v>0</v>
      </c>
      <c r="Y1110" s="31">
        <v>0</v>
      </c>
      <c r="Z1110" s="31">
        <v>0</v>
      </c>
      <c r="AA1110" s="31">
        <v>0.29347826086956524</v>
      </c>
      <c r="AB1110" s="31">
        <v>0</v>
      </c>
      <c r="AC1110" s="31">
        <v>0.1990217391304348</v>
      </c>
      <c r="AD1110" s="31">
        <v>0</v>
      </c>
      <c r="AE1110" s="31">
        <v>0</v>
      </c>
      <c r="AF1110" t="s">
        <v>84</v>
      </c>
      <c r="AG1110" s="32">
        <v>6</v>
      </c>
      <c r="AH1110"/>
    </row>
    <row r="1111" spans="1:34" x14ac:dyDescent="0.25">
      <c r="A1111" t="s">
        <v>3056</v>
      </c>
      <c r="B1111" t="s">
        <v>2022</v>
      </c>
      <c r="C1111" t="s">
        <v>2465</v>
      </c>
      <c r="D1111" t="s">
        <v>2815</v>
      </c>
      <c r="E1111" s="31">
        <v>51.782608695652172</v>
      </c>
      <c r="F1111" s="31">
        <v>3.7924916036943732</v>
      </c>
      <c r="G1111" s="31">
        <v>3.5808984047019305</v>
      </c>
      <c r="H1111" s="31">
        <v>0.23642317380352623</v>
      </c>
      <c r="I1111" s="31">
        <v>0.13814861460957176</v>
      </c>
      <c r="J1111" s="31">
        <v>196.38510869565209</v>
      </c>
      <c r="K1111" s="31">
        <v>185.42826086956518</v>
      </c>
      <c r="L1111" s="31">
        <v>12.242608695652162</v>
      </c>
      <c r="M1111" s="31">
        <v>7.1536956521739112</v>
      </c>
      <c r="N1111" s="31">
        <v>0</v>
      </c>
      <c r="O1111" s="31">
        <v>5.0889130434782501</v>
      </c>
      <c r="P1111" s="31">
        <v>62.962717391304352</v>
      </c>
      <c r="Q1111" s="31">
        <v>57.094782608695652</v>
      </c>
      <c r="R1111" s="31">
        <v>5.8679347826086969</v>
      </c>
      <c r="S1111" s="31">
        <v>121.17978260869558</v>
      </c>
      <c r="T1111" s="31">
        <v>110.63445652173905</v>
      </c>
      <c r="U1111" s="31">
        <v>1.6832608695652169</v>
      </c>
      <c r="V1111" s="31">
        <v>8.8620652173913044</v>
      </c>
      <c r="W1111" s="31">
        <v>42.611413043478265</v>
      </c>
      <c r="X1111" s="31">
        <v>0</v>
      </c>
      <c r="Y1111" s="31">
        <v>0</v>
      </c>
      <c r="Z1111" s="31">
        <v>0</v>
      </c>
      <c r="AA1111" s="31">
        <v>15.195652173913043</v>
      </c>
      <c r="AB1111" s="31">
        <v>0</v>
      </c>
      <c r="AC1111" s="31">
        <v>27.415760869565219</v>
      </c>
      <c r="AD1111" s="31">
        <v>0</v>
      </c>
      <c r="AE1111" s="31">
        <v>0</v>
      </c>
      <c r="AF1111" t="s">
        <v>837</v>
      </c>
      <c r="AG1111" s="32">
        <v>6</v>
      </c>
      <c r="AH1111"/>
    </row>
    <row r="1112" spans="1:34" x14ac:dyDescent="0.25">
      <c r="A1112" t="s">
        <v>3056</v>
      </c>
      <c r="B1112" t="s">
        <v>1972</v>
      </c>
      <c r="C1112" t="s">
        <v>2535</v>
      </c>
      <c r="D1112" t="s">
        <v>2890</v>
      </c>
      <c r="E1112" s="31">
        <v>111.26086956521739</v>
      </c>
      <c r="F1112" s="31">
        <v>3.3807356389214536</v>
      </c>
      <c r="G1112" s="31">
        <v>3.0651856193825715</v>
      </c>
      <c r="H1112" s="31">
        <v>0.10483098866744824</v>
      </c>
      <c r="I1112" s="31">
        <v>4.1207502930832363E-2</v>
      </c>
      <c r="J1112" s="31">
        <v>376.14358695652174</v>
      </c>
      <c r="K1112" s="31">
        <v>341.03521739130434</v>
      </c>
      <c r="L1112" s="31">
        <v>11.66358695652174</v>
      </c>
      <c r="M1112" s="31">
        <v>4.5847826086956527</v>
      </c>
      <c r="N1112" s="31">
        <v>0</v>
      </c>
      <c r="O1112" s="31">
        <v>7.0788043478260878</v>
      </c>
      <c r="P1112" s="31">
        <v>117.35032608695651</v>
      </c>
      <c r="Q1112" s="31">
        <v>89.32076086956522</v>
      </c>
      <c r="R1112" s="31">
        <v>28.029565217391298</v>
      </c>
      <c r="S1112" s="31">
        <v>247.12967391304352</v>
      </c>
      <c r="T1112" s="31">
        <v>211.87347826086958</v>
      </c>
      <c r="U1112" s="31">
        <v>0</v>
      </c>
      <c r="V1112" s="31">
        <v>35.256195652173929</v>
      </c>
      <c r="W1112" s="31">
        <v>0.20380434782608697</v>
      </c>
      <c r="X1112" s="31">
        <v>0.19565217391304349</v>
      </c>
      <c r="Y1112" s="31">
        <v>0</v>
      </c>
      <c r="Z1112" s="31">
        <v>0</v>
      </c>
      <c r="AA1112" s="31">
        <v>0</v>
      </c>
      <c r="AB1112" s="31">
        <v>8.152173913043478E-3</v>
      </c>
      <c r="AC1112" s="31">
        <v>0</v>
      </c>
      <c r="AD1112" s="31">
        <v>0</v>
      </c>
      <c r="AE1112" s="31">
        <v>0</v>
      </c>
      <c r="AF1112" t="s">
        <v>787</v>
      </c>
      <c r="AG1112" s="32">
        <v>6</v>
      </c>
      <c r="AH1112"/>
    </row>
    <row r="1113" spans="1:34" x14ac:dyDescent="0.25">
      <c r="A1113" t="s">
        <v>3056</v>
      </c>
      <c r="B1113" t="s">
        <v>2010</v>
      </c>
      <c r="C1113" t="s">
        <v>2443</v>
      </c>
      <c r="D1113" t="s">
        <v>2827</v>
      </c>
      <c r="E1113" s="31">
        <v>26.467391304347824</v>
      </c>
      <c r="F1113" s="31">
        <v>4.4461067761806978</v>
      </c>
      <c r="G1113" s="31">
        <v>3.8159219712525672</v>
      </c>
      <c r="H1113" s="31">
        <v>0.51437371663244358</v>
      </c>
      <c r="I1113" s="31">
        <v>0.10657084188911704</v>
      </c>
      <c r="J1113" s="31">
        <v>117.67684782608694</v>
      </c>
      <c r="K1113" s="31">
        <v>100.9975</v>
      </c>
      <c r="L1113" s="31">
        <v>13.614130434782609</v>
      </c>
      <c r="M1113" s="31">
        <v>2.8206521739130435</v>
      </c>
      <c r="N1113" s="31">
        <v>5.3152173913043477</v>
      </c>
      <c r="O1113" s="31">
        <v>5.4782608695652177</v>
      </c>
      <c r="P1113" s="31">
        <v>39.437499999999993</v>
      </c>
      <c r="Q1113" s="31">
        <v>33.551630434782602</v>
      </c>
      <c r="R1113" s="31">
        <v>5.8858695652173916</v>
      </c>
      <c r="S1113" s="31">
        <v>64.625217391304346</v>
      </c>
      <c r="T1113" s="31">
        <v>64.625217391304346</v>
      </c>
      <c r="U1113" s="31">
        <v>0</v>
      </c>
      <c r="V1113" s="31">
        <v>0</v>
      </c>
      <c r="W1113" s="31">
        <v>0</v>
      </c>
      <c r="X1113" s="31">
        <v>0</v>
      </c>
      <c r="Y1113" s="31">
        <v>0</v>
      </c>
      <c r="Z1113" s="31">
        <v>0</v>
      </c>
      <c r="AA1113" s="31">
        <v>0</v>
      </c>
      <c r="AB1113" s="31">
        <v>0</v>
      </c>
      <c r="AC1113" s="31">
        <v>0</v>
      </c>
      <c r="AD1113" s="31">
        <v>0</v>
      </c>
      <c r="AE1113" s="31">
        <v>0</v>
      </c>
      <c r="AF1113" t="s">
        <v>825</v>
      </c>
      <c r="AG1113" s="32">
        <v>6</v>
      </c>
      <c r="AH1113"/>
    </row>
    <row r="1114" spans="1:34" x14ac:dyDescent="0.25">
      <c r="A1114" t="s">
        <v>3056</v>
      </c>
      <c r="B1114" t="s">
        <v>2105</v>
      </c>
      <c r="C1114" t="s">
        <v>2509</v>
      </c>
      <c r="D1114" t="s">
        <v>2889</v>
      </c>
      <c r="E1114" s="31">
        <v>72.239130434782609</v>
      </c>
      <c r="F1114" s="31">
        <v>4.2449052061390304</v>
      </c>
      <c r="G1114" s="31">
        <v>4.1645561239843527</v>
      </c>
      <c r="H1114" s="31">
        <v>0.44769485404754744</v>
      </c>
      <c r="I1114" s="31">
        <v>0.36734577189286799</v>
      </c>
      <c r="J1114" s="31">
        <v>306.64826086956521</v>
      </c>
      <c r="K1114" s="31">
        <v>300.84391304347832</v>
      </c>
      <c r="L1114" s="31">
        <v>32.341086956521742</v>
      </c>
      <c r="M1114" s="31">
        <v>26.536739130434789</v>
      </c>
      <c r="N1114" s="31">
        <v>0</v>
      </c>
      <c r="O1114" s="31">
        <v>5.8043478260869561</v>
      </c>
      <c r="P1114" s="31">
        <v>74.084239130434753</v>
      </c>
      <c r="Q1114" s="31">
        <v>74.084239130434753</v>
      </c>
      <c r="R1114" s="31">
        <v>0</v>
      </c>
      <c r="S1114" s="31">
        <v>200.22293478260877</v>
      </c>
      <c r="T1114" s="31">
        <v>179.14815217391313</v>
      </c>
      <c r="U1114" s="31">
        <v>0</v>
      </c>
      <c r="V1114" s="31">
        <v>21.074782608695642</v>
      </c>
      <c r="W1114" s="31">
        <v>28.143804347826084</v>
      </c>
      <c r="X1114" s="31">
        <v>0</v>
      </c>
      <c r="Y1114" s="31">
        <v>0</v>
      </c>
      <c r="Z1114" s="31">
        <v>0</v>
      </c>
      <c r="AA1114" s="31">
        <v>7.8734782608695637</v>
      </c>
      <c r="AB1114" s="31">
        <v>0</v>
      </c>
      <c r="AC1114" s="31">
        <v>20.270326086956519</v>
      </c>
      <c r="AD1114" s="31">
        <v>0</v>
      </c>
      <c r="AE1114" s="31">
        <v>0</v>
      </c>
      <c r="AF1114" t="s">
        <v>923</v>
      </c>
      <c r="AG1114" s="32">
        <v>6</v>
      </c>
      <c r="AH1114"/>
    </row>
    <row r="1115" spans="1:34" x14ac:dyDescent="0.25">
      <c r="A1115" t="s">
        <v>3056</v>
      </c>
      <c r="B1115" t="s">
        <v>2254</v>
      </c>
      <c r="C1115" t="s">
        <v>2466</v>
      </c>
      <c r="D1115" t="s">
        <v>2837</v>
      </c>
      <c r="E1115" s="31">
        <v>71.467391304347828</v>
      </c>
      <c r="F1115" s="31">
        <v>3.2272684410646386</v>
      </c>
      <c r="G1115" s="31">
        <v>2.934587072243346</v>
      </c>
      <c r="H1115" s="31">
        <v>0.44482281368821275</v>
      </c>
      <c r="I1115" s="31">
        <v>0.36178098859315572</v>
      </c>
      <c r="J1115" s="31">
        <v>230.64445652173913</v>
      </c>
      <c r="K1115" s="31">
        <v>209.72728260869565</v>
      </c>
      <c r="L1115" s="31">
        <v>31.790326086956512</v>
      </c>
      <c r="M1115" s="31">
        <v>25.855543478260859</v>
      </c>
      <c r="N1115" s="31">
        <v>0</v>
      </c>
      <c r="O1115" s="31">
        <v>5.9347826086956523</v>
      </c>
      <c r="P1115" s="31">
        <v>74.421739130434787</v>
      </c>
      <c r="Q1115" s="31">
        <v>59.439347826086966</v>
      </c>
      <c r="R1115" s="31">
        <v>14.982391304347825</v>
      </c>
      <c r="S1115" s="31">
        <v>124.43239130434782</v>
      </c>
      <c r="T1115" s="31">
        <v>99.589673913043484</v>
      </c>
      <c r="U1115" s="31">
        <v>0</v>
      </c>
      <c r="V1115" s="31">
        <v>24.84271739130434</v>
      </c>
      <c r="W1115" s="31">
        <v>2</v>
      </c>
      <c r="X1115" s="31">
        <v>0</v>
      </c>
      <c r="Y1115" s="31">
        <v>0</v>
      </c>
      <c r="Z1115" s="31">
        <v>0</v>
      </c>
      <c r="AA1115" s="31">
        <v>0</v>
      </c>
      <c r="AB1115" s="31">
        <v>2</v>
      </c>
      <c r="AC1115" s="31">
        <v>0</v>
      </c>
      <c r="AD1115" s="31">
        <v>0</v>
      </c>
      <c r="AE1115" s="31">
        <v>0</v>
      </c>
      <c r="AF1115" t="s">
        <v>1074</v>
      </c>
      <c r="AG1115" s="32">
        <v>6</v>
      </c>
      <c r="AH1115"/>
    </row>
    <row r="1116" spans="1:34" x14ac:dyDescent="0.25">
      <c r="A1116" t="s">
        <v>3056</v>
      </c>
      <c r="B1116" t="s">
        <v>1689</v>
      </c>
      <c r="C1116" t="s">
        <v>2466</v>
      </c>
      <c r="D1116" t="s">
        <v>2837</v>
      </c>
      <c r="E1116" s="31">
        <v>54.576086956521742</v>
      </c>
      <c r="F1116" s="31">
        <v>3.4859091814379601</v>
      </c>
      <c r="G1116" s="31">
        <v>3.1837283409679338</v>
      </c>
      <c r="H1116" s="31">
        <v>0.75139414459271048</v>
      </c>
      <c r="I1116" s="31">
        <v>0.53151762597092211</v>
      </c>
      <c r="J1116" s="31">
        <v>190.24728260869563</v>
      </c>
      <c r="K1116" s="31">
        <v>173.75543478260866</v>
      </c>
      <c r="L1116" s="31">
        <v>41.008152173913039</v>
      </c>
      <c r="M1116" s="31">
        <v>29.008152173913043</v>
      </c>
      <c r="N1116" s="31">
        <v>6.3478260869565215</v>
      </c>
      <c r="O1116" s="31">
        <v>5.6521739130434785</v>
      </c>
      <c r="P1116" s="31">
        <v>48.423913043478258</v>
      </c>
      <c r="Q1116" s="31">
        <v>43.932065217391305</v>
      </c>
      <c r="R1116" s="31">
        <v>4.4918478260869561</v>
      </c>
      <c r="S1116" s="31">
        <v>100.81521739130434</v>
      </c>
      <c r="T1116" s="31">
        <v>87.619565217391298</v>
      </c>
      <c r="U1116" s="31">
        <v>0</v>
      </c>
      <c r="V1116" s="31">
        <v>13.195652173913043</v>
      </c>
      <c r="W1116" s="31">
        <v>0</v>
      </c>
      <c r="X1116" s="31">
        <v>0</v>
      </c>
      <c r="Y1116" s="31">
        <v>0</v>
      </c>
      <c r="Z1116" s="31">
        <v>0</v>
      </c>
      <c r="AA1116" s="31">
        <v>0</v>
      </c>
      <c r="AB1116" s="31">
        <v>0</v>
      </c>
      <c r="AC1116" s="31">
        <v>0</v>
      </c>
      <c r="AD1116" s="31">
        <v>0</v>
      </c>
      <c r="AE1116" s="31">
        <v>0</v>
      </c>
      <c r="AF1116" t="s">
        <v>495</v>
      </c>
      <c r="AG1116" s="32">
        <v>6</v>
      </c>
      <c r="AH1116"/>
    </row>
    <row r="1117" spans="1:34" x14ac:dyDescent="0.25">
      <c r="A1117" t="s">
        <v>3056</v>
      </c>
      <c r="B1117" t="s">
        <v>1652</v>
      </c>
      <c r="C1117" t="s">
        <v>2466</v>
      </c>
      <c r="D1117" t="s">
        <v>2837</v>
      </c>
      <c r="E1117" s="31">
        <v>91.880434782608702</v>
      </c>
      <c r="F1117" s="31">
        <v>3.2174375961197206</v>
      </c>
      <c r="G1117" s="31">
        <v>3.0296344493079381</v>
      </c>
      <c r="H1117" s="31">
        <v>0.4653969005086952</v>
      </c>
      <c r="I1117" s="31">
        <v>0.30858866674553415</v>
      </c>
      <c r="J1117" s="31">
        <v>295.61956521739131</v>
      </c>
      <c r="K1117" s="31">
        <v>278.36413043478262</v>
      </c>
      <c r="L1117" s="31">
        <v>42.760869565217398</v>
      </c>
      <c r="M1117" s="31">
        <v>28.353260869565219</v>
      </c>
      <c r="N1117" s="31">
        <v>8.6739130434782616</v>
      </c>
      <c r="O1117" s="31">
        <v>5.7336956521739131</v>
      </c>
      <c r="P1117" s="31">
        <v>67.355978260869563</v>
      </c>
      <c r="Q1117" s="31">
        <v>64.508152173913047</v>
      </c>
      <c r="R1117" s="31">
        <v>2.847826086956522</v>
      </c>
      <c r="S1117" s="31">
        <v>185.50271739130434</v>
      </c>
      <c r="T1117" s="31">
        <v>154.90217391304347</v>
      </c>
      <c r="U1117" s="31">
        <v>0.86956521739130432</v>
      </c>
      <c r="V1117" s="31">
        <v>29.730978260869566</v>
      </c>
      <c r="W1117" s="31">
        <v>1.2717391304347827</v>
      </c>
      <c r="X1117" s="31">
        <v>0</v>
      </c>
      <c r="Y1117" s="31">
        <v>1.2717391304347827</v>
      </c>
      <c r="Z1117" s="31">
        <v>0</v>
      </c>
      <c r="AA1117" s="31">
        <v>0</v>
      </c>
      <c r="AB1117" s="31">
        <v>0</v>
      </c>
      <c r="AC1117" s="31">
        <v>0</v>
      </c>
      <c r="AD1117" s="31">
        <v>0</v>
      </c>
      <c r="AE1117" s="31">
        <v>0</v>
      </c>
      <c r="AF1117" t="s">
        <v>455</v>
      </c>
      <c r="AG1117" s="32">
        <v>6</v>
      </c>
      <c r="AH1117"/>
    </row>
    <row r="1118" spans="1:34" x14ac:dyDescent="0.25">
      <c r="A1118" t="s">
        <v>3056</v>
      </c>
      <c r="B1118" t="s">
        <v>2015</v>
      </c>
      <c r="C1118" t="s">
        <v>2462</v>
      </c>
      <c r="D1118" t="s">
        <v>2905</v>
      </c>
      <c r="E1118" s="31">
        <v>63.489130434782609</v>
      </c>
      <c r="F1118" s="31">
        <v>3.0886286594761181</v>
      </c>
      <c r="G1118" s="31">
        <v>2.8088409518918001</v>
      </c>
      <c r="H1118" s="31">
        <v>0.22042800890258521</v>
      </c>
      <c r="I1118" s="31">
        <v>0.10577983222051021</v>
      </c>
      <c r="J1118" s="31">
        <v>196.09434782608702</v>
      </c>
      <c r="K1118" s="31">
        <v>178.33086956521743</v>
      </c>
      <c r="L1118" s="31">
        <v>13.994782608695655</v>
      </c>
      <c r="M1118" s="31">
        <v>6.7158695652173925</v>
      </c>
      <c r="N1118" s="31">
        <v>0.1741304347826087</v>
      </c>
      <c r="O1118" s="31">
        <v>7.1047826086956523</v>
      </c>
      <c r="P1118" s="31">
        <v>68.818695652173915</v>
      </c>
      <c r="Q1118" s="31">
        <v>58.334130434782608</v>
      </c>
      <c r="R1118" s="31">
        <v>10.484565217391303</v>
      </c>
      <c r="S1118" s="31">
        <v>113.28086956521744</v>
      </c>
      <c r="T1118" s="31">
        <v>84.541195652173954</v>
      </c>
      <c r="U1118" s="31">
        <v>0</v>
      </c>
      <c r="V1118" s="31">
        <v>28.739673913043486</v>
      </c>
      <c r="W1118" s="31">
        <v>0</v>
      </c>
      <c r="X1118" s="31">
        <v>0</v>
      </c>
      <c r="Y1118" s="31">
        <v>0</v>
      </c>
      <c r="Z1118" s="31">
        <v>0</v>
      </c>
      <c r="AA1118" s="31">
        <v>0</v>
      </c>
      <c r="AB1118" s="31">
        <v>0</v>
      </c>
      <c r="AC1118" s="31">
        <v>0</v>
      </c>
      <c r="AD1118" s="31">
        <v>0</v>
      </c>
      <c r="AE1118" s="31">
        <v>0</v>
      </c>
      <c r="AF1118" t="s">
        <v>830</v>
      </c>
      <c r="AG1118" s="32">
        <v>6</v>
      </c>
      <c r="AH1118"/>
    </row>
    <row r="1119" spans="1:34" x14ac:dyDescent="0.25">
      <c r="A1119" t="s">
        <v>3056</v>
      </c>
      <c r="B1119" t="s">
        <v>2258</v>
      </c>
      <c r="C1119" t="s">
        <v>2785</v>
      </c>
      <c r="D1119" t="s">
        <v>2889</v>
      </c>
      <c r="E1119" s="31">
        <v>96</v>
      </c>
      <c r="F1119" s="31">
        <v>3.5496727807971022</v>
      </c>
      <c r="G1119" s="31">
        <v>3.119079483695653</v>
      </c>
      <c r="H1119" s="31">
        <v>0.45037930253623187</v>
      </c>
      <c r="I1119" s="31">
        <v>0.20892776268115942</v>
      </c>
      <c r="J1119" s="31">
        <v>340.7685869565218</v>
      </c>
      <c r="K1119" s="31">
        <v>299.43163043478268</v>
      </c>
      <c r="L1119" s="31">
        <v>43.236413043478258</v>
      </c>
      <c r="M1119" s="31">
        <v>20.057065217391305</v>
      </c>
      <c r="N1119" s="31">
        <v>17.255434782608695</v>
      </c>
      <c r="O1119" s="31">
        <v>5.9239130434782608</v>
      </c>
      <c r="P1119" s="31">
        <v>101.38760869565219</v>
      </c>
      <c r="Q1119" s="31">
        <v>83.230000000000018</v>
      </c>
      <c r="R1119" s="31">
        <v>18.157608695652176</v>
      </c>
      <c r="S1119" s="31">
        <v>196.14456521739129</v>
      </c>
      <c r="T1119" s="31">
        <v>158.42445652173913</v>
      </c>
      <c r="U1119" s="31">
        <v>16.940217391304348</v>
      </c>
      <c r="V1119" s="31">
        <v>20.779891304347824</v>
      </c>
      <c r="W1119" s="31">
        <v>58.947934782608698</v>
      </c>
      <c r="X1119" s="31">
        <v>0</v>
      </c>
      <c r="Y1119" s="31">
        <v>0</v>
      </c>
      <c r="Z1119" s="31">
        <v>0</v>
      </c>
      <c r="AA1119" s="31">
        <v>6.7191304347826097</v>
      </c>
      <c r="AB1119" s="31">
        <v>0</v>
      </c>
      <c r="AC1119" s="31">
        <v>52.228804347826092</v>
      </c>
      <c r="AD1119" s="31">
        <v>0</v>
      </c>
      <c r="AE1119" s="31">
        <v>0</v>
      </c>
      <c r="AF1119" t="s">
        <v>1078</v>
      </c>
      <c r="AG1119" s="32">
        <v>6</v>
      </c>
      <c r="AH1119"/>
    </row>
    <row r="1120" spans="1:34" x14ac:dyDescent="0.25">
      <c r="A1120" t="s">
        <v>3056</v>
      </c>
      <c r="B1120" t="s">
        <v>1268</v>
      </c>
      <c r="C1120" t="s">
        <v>2507</v>
      </c>
      <c r="D1120" t="s">
        <v>2886</v>
      </c>
      <c r="E1120" s="31">
        <v>168.5</v>
      </c>
      <c r="F1120" s="31">
        <v>3.2955057411946838</v>
      </c>
      <c r="G1120" s="31">
        <v>3.0446419816797827</v>
      </c>
      <c r="H1120" s="31">
        <v>0.34055412204876784</v>
      </c>
      <c r="I1120" s="31">
        <v>0.28814862598374397</v>
      </c>
      <c r="J1120" s="31">
        <v>555.29271739130422</v>
      </c>
      <c r="K1120" s="31">
        <v>513.02217391304339</v>
      </c>
      <c r="L1120" s="31">
        <v>57.383369565217379</v>
      </c>
      <c r="M1120" s="31">
        <v>48.553043478260854</v>
      </c>
      <c r="N1120" s="31">
        <v>2.6766304347826089</v>
      </c>
      <c r="O1120" s="31">
        <v>6.1536956521739139</v>
      </c>
      <c r="P1120" s="31">
        <v>155.31902173913051</v>
      </c>
      <c r="Q1120" s="31">
        <v>121.87880434782613</v>
      </c>
      <c r="R1120" s="31">
        <v>33.440217391304365</v>
      </c>
      <c r="S1120" s="31">
        <v>342.59032608695634</v>
      </c>
      <c r="T1120" s="31">
        <v>287.79663043478246</v>
      </c>
      <c r="U1120" s="31">
        <v>0</v>
      </c>
      <c r="V1120" s="31">
        <v>54.793695652173895</v>
      </c>
      <c r="W1120" s="31">
        <v>31.297934782608699</v>
      </c>
      <c r="X1120" s="31">
        <v>2.8813043478260876</v>
      </c>
      <c r="Y1120" s="31">
        <v>2.5380434782608696</v>
      </c>
      <c r="Z1120" s="31">
        <v>0</v>
      </c>
      <c r="AA1120" s="31">
        <v>13.74978260869565</v>
      </c>
      <c r="AB1120" s="31">
        <v>0.32065217391304346</v>
      </c>
      <c r="AC1120" s="31">
        <v>11.808152173913046</v>
      </c>
      <c r="AD1120" s="31">
        <v>0</v>
      </c>
      <c r="AE1120" s="31">
        <v>0</v>
      </c>
      <c r="AF1120" t="s">
        <v>66</v>
      </c>
      <c r="AG1120" s="32">
        <v>6</v>
      </c>
      <c r="AH1120"/>
    </row>
    <row r="1121" spans="1:34" x14ac:dyDescent="0.25">
      <c r="A1121" t="s">
        <v>3056</v>
      </c>
      <c r="B1121" t="s">
        <v>1995</v>
      </c>
      <c r="C1121" t="s">
        <v>2542</v>
      </c>
      <c r="D1121" t="s">
        <v>2910</v>
      </c>
      <c r="E1121" s="31">
        <v>51.836956521739133</v>
      </c>
      <c r="F1121" s="31">
        <v>3.4783707276158524</v>
      </c>
      <c r="G1121" s="31">
        <v>3.2455022017194386</v>
      </c>
      <c r="H1121" s="31">
        <v>0.38823233382260408</v>
      </c>
      <c r="I1121" s="31">
        <v>0.27919060599706436</v>
      </c>
      <c r="J1121" s="31">
        <v>180.30815217391304</v>
      </c>
      <c r="K1121" s="31">
        <v>168.23695652173916</v>
      </c>
      <c r="L1121" s="31">
        <v>20.124782608695639</v>
      </c>
      <c r="M1121" s="31">
        <v>14.472391304347827</v>
      </c>
      <c r="N1121" s="31">
        <v>0</v>
      </c>
      <c r="O1121" s="31">
        <v>5.6523913043478133</v>
      </c>
      <c r="P1121" s="31">
        <v>38.682826086956524</v>
      </c>
      <c r="Q1121" s="31">
        <v>32.264021739130435</v>
      </c>
      <c r="R1121" s="31">
        <v>6.4188043478260877</v>
      </c>
      <c r="S1121" s="31">
        <v>121.50054347826088</v>
      </c>
      <c r="T1121" s="31">
        <v>107.52576086956523</v>
      </c>
      <c r="U1121" s="31">
        <v>0</v>
      </c>
      <c r="V1121" s="31">
        <v>13.974782608695648</v>
      </c>
      <c r="W1121" s="31">
        <v>8.7916304347826095</v>
      </c>
      <c r="X1121" s="31">
        <v>0.27717391304347827</v>
      </c>
      <c r="Y1121" s="31">
        <v>0</v>
      </c>
      <c r="Z1121" s="31">
        <v>0</v>
      </c>
      <c r="AA1121" s="31">
        <v>1.5936956521739127</v>
      </c>
      <c r="AB1121" s="31">
        <v>0</v>
      </c>
      <c r="AC1121" s="31">
        <v>6.8492391304347837</v>
      </c>
      <c r="AD1121" s="31">
        <v>0</v>
      </c>
      <c r="AE1121" s="31">
        <v>7.1521739130434789E-2</v>
      </c>
      <c r="AF1121" t="s">
        <v>810</v>
      </c>
      <c r="AG1121" s="32">
        <v>6</v>
      </c>
      <c r="AH1121"/>
    </row>
    <row r="1122" spans="1:34" x14ac:dyDescent="0.25">
      <c r="A1122" t="s">
        <v>3056</v>
      </c>
      <c r="B1122" t="s">
        <v>1340</v>
      </c>
      <c r="C1122" t="s">
        <v>2466</v>
      </c>
      <c r="D1122" t="s">
        <v>2837</v>
      </c>
      <c r="E1122" s="31">
        <v>125.06521739130434</v>
      </c>
      <c r="F1122" s="31">
        <v>3.2993872762037202</v>
      </c>
      <c r="G1122" s="31">
        <v>3.0561880757865461</v>
      </c>
      <c r="H1122" s="31">
        <v>0.4813358247870676</v>
      </c>
      <c r="I1122" s="31">
        <v>0.43188336520076487</v>
      </c>
      <c r="J1122" s="31">
        <v>412.63858695652175</v>
      </c>
      <c r="K1122" s="31">
        <v>382.2228260869565</v>
      </c>
      <c r="L1122" s="31">
        <v>60.198369565217391</v>
      </c>
      <c r="M1122" s="31">
        <v>54.013586956521742</v>
      </c>
      <c r="N1122" s="31">
        <v>1.0543478260869565</v>
      </c>
      <c r="O1122" s="31">
        <v>5.1304347826086953</v>
      </c>
      <c r="P1122" s="31">
        <v>103.38858695652173</v>
      </c>
      <c r="Q1122" s="31">
        <v>79.157608695652172</v>
      </c>
      <c r="R1122" s="31">
        <v>24.230978260869566</v>
      </c>
      <c r="S1122" s="31">
        <v>249.05163043478262</v>
      </c>
      <c r="T1122" s="31">
        <v>187.81521739130434</v>
      </c>
      <c r="U1122" s="31">
        <v>21.470108695652176</v>
      </c>
      <c r="V1122" s="31">
        <v>39.766304347826086</v>
      </c>
      <c r="W1122" s="31">
        <v>0</v>
      </c>
      <c r="X1122" s="31">
        <v>0</v>
      </c>
      <c r="Y1122" s="31">
        <v>0</v>
      </c>
      <c r="Z1122" s="31">
        <v>0</v>
      </c>
      <c r="AA1122" s="31">
        <v>0</v>
      </c>
      <c r="AB1122" s="31">
        <v>0</v>
      </c>
      <c r="AC1122" s="31">
        <v>0</v>
      </c>
      <c r="AD1122" s="31">
        <v>0</v>
      </c>
      <c r="AE1122" s="31">
        <v>0</v>
      </c>
      <c r="AF1122" t="s">
        <v>140</v>
      </c>
      <c r="AG1122" s="32">
        <v>6</v>
      </c>
      <c r="AH1122"/>
    </row>
    <row r="1123" spans="1:34" x14ac:dyDescent="0.25">
      <c r="A1123" t="s">
        <v>3056</v>
      </c>
      <c r="B1123" t="s">
        <v>1273</v>
      </c>
      <c r="C1123" t="s">
        <v>2493</v>
      </c>
      <c r="D1123" t="s">
        <v>2860</v>
      </c>
      <c r="E1123" s="31">
        <v>55.989130434782609</v>
      </c>
      <c r="F1123" s="31">
        <v>3.4172917880023306</v>
      </c>
      <c r="G1123" s="31">
        <v>3.126781207532519</v>
      </c>
      <c r="H1123" s="31">
        <v>0.45169093379926228</v>
      </c>
      <c r="I1123" s="31">
        <v>0.25151426907396623</v>
      </c>
      <c r="J1123" s="31">
        <v>191.33119565217396</v>
      </c>
      <c r="K1123" s="31">
        <v>175.06576086956528</v>
      </c>
      <c r="L1123" s="31">
        <v>25.289782608695653</v>
      </c>
      <c r="M1123" s="31">
        <v>14.082065217391307</v>
      </c>
      <c r="N1123" s="31">
        <v>5.9903260869565198</v>
      </c>
      <c r="O1123" s="31">
        <v>5.2173913043478262</v>
      </c>
      <c r="P1123" s="31">
        <v>55.015760869565206</v>
      </c>
      <c r="Q1123" s="31">
        <v>49.958043478260855</v>
      </c>
      <c r="R1123" s="31">
        <v>5.0577173913043483</v>
      </c>
      <c r="S1123" s="31">
        <v>111.02565217391312</v>
      </c>
      <c r="T1123" s="31">
        <v>111.02565217391312</v>
      </c>
      <c r="U1123" s="31">
        <v>0</v>
      </c>
      <c r="V1123" s="31">
        <v>0</v>
      </c>
      <c r="W1123" s="31">
        <v>0.20652173913043476</v>
      </c>
      <c r="X1123" s="31">
        <v>0</v>
      </c>
      <c r="Y1123" s="31">
        <v>6.5217391304347824E-2</v>
      </c>
      <c r="Z1123" s="31">
        <v>0</v>
      </c>
      <c r="AA1123" s="31">
        <v>0</v>
      </c>
      <c r="AB1123" s="31">
        <v>0.14130434782608695</v>
      </c>
      <c r="AC1123" s="31">
        <v>0</v>
      </c>
      <c r="AD1123" s="31">
        <v>0</v>
      </c>
      <c r="AE1123" s="31">
        <v>0</v>
      </c>
      <c r="AF1123" t="s">
        <v>71</v>
      </c>
      <c r="AG1123" s="32">
        <v>6</v>
      </c>
      <c r="AH1123"/>
    </row>
    <row r="1124" spans="1:34" x14ac:dyDescent="0.25">
      <c r="A1124" t="s">
        <v>3056</v>
      </c>
      <c r="B1124" t="s">
        <v>1334</v>
      </c>
      <c r="C1124" t="s">
        <v>2494</v>
      </c>
      <c r="D1124" t="s">
        <v>2864</v>
      </c>
      <c r="E1124" s="31">
        <v>64.880434782608702</v>
      </c>
      <c r="F1124" s="31">
        <v>2.9346439939688387</v>
      </c>
      <c r="G1124" s="31">
        <v>2.6898793767800298</v>
      </c>
      <c r="H1124" s="31">
        <v>0.48875188473781206</v>
      </c>
      <c r="I1124" s="31">
        <v>0.37135366057966157</v>
      </c>
      <c r="J1124" s="31">
        <v>190.40097826086955</v>
      </c>
      <c r="K1124" s="31">
        <v>174.52054347826086</v>
      </c>
      <c r="L1124" s="31">
        <v>31.710434782608701</v>
      </c>
      <c r="M1124" s="31">
        <v>24.09358695652174</v>
      </c>
      <c r="N1124" s="31">
        <v>6.3994565217391308</v>
      </c>
      <c r="O1124" s="31">
        <v>1.2173913043478262</v>
      </c>
      <c r="P1124" s="31">
        <v>41.728260869565219</v>
      </c>
      <c r="Q1124" s="31">
        <v>33.464673913043477</v>
      </c>
      <c r="R1124" s="31">
        <v>8.2635869565217384</v>
      </c>
      <c r="S1124" s="31">
        <v>116.96228260869565</v>
      </c>
      <c r="T1124" s="31">
        <v>91.313695652173905</v>
      </c>
      <c r="U1124" s="31">
        <v>8.9103260869565215</v>
      </c>
      <c r="V1124" s="31">
        <v>16.73826086956522</v>
      </c>
      <c r="W1124" s="31">
        <v>48.518369565217398</v>
      </c>
      <c r="X1124" s="31">
        <v>18.422934782608696</v>
      </c>
      <c r="Y1124" s="31">
        <v>0</v>
      </c>
      <c r="Z1124" s="31">
        <v>0</v>
      </c>
      <c r="AA1124" s="31">
        <v>0</v>
      </c>
      <c r="AB1124" s="31">
        <v>0</v>
      </c>
      <c r="AC1124" s="31">
        <v>25.38706521739131</v>
      </c>
      <c r="AD1124" s="31">
        <v>0</v>
      </c>
      <c r="AE1124" s="31">
        <v>4.7083695652173922</v>
      </c>
      <c r="AF1124" t="s">
        <v>134</v>
      </c>
      <c r="AG1124" s="32">
        <v>6</v>
      </c>
      <c r="AH1124"/>
    </row>
    <row r="1125" spans="1:34" x14ac:dyDescent="0.25">
      <c r="A1125" t="s">
        <v>3056</v>
      </c>
      <c r="B1125" t="s">
        <v>1796</v>
      </c>
      <c r="C1125" t="s">
        <v>2494</v>
      </c>
      <c r="D1125" t="s">
        <v>2864</v>
      </c>
      <c r="E1125" s="31">
        <v>60.108695652173914</v>
      </c>
      <c r="F1125" s="31">
        <v>3.5025479204339969</v>
      </c>
      <c r="G1125" s="31">
        <v>3.2822495479204341</v>
      </c>
      <c r="H1125" s="31">
        <v>0.45891320072332731</v>
      </c>
      <c r="I1125" s="31">
        <v>0.36049547920434</v>
      </c>
      <c r="J1125" s="31">
        <v>210.53358695652176</v>
      </c>
      <c r="K1125" s="31">
        <v>197.29173913043479</v>
      </c>
      <c r="L1125" s="31">
        <v>27.584673913043478</v>
      </c>
      <c r="M1125" s="31">
        <v>21.668913043478263</v>
      </c>
      <c r="N1125" s="31">
        <v>2.2092391304347827</v>
      </c>
      <c r="O1125" s="31">
        <v>3.7065217391304346</v>
      </c>
      <c r="P1125" s="31">
        <v>59.831521739130437</v>
      </c>
      <c r="Q1125" s="31">
        <v>52.505434782608695</v>
      </c>
      <c r="R1125" s="31">
        <v>7.3260869565217392</v>
      </c>
      <c r="S1125" s="31">
        <v>123.11739130434785</v>
      </c>
      <c r="T1125" s="31">
        <v>95.766847826086973</v>
      </c>
      <c r="U1125" s="31">
        <v>8.4239130434782608E-2</v>
      </c>
      <c r="V1125" s="31">
        <v>27.266304347826086</v>
      </c>
      <c r="W1125" s="31">
        <v>40.337934782608698</v>
      </c>
      <c r="X1125" s="31">
        <v>13.454239130434784</v>
      </c>
      <c r="Y1125" s="31">
        <v>0</v>
      </c>
      <c r="Z1125" s="31">
        <v>0</v>
      </c>
      <c r="AA1125" s="31">
        <v>0</v>
      </c>
      <c r="AB1125" s="31">
        <v>0</v>
      </c>
      <c r="AC1125" s="31">
        <v>26.666304347826085</v>
      </c>
      <c r="AD1125" s="31">
        <v>0</v>
      </c>
      <c r="AE1125" s="31">
        <v>0.21739130434782608</v>
      </c>
      <c r="AF1125" t="s">
        <v>607</v>
      </c>
      <c r="AG1125" s="32">
        <v>6</v>
      </c>
      <c r="AH1125"/>
    </row>
    <row r="1126" spans="1:34" x14ac:dyDescent="0.25">
      <c r="A1126" t="s">
        <v>3056</v>
      </c>
      <c r="B1126" t="s">
        <v>2168</v>
      </c>
      <c r="C1126" t="s">
        <v>2504</v>
      </c>
      <c r="D1126" t="s">
        <v>2884</v>
      </c>
      <c r="E1126" s="31">
        <v>73.271739130434781</v>
      </c>
      <c r="F1126" s="31">
        <v>3.4722607921673347</v>
      </c>
      <c r="G1126" s="31">
        <v>3.0900771398902247</v>
      </c>
      <c r="H1126" s="31">
        <v>0.53353953419373989</v>
      </c>
      <c r="I1126" s="31">
        <v>0.3794822726598428</v>
      </c>
      <c r="J1126" s="31">
        <v>254.41858695652178</v>
      </c>
      <c r="K1126" s="31">
        <v>226.41532608695655</v>
      </c>
      <c r="L1126" s="31">
        <v>39.093369565217394</v>
      </c>
      <c r="M1126" s="31">
        <v>27.805326086956523</v>
      </c>
      <c r="N1126" s="31">
        <v>5.7119565217391308</v>
      </c>
      <c r="O1126" s="31">
        <v>5.5760869565217392</v>
      </c>
      <c r="P1126" s="31">
        <v>79.86586956521738</v>
      </c>
      <c r="Q1126" s="31">
        <v>63.150652173913038</v>
      </c>
      <c r="R1126" s="31">
        <v>16.715217391304346</v>
      </c>
      <c r="S1126" s="31">
        <v>135.459347826087</v>
      </c>
      <c r="T1126" s="31">
        <v>109.91467391304352</v>
      </c>
      <c r="U1126" s="31">
        <v>9.2391304347826081E-2</v>
      </c>
      <c r="V1126" s="31">
        <v>25.452282608695654</v>
      </c>
      <c r="W1126" s="31">
        <v>1.943695652173913</v>
      </c>
      <c r="X1126" s="31">
        <v>0</v>
      </c>
      <c r="Y1126" s="31">
        <v>0</v>
      </c>
      <c r="Z1126" s="31">
        <v>0</v>
      </c>
      <c r="AA1126" s="31">
        <v>0.38608695652173919</v>
      </c>
      <c r="AB1126" s="31">
        <v>0</v>
      </c>
      <c r="AC1126" s="31">
        <v>1.5576086956521737</v>
      </c>
      <c r="AD1126" s="31">
        <v>0</v>
      </c>
      <c r="AE1126" s="31">
        <v>0</v>
      </c>
      <c r="AF1126" t="s">
        <v>987</v>
      </c>
      <c r="AG1126" s="32">
        <v>6</v>
      </c>
      <c r="AH1126"/>
    </row>
    <row r="1127" spans="1:34" x14ac:dyDescent="0.25">
      <c r="A1127" t="s">
        <v>3056</v>
      </c>
      <c r="B1127" t="s">
        <v>1804</v>
      </c>
      <c r="C1127" t="s">
        <v>2386</v>
      </c>
      <c r="D1127" t="s">
        <v>2802</v>
      </c>
      <c r="E1127" s="31">
        <v>49.641304347826086</v>
      </c>
      <c r="F1127" s="31">
        <v>3.2803678563608494</v>
      </c>
      <c r="G1127" s="31">
        <v>2.9148828552660393</v>
      </c>
      <c r="H1127" s="31">
        <v>0.28822859645281362</v>
      </c>
      <c r="I1127" s="31">
        <v>0.16506240420407267</v>
      </c>
      <c r="J1127" s="31">
        <v>162.84173913043477</v>
      </c>
      <c r="K1127" s="31">
        <v>144.69858695652175</v>
      </c>
      <c r="L1127" s="31">
        <v>14.308043478260867</v>
      </c>
      <c r="M1127" s="31">
        <v>8.1939130434782594</v>
      </c>
      <c r="N1127" s="31">
        <v>0.66304347826086951</v>
      </c>
      <c r="O1127" s="31">
        <v>5.4510869565217392</v>
      </c>
      <c r="P1127" s="31">
        <v>67.58304347826089</v>
      </c>
      <c r="Q1127" s="31">
        <v>55.554021739130455</v>
      </c>
      <c r="R1127" s="31">
        <v>12.02902173913043</v>
      </c>
      <c r="S1127" s="31">
        <v>80.950652173913042</v>
      </c>
      <c r="T1127" s="31">
        <v>53.17630434782609</v>
      </c>
      <c r="U1127" s="31">
        <v>21.35152173913043</v>
      </c>
      <c r="V1127" s="31">
        <v>6.4228260869565199</v>
      </c>
      <c r="W1127" s="31">
        <v>0</v>
      </c>
      <c r="X1127" s="31">
        <v>0</v>
      </c>
      <c r="Y1127" s="31">
        <v>0</v>
      </c>
      <c r="Z1127" s="31">
        <v>0</v>
      </c>
      <c r="AA1127" s="31">
        <v>0</v>
      </c>
      <c r="AB1127" s="31">
        <v>0</v>
      </c>
      <c r="AC1127" s="31">
        <v>0</v>
      </c>
      <c r="AD1127" s="31">
        <v>0</v>
      </c>
      <c r="AE1127" s="31">
        <v>0</v>
      </c>
      <c r="AF1127" t="s">
        <v>615</v>
      </c>
      <c r="AG1127" s="32">
        <v>6</v>
      </c>
      <c r="AH1127"/>
    </row>
    <row r="1128" spans="1:34" x14ac:dyDescent="0.25">
      <c r="A1128" t="s">
        <v>3056</v>
      </c>
      <c r="B1128" t="s">
        <v>1248</v>
      </c>
      <c r="C1128" t="s">
        <v>2442</v>
      </c>
      <c r="D1128" t="s">
        <v>2889</v>
      </c>
      <c r="E1128" s="31">
        <v>65.021739130434781</v>
      </c>
      <c r="F1128" s="31">
        <v>3.9668789702440646</v>
      </c>
      <c r="G1128" s="31">
        <v>3.641950852557672</v>
      </c>
      <c r="H1128" s="31">
        <v>0.33117352056168498</v>
      </c>
      <c r="I1128" s="31">
        <v>0.18569541959210964</v>
      </c>
      <c r="J1128" s="31">
        <v>257.93336956521733</v>
      </c>
      <c r="K1128" s="31">
        <v>236.80597826086949</v>
      </c>
      <c r="L1128" s="31">
        <v>21.533478260869561</v>
      </c>
      <c r="M1128" s="31">
        <v>12.074239130434782</v>
      </c>
      <c r="N1128" s="31">
        <v>4.5027173913043477</v>
      </c>
      <c r="O1128" s="31">
        <v>4.9565217391304346</v>
      </c>
      <c r="P1128" s="31">
        <v>76.547499999999985</v>
      </c>
      <c r="Q1128" s="31">
        <v>64.879347826086942</v>
      </c>
      <c r="R1128" s="31">
        <v>11.668152173913048</v>
      </c>
      <c r="S1128" s="31">
        <v>159.8523913043478</v>
      </c>
      <c r="T1128" s="31">
        <v>133.40217391304344</v>
      </c>
      <c r="U1128" s="31">
        <v>0</v>
      </c>
      <c r="V1128" s="31">
        <v>26.450217391304349</v>
      </c>
      <c r="W1128" s="31">
        <v>0</v>
      </c>
      <c r="X1128" s="31">
        <v>0</v>
      </c>
      <c r="Y1128" s="31">
        <v>0</v>
      </c>
      <c r="Z1128" s="31">
        <v>0</v>
      </c>
      <c r="AA1128" s="31">
        <v>0</v>
      </c>
      <c r="AB1128" s="31">
        <v>0</v>
      </c>
      <c r="AC1128" s="31">
        <v>0</v>
      </c>
      <c r="AD1128" s="31">
        <v>0</v>
      </c>
      <c r="AE1128" s="31">
        <v>0</v>
      </c>
      <c r="AF1128" t="s">
        <v>46</v>
      </c>
      <c r="AG1128" s="32">
        <v>6</v>
      </c>
      <c r="AH1128"/>
    </row>
    <row r="1129" spans="1:34" x14ac:dyDescent="0.25">
      <c r="A1129" t="s">
        <v>3056</v>
      </c>
      <c r="B1129" t="s">
        <v>1402</v>
      </c>
      <c r="C1129" t="s">
        <v>2544</v>
      </c>
      <c r="D1129" t="s">
        <v>2912</v>
      </c>
      <c r="E1129" s="31">
        <v>46.489130434782609</v>
      </c>
      <c r="F1129" s="31">
        <v>2.9340799625906011</v>
      </c>
      <c r="G1129" s="31">
        <v>2.6026139817629179</v>
      </c>
      <c r="H1129" s="31">
        <v>0.22342062193126019</v>
      </c>
      <c r="I1129" s="31">
        <v>9.796586392331072E-2</v>
      </c>
      <c r="J1129" s="31">
        <v>136.40282608695654</v>
      </c>
      <c r="K1129" s="31">
        <v>120.99326086956522</v>
      </c>
      <c r="L1129" s="31">
        <v>10.386630434782607</v>
      </c>
      <c r="M1129" s="31">
        <v>4.5543478260869561</v>
      </c>
      <c r="N1129" s="31">
        <v>2.1739130434782608E-2</v>
      </c>
      <c r="O1129" s="31">
        <v>5.8105434782608691</v>
      </c>
      <c r="P1129" s="31">
        <v>58.015326086956527</v>
      </c>
      <c r="Q1129" s="31">
        <v>48.438043478260873</v>
      </c>
      <c r="R1129" s="31">
        <v>9.5772826086956524</v>
      </c>
      <c r="S1129" s="31">
        <v>68.000869565217386</v>
      </c>
      <c r="T1129" s="31">
        <v>67.692391304347822</v>
      </c>
      <c r="U1129" s="31">
        <v>0</v>
      </c>
      <c r="V1129" s="31">
        <v>0.3084782608695652</v>
      </c>
      <c r="W1129" s="31">
        <v>0</v>
      </c>
      <c r="X1129" s="31">
        <v>0</v>
      </c>
      <c r="Y1129" s="31">
        <v>0</v>
      </c>
      <c r="Z1129" s="31">
        <v>0</v>
      </c>
      <c r="AA1129" s="31">
        <v>0</v>
      </c>
      <c r="AB1129" s="31">
        <v>0</v>
      </c>
      <c r="AC1129" s="31">
        <v>0</v>
      </c>
      <c r="AD1129" s="31">
        <v>0</v>
      </c>
      <c r="AE1129" s="31">
        <v>0</v>
      </c>
      <c r="AF1129" t="s">
        <v>202</v>
      </c>
      <c r="AG1129" s="32">
        <v>6</v>
      </c>
      <c r="AH1129"/>
    </row>
    <row r="1130" spans="1:34" x14ac:dyDescent="0.25">
      <c r="A1130" t="s">
        <v>3056</v>
      </c>
      <c r="B1130" t="s">
        <v>1599</v>
      </c>
      <c r="C1130" t="s">
        <v>2543</v>
      </c>
      <c r="D1130" t="s">
        <v>2911</v>
      </c>
      <c r="E1130" s="31">
        <v>78</v>
      </c>
      <c r="F1130" s="31">
        <v>2.5710158862876265</v>
      </c>
      <c r="G1130" s="31">
        <v>2.3624177814938694</v>
      </c>
      <c r="H1130" s="31">
        <v>0.25654821627647717</v>
      </c>
      <c r="I1130" s="31">
        <v>0.23762959866220734</v>
      </c>
      <c r="J1130" s="31">
        <v>200.53923913043485</v>
      </c>
      <c r="K1130" s="31">
        <v>184.2685869565218</v>
      </c>
      <c r="L1130" s="31">
        <v>20.010760869565217</v>
      </c>
      <c r="M1130" s="31">
        <v>18.535108695652173</v>
      </c>
      <c r="N1130" s="31">
        <v>0.62336956521739129</v>
      </c>
      <c r="O1130" s="31">
        <v>0.85228260869565209</v>
      </c>
      <c r="P1130" s="31">
        <v>55.775108695652179</v>
      </c>
      <c r="Q1130" s="31">
        <v>40.980108695652177</v>
      </c>
      <c r="R1130" s="31">
        <v>14.795000000000002</v>
      </c>
      <c r="S1130" s="31">
        <v>124.75336956521744</v>
      </c>
      <c r="T1130" s="31">
        <v>107.97054347826092</v>
      </c>
      <c r="U1130" s="31">
        <v>0</v>
      </c>
      <c r="V1130" s="31">
        <v>16.782826086956526</v>
      </c>
      <c r="W1130" s="31">
        <v>18.546086956521737</v>
      </c>
      <c r="X1130" s="31">
        <v>0.28804347826086957</v>
      </c>
      <c r="Y1130" s="31">
        <v>0</v>
      </c>
      <c r="Z1130" s="31">
        <v>0</v>
      </c>
      <c r="AA1130" s="31">
        <v>4.0372826086956524</v>
      </c>
      <c r="AB1130" s="31">
        <v>0</v>
      </c>
      <c r="AC1130" s="31">
        <v>14.220760869565217</v>
      </c>
      <c r="AD1130" s="31">
        <v>0</v>
      </c>
      <c r="AE1130" s="31">
        <v>0</v>
      </c>
      <c r="AF1130" t="s">
        <v>401</v>
      </c>
      <c r="AG1130" s="32">
        <v>6</v>
      </c>
      <c r="AH1130"/>
    </row>
    <row r="1131" spans="1:34" x14ac:dyDescent="0.25">
      <c r="A1131" t="s">
        <v>3056</v>
      </c>
      <c r="B1131" t="s">
        <v>1681</v>
      </c>
      <c r="C1131" t="s">
        <v>2497</v>
      </c>
      <c r="D1131" t="s">
        <v>2839</v>
      </c>
      <c r="E1131" s="31">
        <v>36.402173913043477</v>
      </c>
      <c r="F1131" s="31">
        <v>3.2346849805912212</v>
      </c>
      <c r="G1131" s="31">
        <v>3.0659988056136158</v>
      </c>
      <c r="H1131" s="31">
        <v>0.405747984472977</v>
      </c>
      <c r="I1131" s="31">
        <v>0.23706180949537173</v>
      </c>
      <c r="J1131" s="31">
        <v>117.74956521739129</v>
      </c>
      <c r="K1131" s="31">
        <v>111.60902173913043</v>
      </c>
      <c r="L1131" s="31">
        <v>14.770108695652173</v>
      </c>
      <c r="M1131" s="31">
        <v>8.6295652173913027</v>
      </c>
      <c r="N1131" s="31">
        <v>0</v>
      </c>
      <c r="O1131" s="31">
        <v>6.1405434782608692</v>
      </c>
      <c r="P1131" s="31">
        <v>45.773586956521747</v>
      </c>
      <c r="Q1131" s="31">
        <v>45.773586956521747</v>
      </c>
      <c r="R1131" s="31">
        <v>0</v>
      </c>
      <c r="S1131" s="31">
        <v>57.205869565217377</v>
      </c>
      <c r="T1131" s="31">
        <v>46.994456521739117</v>
      </c>
      <c r="U1131" s="31">
        <v>10.211413043478261</v>
      </c>
      <c r="V1131" s="31">
        <v>0</v>
      </c>
      <c r="W1131" s="31">
        <v>0</v>
      </c>
      <c r="X1131" s="31">
        <v>0</v>
      </c>
      <c r="Y1131" s="31">
        <v>0</v>
      </c>
      <c r="Z1131" s="31">
        <v>0</v>
      </c>
      <c r="AA1131" s="31">
        <v>0</v>
      </c>
      <c r="AB1131" s="31">
        <v>0</v>
      </c>
      <c r="AC1131" s="31">
        <v>0</v>
      </c>
      <c r="AD1131" s="31">
        <v>0</v>
      </c>
      <c r="AE1131" s="31">
        <v>0</v>
      </c>
      <c r="AF1131" t="s">
        <v>487</v>
      </c>
      <c r="AG1131" s="32">
        <v>6</v>
      </c>
      <c r="AH1131"/>
    </row>
    <row r="1132" spans="1:34" x14ac:dyDescent="0.25">
      <c r="A1132" t="s">
        <v>3056</v>
      </c>
      <c r="B1132" t="s">
        <v>1510</v>
      </c>
      <c r="C1132" t="s">
        <v>2620</v>
      </c>
      <c r="D1132" t="s">
        <v>2848</v>
      </c>
      <c r="E1132" s="31">
        <v>41.086956521739133</v>
      </c>
      <c r="F1132" s="31">
        <v>3.3833862433862434</v>
      </c>
      <c r="G1132" s="31">
        <v>2.9948677248677251</v>
      </c>
      <c r="H1132" s="31">
        <v>0.4988359788359788</v>
      </c>
      <c r="I1132" s="31">
        <v>0.22960317460317459</v>
      </c>
      <c r="J1132" s="31">
        <v>139.01304347826087</v>
      </c>
      <c r="K1132" s="31">
        <v>123.05000000000001</v>
      </c>
      <c r="L1132" s="31">
        <v>20.495652173913044</v>
      </c>
      <c r="M1132" s="31">
        <v>9.4336956521739133</v>
      </c>
      <c r="N1132" s="31">
        <v>5.6706521739130453</v>
      </c>
      <c r="O1132" s="31">
        <v>5.3913043478260869</v>
      </c>
      <c r="P1132" s="31">
        <v>37.510869565217384</v>
      </c>
      <c r="Q1132" s="31">
        <v>32.609782608695646</v>
      </c>
      <c r="R1132" s="31">
        <v>4.9010869565217394</v>
      </c>
      <c r="S1132" s="31">
        <v>81.006521739130449</v>
      </c>
      <c r="T1132" s="31">
        <v>76.826086956521749</v>
      </c>
      <c r="U1132" s="31">
        <v>0</v>
      </c>
      <c r="V1132" s="31">
        <v>4.1804347826086969</v>
      </c>
      <c r="W1132" s="31">
        <v>0</v>
      </c>
      <c r="X1132" s="31">
        <v>0</v>
      </c>
      <c r="Y1132" s="31">
        <v>0</v>
      </c>
      <c r="Z1132" s="31">
        <v>0</v>
      </c>
      <c r="AA1132" s="31">
        <v>0</v>
      </c>
      <c r="AB1132" s="31">
        <v>0</v>
      </c>
      <c r="AC1132" s="31">
        <v>0</v>
      </c>
      <c r="AD1132" s="31">
        <v>0</v>
      </c>
      <c r="AE1132" s="31">
        <v>0</v>
      </c>
      <c r="AF1132" t="s">
        <v>311</v>
      </c>
      <c r="AG1132" s="32">
        <v>6</v>
      </c>
      <c r="AH1132"/>
    </row>
    <row r="1133" spans="1:34" x14ac:dyDescent="0.25">
      <c r="A1133" t="s">
        <v>3056</v>
      </c>
      <c r="B1133" t="s">
        <v>1613</v>
      </c>
      <c r="C1133" t="s">
        <v>2526</v>
      </c>
      <c r="D1133" t="s">
        <v>2901</v>
      </c>
      <c r="E1133" s="31">
        <v>85.097826086956516</v>
      </c>
      <c r="F1133" s="31">
        <v>3.4295491122748758</v>
      </c>
      <c r="G1133" s="31">
        <v>2.9661693702899483</v>
      </c>
      <c r="H1133" s="31">
        <v>0.34728956443990305</v>
      </c>
      <c r="I1133" s="31">
        <v>6.4321113807638289E-2</v>
      </c>
      <c r="J1133" s="31">
        <v>291.84717391304349</v>
      </c>
      <c r="K1133" s="31">
        <v>252.41456521739136</v>
      </c>
      <c r="L1133" s="31">
        <v>29.553586956521748</v>
      </c>
      <c r="M1133" s="31">
        <v>5.4735869565217401</v>
      </c>
      <c r="N1133" s="31">
        <v>15.602173913043485</v>
      </c>
      <c r="O1133" s="31">
        <v>8.4778260869565223</v>
      </c>
      <c r="P1133" s="31">
        <v>84.637173913043483</v>
      </c>
      <c r="Q1133" s="31">
        <v>69.284565217391304</v>
      </c>
      <c r="R1133" s="31">
        <v>15.352608695652178</v>
      </c>
      <c r="S1133" s="31">
        <v>177.65641304347832</v>
      </c>
      <c r="T1133" s="31">
        <v>125.0289130434783</v>
      </c>
      <c r="U1133" s="31">
        <v>22.134456521739128</v>
      </c>
      <c r="V1133" s="31">
        <v>30.49304347826088</v>
      </c>
      <c r="W1133" s="31">
        <v>0</v>
      </c>
      <c r="X1133" s="31">
        <v>0</v>
      </c>
      <c r="Y1133" s="31">
        <v>0</v>
      </c>
      <c r="Z1133" s="31">
        <v>0</v>
      </c>
      <c r="AA1133" s="31">
        <v>0</v>
      </c>
      <c r="AB1133" s="31">
        <v>0</v>
      </c>
      <c r="AC1133" s="31">
        <v>0</v>
      </c>
      <c r="AD1133" s="31">
        <v>0</v>
      </c>
      <c r="AE1133" s="31">
        <v>0</v>
      </c>
      <c r="AF1133" t="s">
        <v>415</v>
      </c>
      <c r="AG1133" s="32">
        <v>6</v>
      </c>
      <c r="AH1133"/>
    </row>
    <row r="1134" spans="1:34" x14ac:dyDescent="0.25">
      <c r="A1134" t="s">
        <v>3056</v>
      </c>
      <c r="B1134" t="s">
        <v>1807</v>
      </c>
      <c r="C1134" t="s">
        <v>2448</v>
      </c>
      <c r="D1134" t="s">
        <v>2876</v>
      </c>
      <c r="E1134" s="31">
        <v>60.423913043478258</v>
      </c>
      <c r="F1134" s="31">
        <v>3.7344630329195905</v>
      </c>
      <c r="G1134" s="31">
        <v>3.4171091923007748</v>
      </c>
      <c r="H1134" s="31">
        <v>0.65275589134736478</v>
      </c>
      <c r="I1134" s="31">
        <v>0.33971937398812735</v>
      </c>
      <c r="J1134" s="31">
        <v>225.65086956521742</v>
      </c>
      <c r="K1134" s="31">
        <v>206.47510869565224</v>
      </c>
      <c r="L1134" s="31">
        <v>39.44206521739131</v>
      </c>
      <c r="M1134" s="31">
        <v>20.527173913043477</v>
      </c>
      <c r="N1134" s="31">
        <v>12.501195652173918</v>
      </c>
      <c r="O1134" s="31">
        <v>6.4136956521739128</v>
      </c>
      <c r="P1134" s="31">
        <v>53.892934782608698</v>
      </c>
      <c r="Q1134" s="31">
        <v>53.632065217391307</v>
      </c>
      <c r="R1134" s="31">
        <v>0.2608695652173913</v>
      </c>
      <c r="S1134" s="31">
        <v>132.31586956521744</v>
      </c>
      <c r="T1134" s="31">
        <v>108.84760869565223</v>
      </c>
      <c r="U1134" s="31">
        <v>3.6271739130434781</v>
      </c>
      <c r="V1134" s="31">
        <v>19.841086956521739</v>
      </c>
      <c r="W1134" s="31">
        <v>25.617173913043477</v>
      </c>
      <c r="X1134" s="31">
        <v>0</v>
      </c>
      <c r="Y1134" s="31">
        <v>1.9677173913043478</v>
      </c>
      <c r="Z1134" s="31">
        <v>0</v>
      </c>
      <c r="AA1134" s="31">
        <v>16.122282608695652</v>
      </c>
      <c r="AB1134" s="31">
        <v>0.2608695652173913</v>
      </c>
      <c r="AC1134" s="31">
        <v>7.2663043478260869</v>
      </c>
      <c r="AD1134" s="31">
        <v>0</v>
      </c>
      <c r="AE1134" s="31">
        <v>0</v>
      </c>
      <c r="AF1134" t="s">
        <v>618</v>
      </c>
      <c r="AG1134" s="32">
        <v>6</v>
      </c>
      <c r="AH1134"/>
    </row>
    <row r="1135" spans="1:34" x14ac:dyDescent="0.25">
      <c r="A1135" t="s">
        <v>3056</v>
      </c>
      <c r="B1135" t="s">
        <v>1608</v>
      </c>
      <c r="C1135" t="s">
        <v>2654</v>
      </c>
      <c r="D1135" t="s">
        <v>2971</v>
      </c>
      <c r="E1135" s="31">
        <v>42.728260869565219</v>
      </c>
      <c r="F1135" s="31">
        <v>3.5008293055202242</v>
      </c>
      <c r="G1135" s="31">
        <v>3.1206690409564999</v>
      </c>
      <c r="H1135" s="31">
        <v>0.19721444924955484</v>
      </c>
      <c r="I1135" s="31">
        <v>7.765199694734165E-2</v>
      </c>
      <c r="J1135" s="31">
        <v>149.58434782608697</v>
      </c>
      <c r="K1135" s="31">
        <v>133.34076086956523</v>
      </c>
      <c r="L1135" s="31">
        <v>8.4266304347826093</v>
      </c>
      <c r="M1135" s="31">
        <v>3.3179347826086958</v>
      </c>
      <c r="N1135" s="31">
        <v>0</v>
      </c>
      <c r="O1135" s="31">
        <v>5.1086956521739131</v>
      </c>
      <c r="P1135" s="31">
        <v>56.715000000000011</v>
      </c>
      <c r="Q1135" s="31">
        <v>45.580108695652186</v>
      </c>
      <c r="R1135" s="31">
        <v>11.134891304347825</v>
      </c>
      <c r="S1135" s="31">
        <v>84.442717391304328</v>
      </c>
      <c r="T1135" s="31">
        <v>51.090978260869562</v>
      </c>
      <c r="U1135" s="31">
        <v>30.592499999999994</v>
      </c>
      <c r="V1135" s="31">
        <v>2.7592391304347821</v>
      </c>
      <c r="W1135" s="31">
        <v>0</v>
      </c>
      <c r="X1135" s="31">
        <v>0</v>
      </c>
      <c r="Y1135" s="31">
        <v>0</v>
      </c>
      <c r="Z1135" s="31">
        <v>0</v>
      </c>
      <c r="AA1135" s="31">
        <v>0</v>
      </c>
      <c r="AB1135" s="31">
        <v>0</v>
      </c>
      <c r="AC1135" s="31">
        <v>0</v>
      </c>
      <c r="AD1135" s="31">
        <v>0</v>
      </c>
      <c r="AE1135" s="31">
        <v>0</v>
      </c>
      <c r="AF1135" t="s">
        <v>410</v>
      </c>
      <c r="AG1135" s="32">
        <v>6</v>
      </c>
      <c r="AH1135"/>
    </row>
    <row r="1136" spans="1:34" x14ac:dyDescent="0.25">
      <c r="A1136" t="s">
        <v>3056</v>
      </c>
      <c r="B1136" t="s">
        <v>1678</v>
      </c>
      <c r="C1136" t="s">
        <v>2575</v>
      </c>
      <c r="D1136" t="s">
        <v>2927</v>
      </c>
      <c r="E1136" s="31">
        <v>71.923913043478265</v>
      </c>
      <c r="F1136" s="31">
        <v>2.3388453982167139</v>
      </c>
      <c r="G1136" s="31">
        <v>2.016663140395949</v>
      </c>
      <c r="H1136" s="31">
        <v>0.49292428593017984</v>
      </c>
      <c r="I1136" s="31">
        <v>0.35751397914462746</v>
      </c>
      <c r="J1136" s="31">
        <v>168.21891304347821</v>
      </c>
      <c r="K1136" s="31">
        <v>145.04630434782604</v>
      </c>
      <c r="L1136" s="31">
        <v>35.453043478260874</v>
      </c>
      <c r="M1136" s="31">
        <v>25.713804347826088</v>
      </c>
      <c r="N1136" s="31">
        <v>4.5218478260869572</v>
      </c>
      <c r="O1136" s="31">
        <v>5.2173913043478262</v>
      </c>
      <c r="P1136" s="31">
        <v>41.357717391304334</v>
      </c>
      <c r="Q1136" s="31">
        <v>27.92434782608694</v>
      </c>
      <c r="R1136" s="31">
        <v>13.43336956521739</v>
      </c>
      <c r="S1136" s="31">
        <v>91.40815217391301</v>
      </c>
      <c r="T1136" s="31">
        <v>56.251086956521711</v>
      </c>
      <c r="U1136" s="31">
        <v>13.772391304347828</v>
      </c>
      <c r="V1136" s="31">
        <v>21.384673913043478</v>
      </c>
      <c r="W1136" s="31">
        <v>0</v>
      </c>
      <c r="X1136" s="31">
        <v>0</v>
      </c>
      <c r="Y1136" s="31">
        <v>0</v>
      </c>
      <c r="Z1136" s="31">
        <v>0</v>
      </c>
      <c r="AA1136" s="31">
        <v>0</v>
      </c>
      <c r="AB1136" s="31">
        <v>0</v>
      </c>
      <c r="AC1136" s="31">
        <v>0</v>
      </c>
      <c r="AD1136" s="31">
        <v>0</v>
      </c>
      <c r="AE1136" s="31">
        <v>0</v>
      </c>
      <c r="AF1136" t="s">
        <v>484</v>
      </c>
      <c r="AG1136" s="32">
        <v>6</v>
      </c>
      <c r="AH1136"/>
    </row>
    <row r="1137" spans="1:34" x14ac:dyDescent="0.25">
      <c r="A1137" t="s">
        <v>3056</v>
      </c>
      <c r="B1137" t="s">
        <v>1220</v>
      </c>
      <c r="C1137" t="s">
        <v>2507</v>
      </c>
      <c r="D1137" t="s">
        <v>2886</v>
      </c>
      <c r="E1137" s="31">
        <v>83.163043478260875</v>
      </c>
      <c r="F1137" s="31">
        <v>2.7980525421513534</v>
      </c>
      <c r="G1137" s="31">
        <v>2.5037772840151615</v>
      </c>
      <c r="H1137" s="31">
        <v>0.19004051757940132</v>
      </c>
      <c r="I1137" s="31">
        <v>0.11789308587112791</v>
      </c>
      <c r="J1137" s="31">
        <v>232.69456521739136</v>
      </c>
      <c r="K1137" s="31">
        <v>208.2217391304348</v>
      </c>
      <c r="L1137" s="31">
        <v>15.804347826086953</v>
      </c>
      <c r="M1137" s="31">
        <v>9.8043478260869534</v>
      </c>
      <c r="N1137" s="31">
        <v>0</v>
      </c>
      <c r="O1137" s="31">
        <v>6</v>
      </c>
      <c r="P1137" s="31">
        <v>68.845652173913024</v>
      </c>
      <c r="Q1137" s="31">
        <v>50.372826086956501</v>
      </c>
      <c r="R1137" s="31">
        <v>18.472826086956523</v>
      </c>
      <c r="S1137" s="31">
        <v>148.04456521739138</v>
      </c>
      <c r="T1137" s="31">
        <v>120.89891304347833</v>
      </c>
      <c r="U1137" s="31">
        <v>0</v>
      </c>
      <c r="V1137" s="31">
        <v>27.145652173913035</v>
      </c>
      <c r="W1137" s="31">
        <v>0</v>
      </c>
      <c r="X1137" s="31">
        <v>0</v>
      </c>
      <c r="Y1137" s="31">
        <v>0</v>
      </c>
      <c r="Z1137" s="31">
        <v>0</v>
      </c>
      <c r="AA1137" s="31">
        <v>0</v>
      </c>
      <c r="AB1137" s="31">
        <v>0</v>
      </c>
      <c r="AC1137" s="31">
        <v>0</v>
      </c>
      <c r="AD1137" s="31">
        <v>0</v>
      </c>
      <c r="AE1137" s="31">
        <v>0</v>
      </c>
      <c r="AF1137" t="s">
        <v>18</v>
      </c>
      <c r="AG1137" s="32">
        <v>6</v>
      </c>
      <c r="AH1137"/>
    </row>
    <row r="1138" spans="1:34" x14ac:dyDescent="0.25">
      <c r="A1138" t="s">
        <v>3056</v>
      </c>
      <c r="B1138" t="s">
        <v>1719</v>
      </c>
      <c r="C1138" t="s">
        <v>2528</v>
      </c>
      <c r="D1138" t="s">
        <v>2810</v>
      </c>
      <c r="E1138" s="31">
        <v>52.869565217391305</v>
      </c>
      <c r="F1138" s="31">
        <v>3.1733963815789479</v>
      </c>
      <c r="G1138" s="31">
        <v>2.8797491776315791</v>
      </c>
      <c r="H1138" s="31">
        <v>0.2478618421052631</v>
      </c>
      <c r="I1138" s="31">
        <v>0.14917763157894731</v>
      </c>
      <c r="J1138" s="31">
        <v>167.77608695652177</v>
      </c>
      <c r="K1138" s="31">
        <v>152.25108695652176</v>
      </c>
      <c r="L1138" s="31">
        <v>13.104347826086954</v>
      </c>
      <c r="M1138" s="31">
        <v>7.886956521739128</v>
      </c>
      <c r="N1138" s="31">
        <v>0</v>
      </c>
      <c r="O1138" s="31">
        <v>5.2173913043478262</v>
      </c>
      <c r="P1138" s="31">
        <v>58.994565217391305</v>
      </c>
      <c r="Q1138" s="31">
        <v>48.686956521739127</v>
      </c>
      <c r="R1138" s="31">
        <v>10.307608695652176</v>
      </c>
      <c r="S1138" s="31">
        <v>95.677173913043504</v>
      </c>
      <c r="T1138" s="31">
        <v>74.169565217391323</v>
      </c>
      <c r="U1138" s="31">
        <v>0</v>
      </c>
      <c r="V1138" s="31">
        <v>21.507608695652173</v>
      </c>
      <c r="W1138" s="31">
        <v>0</v>
      </c>
      <c r="X1138" s="31">
        <v>0</v>
      </c>
      <c r="Y1138" s="31">
        <v>0</v>
      </c>
      <c r="Z1138" s="31">
        <v>0</v>
      </c>
      <c r="AA1138" s="31">
        <v>0</v>
      </c>
      <c r="AB1138" s="31">
        <v>0</v>
      </c>
      <c r="AC1138" s="31">
        <v>0</v>
      </c>
      <c r="AD1138" s="31">
        <v>0</v>
      </c>
      <c r="AE1138" s="31">
        <v>0</v>
      </c>
      <c r="AF1138" t="s">
        <v>527</v>
      </c>
      <c r="AG1138" s="32">
        <v>6</v>
      </c>
      <c r="AH1138"/>
    </row>
    <row r="1139" spans="1:34" x14ac:dyDescent="0.25">
      <c r="A1139" t="s">
        <v>3056</v>
      </c>
      <c r="B1139" t="s">
        <v>1836</v>
      </c>
      <c r="C1139" t="s">
        <v>2711</v>
      </c>
      <c r="D1139" t="s">
        <v>2863</v>
      </c>
      <c r="E1139" s="31">
        <v>46.282608695652172</v>
      </c>
      <c r="F1139" s="31">
        <v>3.8441333959605446</v>
      </c>
      <c r="G1139" s="31">
        <v>3.561099107562236</v>
      </c>
      <c r="H1139" s="31">
        <v>0.39793095349929536</v>
      </c>
      <c r="I1139" s="31">
        <v>0.26822921559417562</v>
      </c>
      <c r="J1139" s="31">
        <v>177.91652173913042</v>
      </c>
      <c r="K1139" s="31">
        <v>164.81695652173914</v>
      </c>
      <c r="L1139" s="31">
        <v>18.417282608695647</v>
      </c>
      <c r="M1139" s="31">
        <v>12.414347826086953</v>
      </c>
      <c r="N1139" s="31">
        <v>0.92423913043478267</v>
      </c>
      <c r="O1139" s="31">
        <v>5.0786956521739111</v>
      </c>
      <c r="P1139" s="31">
        <v>46.687282608695668</v>
      </c>
      <c r="Q1139" s="31">
        <v>39.590652173913057</v>
      </c>
      <c r="R1139" s="31">
        <v>7.0966304347826084</v>
      </c>
      <c r="S1139" s="31">
        <v>112.81195652173915</v>
      </c>
      <c r="T1139" s="31">
        <v>73.1963043478261</v>
      </c>
      <c r="U1139" s="31">
        <v>20.802065217391299</v>
      </c>
      <c r="V1139" s="31">
        <v>18.813586956521743</v>
      </c>
      <c r="W1139" s="31">
        <v>27.067282608695653</v>
      </c>
      <c r="X1139" s="31">
        <v>0</v>
      </c>
      <c r="Y1139" s="31">
        <v>0</v>
      </c>
      <c r="Z1139" s="31">
        <v>0</v>
      </c>
      <c r="AA1139" s="31">
        <v>6.1398913043478265</v>
      </c>
      <c r="AB1139" s="31">
        <v>0</v>
      </c>
      <c r="AC1139" s="31">
        <v>20.843152173913044</v>
      </c>
      <c r="AD1139" s="31">
        <v>8.4239130434782608E-2</v>
      </c>
      <c r="AE1139" s="31">
        <v>0</v>
      </c>
      <c r="AF1139" t="s">
        <v>648</v>
      </c>
      <c r="AG1139" s="32">
        <v>6</v>
      </c>
      <c r="AH1139"/>
    </row>
    <row r="1140" spans="1:34" x14ac:dyDescent="0.25">
      <c r="A1140" t="s">
        <v>3056</v>
      </c>
      <c r="B1140" t="s">
        <v>1837</v>
      </c>
      <c r="C1140" t="s">
        <v>2494</v>
      </c>
      <c r="D1140" t="s">
        <v>2864</v>
      </c>
      <c r="E1140" s="31">
        <v>120.78260869565217</v>
      </c>
      <c r="F1140" s="31">
        <v>3.3937410007199422</v>
      </c>
      <c r="G1140" s="31">
        <v>3.0299001079913608</v>
      </c>
      <c r="H1140" s="31">
        <v>0.35880129589632831</v>
      </c>
      <c r="I1140" s="31">
        <v>7.9981101511879052E-2</v>
      </c>
      <c r="J1140" s="31">
        <v>409.90489130434781</v>
      </c>
      <c r="K1140" s="31">
        <v>365.95923913043481</v>
      </c>
      <c r="L1140" s="31">
        <v>43.336956521739133</v>
      </c>
      <c r="M1140" s="31">
        <v>9.6603260869565215</v>
      </c>
      <c r="N1140" s="31">
        <v>27.410326086956523</v>
      </c>
      <c r="O1140" s="31">
        <v>6.2663043478260869</v>
      </c>
      <c r="P1140" s="31">
        <v>111.08695652173914</v>
      </c>
      <c r="Q1140" s="31">
        <v>100.8179347826087</v>
      </c>
      <c r="R1140" s="31">
        <v>10.269021739130435</v>
      </c>
      <c r="S1140" s="31">
        <v>255.48097826086956</v>
      </c>
      <c r="T1140" s="31">
        <v>218.46195652173913</v>
      </c>
      <c r="U1140" s="31">
        <v>0</v>
      </c>
      <c r="V1140" s="31">
        <v>37.019021739130437</v>
      </c>
      <c r="W1140" s="31">
        <v>10.521739130434781</v>
      </c>
      <c r="X1140" s="31">
        <v>0</v>
      </c>
      <c r="Y1140" s="31">
        <v>0.60869565217391308</v>
      </c>
      <c r="Z1140" s="31">
        <v>0</v>
      </c>
      <c r="AA1140" s="31">
        <v>0</v>
      </c>
      <c r="AB1140" s="31">
        <v>0</v>
      </c>
      <c r="AC1140" s="31">
        <v>9.9130434782608692</v>
      </c>
      <c r="AD1140" s="31">
        <v>0</v>
      </c>
      <c r="AE1140" s="31">
        <v>0</v>
      </c>
      <c r="AF1140" t="s">
        <v>649</v>
      </c>
      <c r="AG1140" s="32">
        <v>6</v>
      </c>
      <c r="AH1140"/>
    </row>
    <row r="1141" spans="1:34" x14ac:dyDescent="0.25">
      <c r="A1141" t="s">
        <v>3056</v>
      </c>
      <c r="B1141" t="s">
        <v>1774</v>
      </c>
      <c r="C1141" t="s">
        <v>2548</v>
      </c>
      <c r="D1141" t="s">
        <v>2802</v>
      </c>
      <c r="E1141" s="31">
        <v>191.92391304347825</v>
      </c>
      <c r="F1141" s="31">
        <v>2.5203692586509598</v>
      </c>
      <c r="G1141" s="31">
        <v>2.2133165316871493</v>
      </c>
      <c r="H1141" s="31">
        <v>0.24488757999660191</v>
      </c>
      <c r="I1141" s="31">
        <v>0.13144645183213455</v>
      </c>
      <c r="J1141" s="31">
        <v>483.71913043478258</v>
      </c>
      <c r="K1141" s="31">
        <v>424.78836956521735</v>
      </c>
      <c r="L1141" s="31">
        <v>46.999782608695647</v>
      </c>
      <c r="M1141" s="31">
        <v>25.227717391304342</v>
      </c>
      <c r="N1141" s="31">
        <v>18.238369565217397</v>
      </c>
      <c r="O1141" s="31">
        <v>3.533695652173912</v>
      </c>
      <c r="P1141" s="31">
        <v>198.05108695652166</v>
      </c>
      <c r="Q1141" s="31">
        <v>160.89239130434774</v>
      </c>
      <c r="R1141" s="31">
        <v>37.158695652173904</v>
      </c>
      <c r="S1141" s="31">
        <v>238.66826086956524</v>
      </c>
      <c r="T1141" s="31">
        <v>152.87152173913049</v>
      </c>
      <c r="U1141" s="31">
        <v>54.308369565217362</v>
      </c>
      <c r="V1141" s="31">
        <v>31.488369565217393</v>
      </c>
      <c r="W1141" s="31">
        <v>0</v>
      </c>
      <c r="X1141" s="31">
        <v>0</v>
      </c>
      <c r="Y1141" s="31">
        <v>0</v>
      </c>
      <c r="Z1141" s="31">
        <v>0</v>
      </c>
      <c r="AA1141" s="31">
        <v>0</v>
      </c>
      <c r="AB1141" s="31">
        <v>0</v>
      </c>
      <c r="AC1141" s="31">
        <v>0</v>
      </c>
      <c r="AD1141" s="31">
        <v>0</v>
      </c>
      <c r="AE1141" s="31">
        <v>0</v>
      </c>
      <c r="AF1141" t="s">
        <v>584</v>
      </c>
      <c r="AG1141" s="32">
        <v>6</v>
      </c>
      <c r="AH1141"/>
    </row>
    <row r="1142" spans="1:34" x14ac:dyDescent="0.25">
      <c r="A1142" t="s">
        <v>3056</v>
      </c>
      <c r="B1142" t="s">
        <v>1566</v>
      </c>
      <c r="C1142" t="s">
        <v>2641</v>
      </c>
      <c r="D1142" t="s">
        <v>2799</v>
      </c>
      <c r="E1142" s="31">
        <v>40.032608695652172</v>
      </c>
      <c r="F1142" s="31">
        <v>2.993535161553083</v>
      </c>
      <c r="G1142" s="31">
        <v>2.7237143632907967</v>
      </c>
      <c r="H1142" s="31">
        <v>0.24934021178387189</v>
      </c>
      <c r="I1142" s="31">
        <v>9.7018734727124661E-2</v>
      </c>
      <c r="J1142" s="31">
        <v>119.83902173913047</v>
      </c>
      <c r="K1142" s="31">
        <v>109.03739130434788</v>
      </c>
      <c r="L1142" s="31">
        <v>9.981739130434784</v>
      </c>
      <c r="M1142" s="31">
        <v>3.8839130434782621</v>
      </c>
      <c r="N1142" s="31">
        <v>0</v>
      </c>
      <c r="O1142" s="31">
        <v>6.0978260869565215</v>
      </c>
      <c r="P1142" s="31">
        <v>51.209239130434803</v>
      </c>
      <c r="Q1142" s="31">
        <v>46.505434782608717</v>
      </c>
      <c r="R1142" s="31">
        <v>4.7038043478260878</v>
      </c>
      <c r="S1142" s="31">
        <v>58.648043478260895</v>
      </c>
      <c r="T1142" s="31">
        <v>51.055869565217414</v>
      </c>
      <c r="U1142" s="31">
        <v>0.14782608695652175</v>
      </c>
      <c r="V1142" s="31">
        <v>7.4443478260869593</v>
      </c>
      <c r="W1142" s="31">
        <v>0.29347826086956524</v>
      </c>
      <c r="X1142" s="31">
        <v>0.29347826086956524</v>
      </c>
      <c r="Y1142" s="31">
        <v>0</v>
      </c>
      <c r="Z1142" s="31">
        <v>0</v>
      </c>
      <c r="AA1142" s="31">
        <v>0</v>
      </c>
      <c r="AB1142" s="31">
        <v>0</v>
      </c>
      <c r="AC1142" s="31">
        <v>0</v>
      </c>
      <c r="AD1142" s="31">
        <v>0</v>
      </c>
      <c r="AE1142" s="31">
        <v>0</v>
      </c>
      <c r="AF1142" t="s">
        <v>368</v>
      </c>
      <c r="AG1142" s="32">
        <v>6</v>
      </c>
      <c r="AH1142"/>
    </row>
    <row r="1143" spans="1:34" x14ac:dyDescent="0.25">
      <c r="A1143" t="s">
        <v>3056</v>
      </c>
      <c r="B1143" t="s">
        <v>1963</v>
      </c>
      <c r="C1143" t="s">
        <v>2428</v>
      </c>
      <c r="D1143" t="s">
        <v>2864</v>
      </c>
      <c r="E1143" s="31">
        <v>66.706521739130437</v>
      </c>
      <c r="F1143" s="31">
        <v>3.2383917223399044</v>
      </c>
      <c r="G1143" s="31">
        <v>3.0579599152680452</v>
      </c>
      <c r="H1143" s="31">
        <v>0.25091412742382269</v>
      </c>
      <c r="I1143" s="31">
        <v>0.16488186410298192</v>
      </c>
      <c r="J1143" s="31">
        <v>216.02184782608688</v>
      </c>
      <c r="K1143" s="31">
        <v>203.98586956521731</v>
      </c>
      <c r="L1143" s="31">
        <v>16.737608695652174</v>
      </c>
      <c r="M1143" s="31">
        <v>10.998695652173915</v>
      </c>
      <c r="N1143" s="31">
        <v>0</v>
      </c>
      <c r="O1143" s="31">
        <v>5.7389130434782585</v>
      </c>
      <c r="P1143" s="31">
        <v>54.258260869565227</v>
      </c>
      <c r="Q1143" s="31">
        <v>47.961195652173927</v>
      </c>
      <c r="R1143" s="31">
        <v>6.2970652173913013</v>
      </c>
      <c r="S1143" s="31">
        <v>145.02597826086946</v>
      </c>
      <c r="T1143" s="31">
        <v>113.68782608695641</v>
      </c>
      <c r="U1143" s="31">
        <v>8.4808695652173913</v>
      </c>
      <c r="V1143" s="31">
        <v>22.857282608695662</v>
      </c>
      <c r="W1143" s="31">
        <v>6.5217391304347824E-2</v>
      </c>
      <c r="X1143" s="31">
        <v>0</v>
      </c>
      <c r="Y1143" s="31">
        <v>0</v>
      </c>
      <c r="Z1143" s="31">
        <v>6.5217391304347824E-2</v>
      </c>
      <c r="AA1143" s="31">
        <v>0</v>
      </c>
      <c r="AB1143" s="31">
        <v>0</v>
      </c>
      <c r="AC1143" s="31">
        <v>0</v>
      </c>
      <c r="AD1143" s="31">
        <v>0</v>
      </c>
      <c r="AE1143" s="31">
        <v>0</v>
      </c>
      <c r="AF1143" t="s">
        <v>778</v>
      </c>
      <c r="AG1143" s="32">
        <v>6</v>
      </c>
      <c r="AH1143"/>
    </row>
    <row r="1144" spans="1:34" x14ac:dyDescent="0.25">
      <c r="A1144" t="s">
        <v>3056</v>
      </c>
      <c r="B1144" t="s">
        <v>2344</v>
      </c>
      <c r="C1144" t="s">
        <v>2420</v>
      </c>
      <c r="D1144" t="s">
        <v>2801</v>
      </c>
      <c r="E1144" s="31">
        <v>28.826086956521738</v>
      </c>
      <c r="F1144" s="31">
        <v>2.2926659125188538</v>
      </c>
      <c r="G1144" s="31">
        <v>2.0440799396681748</v>
      </c>
      <c r="H1144" s="31">
        <v>0.25349170437405733</v>
      </c>
      <c r="I1144" s="31">
        <v>0.12076168929110107</v>
      </c>
      <c r="J1144" s="31">
        <v>66.088586956521738</v>
      </c>
      <c r="K1144" s="31">
        <v>58.922826086956519</v>
      </c>
      <c r="L1144" s="31">
        <v>7.3071739130434787</v>
      </c>
      <c r="M1144" s="31">
        <v>3.4810869565217395</v>
      </c>
      <c r="N1144" s="31">
        <v>0</v>
      </c>
      <c r="O1144" s="31">
        <v>3.8260869565217392</v>
      </c>
      <c r="P1144" s="31">
        <v>15.983586956521739</v>
      </c>
      <c r="Q1144" s="31">
        <v>12.643913043478261</v>
      </c>
      <c r="R1144" s="31">
        <v>3.339673913043478</v>
      </c>
      <c r="S1144" s="31">
        <v>42.797826086956519</v>
      </c>
      <c r="T1144" s="31">
        <v>24.966304347826089</v>
      </c>
      <c r="U1144" s="31">
        <v>9.6684782608695645</v>
      </c>
      <c r="V1144" s="31">
        <v>8.1630434782608692</v>
      </c>
      <c r="W1144" s="31">
        <v>18.251630434782609</v>
      </c>
      <c r="X1144" s="31">
        <v>0.66315217391304349</v>
      </c>
      <c r="Y1144" s="31">
        <v>0</v>
      </c>
      <c r="Z1144" s="31">
        <v>0</v>
      </c>
      <c r="AA1144" s="31">
        <v>5.1276086956521736</v>
      </c>
      <c r="AB1144" s="31">
        <v>0</v>
      </c>
      <c r="AC1144" s="31">
        <v>12.297826086956523</v>
      </c>
      <c r="AD1144" s="31">
        <v>0</v>
      </c>
      <c r="AE1144" s="31">
        <v>0.16304347826086957</v>
      </c>
      <c r="AF1144" t="s">
        <v>1164</v>
      </c>
      <c r="AG1144" s="32">
        <v>6</v>
      </c>
      <c r="AH1144"/>
    </row>
    <row r="1145" spans="1:34" x14ac:dyDescent="0.25">
      <c r="A1145" t="s">
        <v>3056</v>
      </c>
      <c r="B1145" t="s">
        <v>2242</v>
      </c>
      <c r="C1145" t="s">
        <v>2781</v>
      </c>
      <c r="D1145" t="s">
        <v>2903</v>
      </c>
      <c r="E1145" s="31">
        <v>87.956521739130437</v>
      </c>
      <c r="F1145" s="31">
        <v>3.3577928818586265</v>
      </c>
      <c r="G1145" s="31">
        <v>3.1828052397429563</v>
      </c>
      <c r="H1145" s="31">
        <v>0.36688952051408807</v>
      </c>
      <c r="I1145" s="31">
        <v>0.30856030647553145</v>
      </c>
      <c r="J1145" s="31">
        <v>295.33978260869571</v>
      </c>
      <c r="K1145" s="31">
        <v>279.94847826086959</v>
      </c>
      <c r="L1145" s="31">
        <v>32.27032608695653</v>
      </c>
      <c r="M1145" s="31">
        <v>27.139891304347831</v>
      </c>
      <c r="N1145" s="31">
        <v>0</v>
      </c>
      <c r="O1145" s="31">
        <v>5.1304347826086953</v>
      </c>
      <c r="P1145" s="31">
        <v>113.29858695652175</v>
      </c>
      <c r="Q1145" s="31">
        <v>103.03771739130435</v>
      </c>
      <c r="R1145" s="31">
        <v>10.260869565217391</v>
      </c>
      <c r="S1145" s="31">
        <v>149.7708695652174</v>
      </c>
      <c r="T1145" s="31">
        <v>149.7708695652174</v>
      </c>
      <c r="U1145" s="31">
        <v>0</v>
      </c>
      <c r="V1145" s="31">
        <v>0</v>
      </c>
      <c r="W1145" s="31">
        <v>50.040978260869565</v>
      </c>
      <c r="X1145" s="31">
        <v>2.8778260869565218</v>
      </c>
      <c r="Y1145" s="31">
        <v>0</v>
      </c>
      <c r="Z1145" s="31">
        <v>0</v>
      </c>
      <c r="AA1145" s="31">
        <v>15.530760869565217</v>
      </c>
      <c r="AB1145" s="31">
        <v>0</v>
      </c>
      <c r="AC1145" s="31">
        <v>31.632391304347824</v>
      </c>
      <c r="AD1145" s="31">
        <v>0</v>
      </c>
      <c r="AE1145" s="31">
        <v>0</v>
      </c>
      <c r="AF1145" t="s">
        <v>1062</v>
      </c>
      <c r="AG1145" s="32">
        <v>6</v>
      </c>
      <c r="AH1145"/>
    </row>
    <row r="1146" spans="1:34" x14ac:dyDescent="0.25">
      <c r="A1146" t="s">
        <v>3056</v>
      </c>
      <c r="B1146" t="s">
        <v>1677</v>
      </c>
      <c r="C1146" t="s">
        <v>2427</v>
      </c>
      <c r="D1146" t="s">
        <v>2937</v>
      </c>
      <c r="E1146" s="31">
        <v>59.293478260869563</v>
      </c>
      <c r="F1146" s="31">
        <v>3.3147754353803851</v>
      </c>
      <c r="G1146" s="31">
        <v>3.1140439963336393</v>
      </c>
      <c r="H1146" s="31">
        <v>0.35839780018331791</v>
      </c>
      <c r="I1146" s="31">
        <v>0.27553803849679182</v>
      </c>
      <c r="J1146" s="31">
        <v>196.54456521739129</v>
      </c>
      <c r="K1146" s="31">
        <v>184.64250000000001</v>
      </c>
      <c r="L1146" s="31">
        <v>21.250652173913032</v>
      </c>
      <c r="M1146" s="31">
        <v>16.337608695652165</v>
      </c>
      <c r="N1146" s="31">
        <v>0</v>
      </c>
      <c r="O1146" s="31">
        <v>4.9130434782608692</v>
      </c>
      <c r="P1146" s="31">
        <v>63.643804347826098</v>
      </c>
      <c r="Q1146" s="31">
        <v>56.654782608695662</v>
      </c>
      <c r="R1146" s="31">
        <v>6.9890217391304352</v>
      </c>
      <c r="S1146" s="31">
        <v>111.65010869565219</v>
      </c>
      <c r="T1146" s="31">
        <v>96.474347826086969</v>
      </c>
      <c r="U1146" s="31">
        <v>15.175760869565218</v>
      </c>
      <c r="V1146" s="31">
        <v>0</v>
      </c>
      <c r="W1146" s="31">
        <v>8.751195652173914</v>
      </c>
      <c r="X1146" s="31">
        <v>3.1846739130434782</v>
      </c>
      <c r="Y1146" s="31">
        <v>0</v>
      </c>
      <c r="Z1146" s="31">
        <v>0</v>
      </c>
      <c r="AA1146" s="31">
        <v>4.3110869565217396</v>
      </c>
      <c r="AB1146" s="31">
        <v>0</v>
      </c>
      <c r="AC1146" s="31">
        <v>1.2554347826086956</v>
      </c>
      <c r="AD1146" s="31">
        <v>0</v>
      </c>
      <c r="AE1146" s="31">
        <v>0</v>
      </c>
      <c r="AF1146" t="s">
        <v>483</v>
      </c>
      <c r="AG1146" s="32">
        <v>6</v>
      </c>
      <c r="AH1146"/>
    </row>
    <row r="1147" spans="1:34" x14ac:dyDescent="0.25">
      <c r="A1147" t="s">
        <v>3056</v>
      </c>
      <c r="B1147" t="s">
        <v>1948</v>
      </c>
      <c r="C1147" t="s">
        <v>2706</v>
      </c>
      <c r="D1147" t="s">
        <v>2901</v>
      </c>
      <c r="E1147" s="31">
        <v>65.434782608695656</v>
      </c>
      <c r="F1147" s="31">
        <v>3.7468604651162805</v>
      </c>
      <c r="G1147" s="31">
        <v>3.4182059800664466</v>
      </c>
      <c r="H1147" s="31">
        <v>0.17779069767441857</v>
      </c>
      <c r="I1147" s="31">
        <v>8.1943521594684376E-2</v>
      </c>
      <c r="J1147" s="31">
        <v>245.1750000000001</v>
      </c>
      <c r="K1147" s="31">
        <v>223.66956521739141</v>
      </c>
      <c r="L1147" s="31">
        <v>11.633695652173913</v>
      </c>
      <c r="M1147" s="31">
        <v>5.3619565217391303</v>
      </c>
      <c r="N1147" s="31">
        <v>0</v>
      </c>
      <c r="O1147" s="31">
        <v>6.2717391304347823</v>
      </c>
      <c r="P1147" s="31">
        <v>102.54347826086961</v>
      </c>
      <c r="Q1147" s="31">
        <v>87.309782608695699</v>
      </c>
      <c r="R1147" s="31">
        <v>15.233695652173909</v>
      </c>
      <c r="S1147" s="31">
        <v>130.99782608695656</v>
      </c>
      <c r="T1147" s="31">
        <v>108.6239130434783</v>
      </c>
      <c r="U1147" s="31">
        <v>0</v>
      </c>
      <c r="V1147" s="31">
        <v>22.373913043478268</v>
      </c>
      <c r="W1147" s="31">
        <v>0</v>
      </c>
      <c r="X1147" s="31">
        <v>0</v>
      </c>
      <c r="Y1147" s="31">
        <v>0</v>
      </c>
      <c r="Z1147" s="31">
        <v>0</v>
      </c>
      <c r="AA1147" s="31">
        <v>0</v>
      </c>
      <c r="AB1147" s="31">
        <v>0</v>
      </c>
      <c r="AC1147" s="31">
        <v>0</v>
      </c>
      <c r="AD1147" s="31">
        <v>0</v>
      </c>
      <c r="AE1147" s="31">
        <v>0</v>
      </c>
      <c r="AF1147" t="s">
        <v>763</v>
      </c>
      <c r="AG1147" s="32">
        <v>6</v>
      </c>
      <c r="AH1147"/>
    </row>
    <row r="1148" spans="1:34" x14ac:dyDescent="0.25">
      <c r="A1148" t="s">
        <v>3056</v>
      </c>
      <c r="B1148" t="s">
        <v>1594</v>
      </c>
      <c r="C1148" t="s">
        <v>2443</v>
      </c>
      <c r="D1148" t="s">
        <v>2827</v>
      </c>
      <c r="E1148" s="31">
        <v>38.565217391304351</v>
      </c>
      <c r="F1148" s="31">
        <v>3.6942559188275079</v>
      </c>
      <c r="G1148" s="31">
        <v>3.2160682074408116</v>
      </c>
      <c r="H1148" s="31">
        <v>0.69456595264938004</v>
      </c>
      <c r="I1148" s="31">
        <v>0.42180665163472386</v>
      </c>
      <c r="J1148" s="31">
        <v>142.46978260869565</v>
      </c>
      <c r="K1148" s="31">
        <v>124.0283695652174</v>
      </c>
      <c r="L1148" s="31">
        <v>26.786086956521746</v>
      </c>
      <c r="M1148" s="31">
        <v>16.267065217391309</v>
      </c>
      <c r="N1148" s="31">
        <v>5.4755434782608692</v>
      </c>
      <c r="O1148" s="31">
        <v>5.0434782608695654</v>
      </c>
      <c r="P1148" s="31">
        <v>41.83597826086956</v>
      </c>
      <c r="Q1148" s="31">
        <v>33.913586956521733</v>
      </c>
      <c r="R1148" s="31">
        <v>7.9223913043478271</v>
      </c>
      <c r="S1148" s="31">
        <v>73.847717391304357</v>
      </c>
      <c r="T1148" s="31">
        <v>66.635326086956525</v>
      </c>
      <c r="U1148" s="31">
        <v>1.0726086956521741</v>
      </c>
      <c r="V1148" s="31">
        <v>6.1397826086956515</v>
      </c>
      <c r="W1148" s="31">
        <v>11.355652173913043</v>
      </c>
      <c r="X1148" s="31">
        <v>0</v>
      </c>
      <c r="Y1148" s="31">
        <v>8.4239130434782608E-2</v>
      </c>
      <c r="Z1148" s="31">
        <v>0</v>
      </c>
      <c r="AA1148" s="31">
        <v>6.8483695652173919</v>
      </c>
      <c r="AB1148" s="31">
        <v>0</v>
      </c>
      <c r="AC1148" s="31">
        <v>4.423043478260869</v>
      </c>
      <c r="AD1148" s="31">
        <v>0</v>
      </c>
      <c r="AE1148" s="31">
        <v>0</v>
      </c>
      <c r="AF1148" t="s">
        <v>396</v>
      </c>
      <c r="AG1148" s="32">
        <v>6</v>
      </c>
      <c r="AH1148"/>
    </row>
    <row r="1149" spans="1:34" x14ac:dyDescent="0.25">
      <c r="A1149" t="s">
        <v>3056</v>
      </c>
      <c r="B1149" t="s">
        <v>1565</v>
      </c>
      <c r="C1149" t="s">
        <v>2477</v>
      </c>
      <c r="D1149" t="s">
        <v>2802</v>
      </c>
      <c r="E1149" s="31">
        <v>114.41304347826087</v>
      </c>
      <c r="F1149" s="31">
        <v>3.3343682310469309</v>
      </c>
      <c r="G1149" s="31">
        <v>3.0841744252327561</v>
      </c>
      <c r="H1149" s="31">
        <v>0.24418962568877056</v>
      </c>
      <c r="I1149" s="31">
        <v>0.18348280448413443</v>
      </c>
      <c r="J1149" s="31">
        <v>381.49521739130432</v>
      </c>
      <c r="K1149" s="31">
        <v>352.86978260869557</v>
      </c>
      <c r="L1149" s="31">
        <v>27.938478260869555</v>
      </c>
      <c r="M1149" s="31">
        <v>20.992826086956512</v>
      </c>
      <c r="N1149" s="31">
        <v>1.3804347826086956</v>
      </c>
      <c r="O1149" s="31">
        <v>5.5652173913043477</v>
      </c>
      <c r="P1149" s="31">
        <v>124.13195652173913</v>
      </c>
      <c r="Q1149" s="31">
        <v>102.45217391304347</v>
      </c>
      <c r="R1149" s="31">
        <v>21.679782608695657</v>
      </c>
      <c r="S1149" s="31">
        <v>229.42478260869566</v>
      </c>
      <c r="T1149" s="31">
        <v>159.31815217391303</v>
      </c>
      <c r="U1149" s="31">
        <v>15.997608695652175</v>
      </c>
      <c r="V1149" s="31">
        <v>54.109021739130441</v>
      </c>
      <c r="W1149" s="31">
        <v>0</v>
      </c>
      <c r="X1149" s="31">
        <v>0</v>
      </c>
      <c r="Y1149" s="31">
        <v>0</v>
      </c>
      <c r="Z1149" s="31">
        <v>0</v>
      </c>
      <c r="AA1149" s="31">
        <v>0</v>
      </c>
      <c r="AB1149" s="31">
        <v>0</v>
      </c>
      <c r="AC1149" s="31">
        <v>0</v>
      </c>
      <c r="AD1149" s="31">
        <v>0</v>
      </c>
      <c r="AE1149" s="31">
        <v>0</v>
      </c>
      <c r="AF1149" t="s">
        <v>367</v>
      </c>
      <c r="AG1149" s="32">
        <v>6</v>
      </c>
      <c r="AH1149"/>
    </row>
    <row r="1150" spans="1:34" x14ac:dyDescent="0.25">
      <c r="A1150" t="s">
        <v>3056</v>
      </c>
      <c r="B1150" t="s">
        <v>1308</v>
      </c>
      <c r="C1150" t="s">
        <v>2544</v>
      </c>
      <c r="D1150" t="s">
        <v>2912</v>
      </c>
      <c r="E1150" s="31">
        <v>99.521739130434781</v>
      </c>
      <c r="F1150" s="31">
        <v>3.2431847968545209</v>
      </c>
      <c r="G1150" s="31">
        <v>3.191633901266929</v>
      </c>
      <c r="H1150" s="31">
        <v>0.22665465268676283</v>
      </c>
      <c r="I1150" s="31">
        <v>0.17510375709916998</v>
      </c>
      <c r="J1150" s="31">
        <v>322.76739130434777</v>
      </c>
      <c r="K1150" s="31">
        <v>317.63695652173914</v>
      </c>
      <c r="L1150" s="31">
        <v>22.557065217391308</v>
      </c>
      <c r="M1150" s="31">
        <v>17.426630434782613</v>
      </c>
      <c r="N1150" s="31">
        <v>0</v>
      </c>
      <c r="O1150" s="31">
        <v>5.1304347826086953</v>
      </c>
      <c r="P1150" s="31">
        <v>111.41521739130435</v>
      </c>
      <c r="Q1150" s="31">
        <v>111.41521739130435</v>
      </c>
      <c r="R1150" s="31">
        <v>0</v>
      </c>
      <c r="S1150" s="31">
        <v>188.79510869565215</v>
      </c>
      <c r="T1150" s="31">
        <v>166.48804347826083</v>
      </c>
      <c r="U1150" s="31">
        <v>0</v>
      </c>
      <c r="V1150" s="31">
        <v>22.307065217391305</v>
      </c>
      <c r="W1150" s="31">
        <v>0</v>
      </c>
      <c r="X1150" s="31">
        <v>0</v>
      </c>
      <c r="Y1150" s="31">
        <v>0</v>
      </c>
      <c r="Z1150" s="31">
        <v>0</v>
      </c>
      <c r="AA1150" s="31">
        <v>0</v>
      </c>
      <c r="AB1150" s="31">
        <v>0</v>
      </c>
      <c r="AC1150" s="31">
        <v>0</v>
      </c>
      <c r="AD1150" s="31">
        <v>0</v>
      </c>
      <c r="AE1150" s="31">
        <v>0</v>
      </c>
      <c r="AF1150" t="s">
        <v>108</v>
      </c>
      <c r="AG1150" s="32">
        <v>6</v>
      </c>
      <c r="AH1150"/>
    </row>
    <row r="1151" spans="1:34" x14ac:dyDescent="0.25">
      <c r="A1151" t="s">
        <v>3056</v>
      </c>
      <c r="B1151" t="s">
        <v>2153</v>
      </c>
      <c r="C1151" t="s">
        <v>2677</v>
      </c>
      <c r="D1151" t="s">
        <v>2888</v>
      </c>
      <c r="E1151" s="31">
        <v>75.423913043478265</v>
      </c>
      <c r="F1151" s="31">
        <v>2.9590719123793052</v>
      </c>
      <c r="G1151" s="31">
        <v>2.6647571696209824</v>
      </c>
      <c r="H1151" s="31">
        <v>0.20755872604121631</v>
      </c>
      <c r="I1151" s="31">
        <v>0.1072560887735985</v>
      </c>
      <c r="J1151" s="31">
        <v>223.18478260869566</v>
      </c>
      <c r="K1151" s="31">
        <v>200.98641304347825</v>
      </c>
      <c r="L1151" s="31">
        <v>15.654891304347826</v>
      </c>
      <c r="M1151" s="31">
        <v>8.0896739130434785</v>
      </c>
      <c r="N1151" s="31">
        <v>2</v>
      </c>
      <c r="O1151" s="31">
        <v>5.5652173913043477</v>
      </c>
      <c r="P1151" s="31">
        <v>64.277173913043484</v>
      </c>
      <c r="Q1151" s="31">
        <v>49.644021739130437</v>
      </c>
      <c r="R1151" s="31">
        <v>14.633152173913043</v>
      </c>
      <c r="S1151" s="31">
        <v>143.25271739130434</v>
      </c>
      <c r="T1151" s="31">
        <v>106.08423913043478</v>
      </c>
      <c r="U1151" s="31">
        <v>10.942934782608695</v>
      </c>
      <c r="V1151" s="31">
        <v>26.225543478260871</v>
      </c>
      <c r="W1151" s="31">
        <v>0</v>
      </c>
      <c r="X1151" s="31">
        <v>0</v>
      </c>
      <c r="Y1151" s="31">
        <v>0</v>
      </c>
      <c r="Z1151" s="31">
        <v>0</v>
      </c>
      <c r="AA1151" s="31">
        <v>0</v>
      </c>
      <c r="AB1151" s="31">
        <v>0</v>
      </c>
      <c r="AC1151" s="31">
        <v>0</v>
      </c>
      <c r="AD1151" s="31">
        <v>0</v>
      </c>
      <c r="AE1151" s="31">
        <v>0</v>
      </c>
      <c r="AF1151" t="s">
        <v>972</v>
      </c>
      <c r="AG1151" s="32">
        <v>6</v>
      </c>
      <c r="AH1151"/>
    </row>
    <row r="1152" spans="1:34" x14ac:dyDescent="0.25">
      <c r="A1152" t="s">
        <v>3056</v>
      </c>
      <c r="B1152" t="s">
        <v>2113</v>
      </c>
      <c r="C1152" t="s">
        <v>2443</v>
      </c>
      <c r="D1152" t="s">
        <v>2827</v>
      </c>
      <c r="E1152" s="31">
        <v>101.33695652173913</v>
      </c>
      <c r="F1152" s="31">
        <v>3.6047624155314808</v>
      </c>
      <c r="G1152" s="31">
        <v>3.4759626729593474</v>
      </c>
      <c r="H1152" s="31">
        <v>0.38717151131609995</v>
      </c>
      <c r="I1152" s="31">
        <v>0.33654403089134394</v>
      </c>
      <c r="J1152" s="31">
        <v>365.29565217391297</v>
      </c>
      <c r="K1152" s="31">
        <v>352.24347826086949</v>
      </c>
      <c r="L1152" s="31">
        <v>39.234782608695646</v>
      </c>
      <c r="M1152" s="31">
        <v>34.104347826086951</v>
      </c>
      <c r="N1152" s="31">
        <v>0</v>
      </c>
      <c r="O1152" s="31">
        <v>5.1304347826086953</v>
      </c>
      <c r="P1152" s="31">
        <v>111.9967391304348</v>
      </c>
      <c r="Q1152" s="31">
        <v>104.07500000000002</v>
      </c>
      <c r="R1152" s="31">
        <v>7.9217391304347817</v>
      </c>
      <c r="S1152" s="31">
        <v>214.06413043478256</v>
      </c>
      <c r="T1152" s="31">
        <v>209.54456521739124</v>
      </c>
      <c r="U1152" s="31">
        <v>0</v>
      </c>
      <c r="V1152" s="31">
        <v>4.5195652173913041</v>
      </c>
      <c r="W1152" s="31">
        <v>2.2717391304347827</v>
      </c>
      <c r="X1152" s="31">
        <v>1.5543478260869565</v>
      </c>
      <c r="Y1152" s="31">
        <v>0</v>
      </c>
      <c r="Z1152" s="31">
        <v>0</v>
      </c>
      <c r="AA1152" s="31">
        <v>0.16304347826086957</v>
      </c>
      <c r="AB1152" s="31">
        <v>0.33695652173913043</v>
      </c>
      <c r="AC1152" s="31">
        <v>0.21739130434782608</v>
      </c>
      <c r="AD1152" s="31">
        <v>0</v>
      </c>
      <c r="AE1152" s="31">
        <v>0</v>
      </c>
      <c r="AF1152" t="s">
        <v>931</v>
      </c>
      <c r="AG1152" s="32">
        <v>6</v>
      </c>
      <c r="AH1152"/>
    </row>
    <row r="1153" spans="1:34" x14ac:dyDescent="0.25">
      <c r="A1153" t="s">
        <v>3056</v>
      </c>
      <c r="B1153" t="s">
        <v>1241</v>
      </c>
      <c r="C1153" t="s">
        <v>2504</v>
      </c>
      <c r="D1153" t="s">
        <v>2884</v>
      </c>
      <c r="E1153" s="31">
        <v>84.576086956521735</v>
      </c>
      <c r="F1153" s="31">
        <v>2.8861560210769825</v>
      </c>
      <c r="G1153" s="31">
        <v>2.5990463950649021</v>
      </c>
      <c r="H1153" s="31">
        <v>0.25096388638992417</v>
      </c>
      <c r="I1153" s="31">
        <v>0.15778820203058733</v>
      </c>
      <c r="J1153" s="31">
        <v>244.09978260869565</v>
      </c>
      <c r="K1153" s="31">
        <v>219.81717391304352</v>
      </c>
      <c r="L1153" s="31">
        <v>21.225543478260867</v>
      </c>
      <c r="M1153" s="31">
        <v>13.345108695652174</v>
      </c>
      <c r="N1153" s="31">
        <v>4.0380434782608692</v>
      </c>
      <c r="O1153" s="31">
        <v>3.8423913043478262</v>
      </c>
      <c r="P1153" s="31">
        <v>71.125</v>
      </c>
      <c r="Q1153" s="31">
        <v>54.722826086956523</v>
      </c>
      <c r="R1153" s="31">
        <v>16.402173913043477</v>
      </c>
      <c r="S1153" s="31">
        <v>151.74923913043477</v>
      </c>
      <c r="T1153" s="31">
        <v>114.67858695652174</v>
      </c>
      <c r="U1153" s="31">
        <v>0</v>
      </c>
      <c r="V1153" s="31">
        <v>37.070652173913047</v>
      </c>
      <c r="W1153" s="31">
        <v>1.3851086956521739</v>
      </c>
      <c r="X1153" s="31">
        <v>0.15760869565217392</v>
      </c>
      <c r="Y1153" s="31">
        <v>0</v>
      </c>
      <c r="Z1153" s="31">
        <v>0</v>
      </c>
      <c r="AA1153" s="31">
        <v>0</v>
      </c>
      <c r="AB1153" s="31">
        <v>0</v>
      </c>
      <c r="AC1153" s="31">
        <v>1.2275</v>
      </c>
      <c r="AD1153" s="31">
        <v>0</v>
      </c>
      <c r="AE1153" s="31">
        <v>0</v>
      </c>
      <c r="AF1153" t="s">
        <v>39</v>
      </c>
      <c r="AG1153" s="32">
        <v>6</v>
      </c>
      <c r="AH1153"/>
    </row>
    <row r="1154" spans="1:34" x14ac:dyDescent="0.25">
      <c r="A1154" t="s">
        <v>3056</v>
      </c>
      <c r="B1154" t="s">
        <v>1395</v>
      </c>
      <c r="C1154" t="s">
        <v>2503</v>
      </c>
      <c r="D1154" t="s">
        <v>2882</v>
      </c>
      <c r="E1154" s="31">
        <v>67.260869565217391</v>
      </c>
      <c r="F1154" s="31">
        <v>3.4674078862314164</v>
      </c>
      <c r="G1154" s="31">
        <v>3.0680526826115071</v>
      </c>
      <c r="H1154" s="31">
        <v>0.30051712992889457</v>
      </c>
      <c r="I1154" s="31">
        <v>0.21283451842275367</v>
      </c>
      <c r="J1154" s="31">
        <v>233.22086956521744</v>
      </c>
      <c r="K1154" s="31">
        <v>206.35989130434788</v>
      </c>
      <c r="L1154" s="31">
        <v>20.213043478260865</v>
      </c>
      <c r="M1154" s="31">
        <v>14.315434782608692</v>
      </c>
      <c r="N1154" s="31">
        <v>9.0543478260869573E-2</v>
      </c>
      <c r="O1154" s="31">
        <v>5.8070652173913047</v>
      </c>
      <c r="P1154" s="31">
        <v>85.610217391304388</v>
      </c>
      <c r="Q1154" s="31">
        <v>64.646847826086983</v>
      </c>
      <c r="R1154" s="31">
        <v>20.963369565217398</v>
      </c>
      <c r="S1154" s="31">
        <v>127.3976086956522</v>
      </c>
      <c r="T1154" s="31">
        <v>103.55054347826089</v>
      </c>
      <c r="U1154" s="31">
        <v>6.2943478260869554</v>
      </c>
      <c r="V1154" s="31">
        <v>17.552717391304348</v>
      </c>
      <c r="W1154" s="31">
        <v>59.985543478260865</v>
      </c>
      <c r="X1154" s="31">
        <v>6.596304347826087</v>
      </c>
      <c r="Y1154" s="31">
        <v>0</v>
      </c>
      <c r="Z1154" s="31">
        <v>0</v>
      </c>
      <c r="AA1154" s="31">
        <v>25.683478260869556</v>
      </c>
      <c r="AB1154" s="31">
        <v>0</v>
      </c>
      <c r="AC1154" s="31">
        <v>27.705760869565225</v>
      </c>
      <c r="AD1154" s="31">
        <v>0</v>
      </c>
      <c r="AE1154" s="31">
        <v>0</v>
      </c>
      <c r="AF1154" t="s">
        <v>195</v>
      </c>
      <c r="AG1154" s="32">
        <v>6</v>
      </c>
      <c r="AH1154"/>
    </row>
    <row r="1155" spans="1:34" x14ac:dyDescent="0.25">
      <c r="A1155" t="s">
        <v>3056</v>
      </c>
      <c r="B1155" t="s">
        <v>2272</v>
      </c>
      <c r="C1155" t="s">
        <v>2504</v>
      </c>
      <c r="D1155" t="s">
        <v>2884</v>
      </c>
      <c r="E1155" s="31">
        <v>77.010869565217391</v>
      </c>
      <c r="F1155" s="31">
        <v>3.4626859562455907</v>
      </c>
      <c r="G1155" s="31">
        <v>2.9871263232180674</v>
      </c>
      <c r="H1155" s="31">
        <v>0.35569654199012002</v>
      </c>
      <c r="I1155" s="31">
        <v>0.11131545518701484</v>
      </c>
      <c r="J1155" s="31">
        <v>266.66445652173923</v>
      </c>
      <c r="K1155" s="31">
        <v>230.041195652174</v>
      </c>
      <c r="L1155" s="31">
        <v>27.392500000000005</v>
      </c>
      <c r="M1155" s="31">
        <v>8.5725000000000016</v>
      </c>
      <c r="N1155" s="31">
        <v>13.844456521739133</v>
      </c>
      <c r="O1155" s="31">
        <v>4.9755434782608692</v>
      </c>
      <c r="P1155" s="31">
        <v>117.72130434782612</v>
      </c>
      <c r="Q1155" s="31">
        <v>99.918043478260898</v>
      </c>
      <c r="R1155" s="31">
        <v>17.803260869565218</v>
      </c>
      <c r="S1155" s="31">
        <v>121.55065217391306</v>
      </c>
      <c r="T1155" s="31">
        <v>119.03086956521742</v>
      </c>
      <c r="U1155" s="31">
        <v>2.0181521739130437</v>
      </c>
      <c r="V1155" s="31">
        <v>0.50163043478260871</v>
      </c>
      <c r="W1155" s="31">
        <v>0.84782608695652173</v>
      </c>
      <c r="X1155" s="31">
        <v>0</v>
      </c>
      <c r="Y1155" s="31">
        <v>0.84782608695652173</v>
      </c>
      <c r="Z1155" s="31">
        <v>0</v>
      </c>
      <c r="AA1155" s="31">
        <v>0</v>
      </c>
      <c r="AB1155" s="31">
        <v>0</v>
      </c>
      <c r="AC1155" s="31">
        <v>0</v>
      </c>
      <c r="AD1155" s="31">
        <v>0</v>
      </c>
      <c r="AE1155" s="31">
        <v>0</v>
      </c>
      <c r="AF1155" t="s">
        <v>1092</v>
      </c>
      <c r="AG1155" s="32">
        <v>6</v>
      </c>
      <c r="AH1155"/>
    </row>
    <row r="1156" spans="1:34" x14ac:dyDescent="0.25">
      <c r="A1156" t="s">
        <v>3056</v>
      </c>
      <c r="B1156" t="s">
        <v>1872</v>
      </c>
      <c r="C1156" t="s">
        <v>2510</v>
      </c>
      <c r="D1156" t="s">
        <v>2877</v>
      </c>
      <c r="E1156" s="31">
        <v>78.467391304347828</v>
      </c>
      <c r="F1156" s="31">
        <v>3.4644064274830306</v>
      </c>
      <c r="G1156" s="31">
        <v>3.1807452555755642</v>
      </c>
      <c r="H1156" s="31">
        <v>0.2375675301288267</v>
      </c>
      <c r="I1156" s="31">
        <v>0.15500761878376507</v>
      </c>
      <c r="J1156" s="31">
        <v>271.84293478260867</v>
      </c>
      <c r="K1156" s="31">
        <v>249.58478260869563</v>
      </c>
      <c r="L1156" s="31">
        <v>18.641304347826086</v>
      </c>
      <c r="M1156" s="31">
        <v>12.163043478260869</v>
      </c>
      <c r="N1156" s="31">
        <v>2.7717391304347827</v>
      </c>
      <c r="O1156" s="31">
        <v>3.7065217391304346</v>
      </c>
      <c r="P1156" s="31">
        <v>117.32369565217388</v>
      </c>
      <c r="Q1156" s="31">
        <v>101.54380434782605</v>
      </c>
      <c r="R1156" s="31">
        <v>15.779891304347826</v>
      </c>
      <c r="S1156" s="31">
        <v>135.87793478260869</v>
      </c>
      <c r="T1156" s="31">
        <v>131.29369565217391</v>
      </c>
      <c r="U1156" s="31">
        <v>0</v>
      </c>
      <c r="V1156" s="31">
        <v>4.5842391304347823</v>
      </c>
      <c r="W1156" s="31">
        <v>0</v>
      </c>
      <c r="X1156" s="31">
        <v>0</v>
      </c>
      <c r="Y1156" s="31">
        <v>0</v>
      </c>
      <c r="Z1156" s="31">
        <v>0</v>
      </c>
      <c r="AA1156" s="31">
        <v>0</v>
      </c>
      <c r="AB1156" s="31">
        <v>0</v>
      </c>
      <c r="AC1156" s="31">
        <v>0</v>
      </c>
      <c r="AD1156" s="31">
        <v>0</v>
      </c>
      <c r="AE1156" s="31">
        <v>0</v>
      </c>
      <c r="AF1156" t="s">
        <v>685</v>
      </c>
      <c r="AG1156" s="32">
        <v>6</v>
      </c>
      <c r="AH1156"/>
    </row>
    <row r="1157" spans="1:34" x14ac:dyDescent="0.25">
      <c r="A1157" t="s">
        <v>3056</v>
      </c>
      <c r="B1157" t="s">
        <v>2201</v>
      </c>
      <c r="C1157" t="s">
        <v>2575</v>
      </c>
      <c r="D1157" t="s">
        <v>2927</v>
      </c>
      <c r="E1157" s="31">
        <v>89.760869565217391</v>
      </c>
      <c r="F1157" s="31">
        <v>3.2827100992976508</v>
      </c>
      <c r="G1157" s="31">
        <v>3.0473020101719541</v>
      </c>
      <c r="H1157" s="31">
        <v>0.37941390167110667</v>
      </c>
      <c r="I1157" s="31">
        <v>0.25153790263986431</v>
      </c>
      <c r="J1157" s="31">
        <v>294.65891304347826</v>
      </c>
      <c r="K1157" s="31">
        <v>273.52847826086952</v>
      </c>
      <c r="L1157" s="31">
        <v>34.056521739130424</v>
      </c>
      <c r="M1157" s="31">
        <v>22.578260869565209</v>
      </c>
      <c r="N1157" s="31">
        <v>5.7391304347826084</v>
      </c>
      <c r="O1157" s="31">
        <v>5.7391304347826084</v>
      </c>
      <c r="P1157" s="31">
        <v>91.528260869565202</v>
      </c>
      <c r="Q1157" s="31">
        <v>81.876086956521718</v>
      </c>
      <c r="R1157" s="31">
        <v>9.6521739130434785</v>
      </c>
      <c r="S1157" s="31">
        <v>169.0741304347826</v>
      </c>
      <c r="T1157" s="31">
        <v>140.20641304347825</v>
      </c>
      <c r="U1157" s="31">
        <v>0</v>
      </c>
      <c r="V1157" s="31">
        <v>28.867717391304353</v>
      </c>
      <c r="W1157" s="31">
        <v>16.928913043478261</v>
      </c>
      <c r="X1157" s="31">
        <v>0.2540217391304348</v>
      </c>
      <c r="Y1157" s="31">
        <v>0</v>
      </c>
      <c r="Z1157" s="31">
        <v>0</v>
      </c>
      <c r="AA1157" s="31">
        <v>6.5530434782608697</v>
      </c>
      <c r="AB1157" s="31">
        <v>0</v>
      </c>
      <c r="AC1157" s="31">
        <v>6.3473913043478261</v>
      </c>
      <c r="AD1157" s="31">
        <v>0</v>
      </c>
      <c r="AE1157" s="31">
        <v>3.7744565217391304</v>
      </c>
      <c r="AF1157" t="s">
        <v>1020</v>
      </c>
      <c r="AG1157" s="32">
        <v>6</v>
      </c>
      <c r="AH1157"/>
    </row>
    <row r="1158" spans="1:34" x14ac:dyDescent="0.25">
      <c r="A1158" t="s">
        <v>3056</v>
      </c>
      <c r="B1158" t="s">
        <v>2100</v>
      </c>
      <c r="C1158" t="s">
        <v>2665</v>
      </c>
      <c r="D1158" t="s">
        <v>2890</v>
      </c>
      <c r="E1158" s="31">
        <v>98.706521739130437</v>
      </c>
      <c r="F1158" s="31">
        <v>3.4222552582314716</v>
      </c>
      <c r="G1158" s="31">
        <v>3.1859387732628557</v>
      </c>
      <c r="H1158" s="31">
        <v>0.10885365047902214</v>
      </c>
      <c r="I1158" s="31">
        <v>9.8120251073670298E-2</v>
      </c>
      <c r="J1158" s="31">
        <v>337.79891304347819</v>
      </c>
      <c r="K1158" s="31">
        <v>314.4729347826086</v>
      </c>
      <c r="L1158" s="31">
        <v>10.744565217391305</v>
      </c>
      <c r="M1158" s="31">
        <v>9.6851086956521737</v>
      </c>
      <c r="N1158" s="31">
        <v>0</v>
      </c>
      <c r="O1158" s="31">
        <v>1.0594565217391307</v>
      </c>
      <c r="P1158" s="31">
        <v>113.15130434782611</v>
      </c>
      <c r="Q1158" s="31">
        <v>90.884782608695673</v>
      </c>
      <c r="R1158" s="31">
        <v>22.266521739130436</v>
      </c>
      <c r="S1158" s="31">
        <v>213.90304347826074</v>
      </c>
      <c r="T1158" s="31">
        <v>184.76380434782598</v>
      </c>
      <c r="U1158" s="31">
        <v>0</v>
      </c>
      <c r="V1158" s="31">
        <v>29.13923913043477</v>
      </c>
      <c r="W1158" s="31">
        <v>0</v>
      </c>
      <c r="X1158" s="31">
        <v>0</v>
      </c>
      <c r="Y1158" s="31">
        <v>0</v>
      </c>
      <c r="Z1158" s="31">
        <v>0</v>
      </c>
      <c r="AA1158" s="31">
        <v>0</v>
      </c>
      <c r="AB1158" s="31">
        <v>0</v>
      </c>
      <c r="AC1158" s="31">
        <v>0</v>
      </c>
      <c r="AD1158" s="31">
        <v>0</v>
      </c>
      <c r="AE1158" s="31">
        <v>0</v>
      </c>
      <c r="AF1158" t="s">
        <v>918</v>
      </c>
      <c r="AG1158" s="32">
        <v>6</v>
      </c>
      <c r="AH1158"/>
    </row>
    <row r="1159" spans="1:34" x14ac:dyDescent="0.25">
      <c r="A1159" t="s">
        <v>3056</v>
      </c>
      <c r="B1159" t="s">
        <v>2039</v>
      </c>
      <c r="C1159" t="s">
        <v>2539</v>
      </c>
      <c r="D1159" t="s">
        <v>2878</v>
      </c>
      <c r="E1159" s="31">
        <v>80.989130434782609</v>
      </c>
      <c r="F1159" s="31">
        <v>3.5864850355656945</v>
      </c>
      <c r="G1159" s="31">
        <v>3.0999651053549853</v>
      </c>
      <c r="H1159" s="31">
        <v>0.2693490806603141</v>
      </c>
      <c r="I1159" s="31">
        <v>0.10656690377130586</v>
      </c>
      <c r="J1159" s="31">
        <v>290.466304347826</v>
      </c>
      <c r="K1159" s="31">
        <v>251.06347826086952</v>
      </c>
      <c r="L1159" s="31">
        <v>21.814347826086959</v>
      </c>
      <c r="M1159" s="31">
        <v>8.6307608695652167</v>
      </c>
      <c r="N1159" s="31">
        <v>7.0306521739130456</v>
      </c>
      <c r="O1159" s="31">
        <v>6.1529347826086971</v>
      </c>
      <c r="P1159" s="31">
        <v>99.640108695652202</v>
      </c>
      <c r="Q1159" s="31">
        <v>73.420869565217401</v>
      </c>
      <c r="R1159" s="31">
        <v>26.219239130434794</v>
      </c>
      <c r="S1159" s="31">
        <v>169.01184782608689</v>
      </c>
      <c r="T1159" s="31">
        <v>157.15032608695645</v>
      </c>
      <c r="U1159" s="31">
        <v>0</v>
      </c>
      <c r="V1159" s="31">
        <v>11.861521739130435</v>
      </c>
      <c r="W1159" s="31">
        <v>0.22282608695652173</v>
      </c>
      <c r="X1159" s="31">
        <v>6.5217391304347824E-2</v>
      </c>
      <c r="Y1159" s="31">
        <v>0</v>
      </c>
      <c r="Z1159" s="31">
        <v>0</v>
      </c>
      <c r="AA1159" s="31">
        <v>0</v>
      </c>
      <c r="AB1159" s="31">
        <v>0.15760869565217392</v>
      </c>
      <c r="AC1159" s="31">
        <v>0</v>
      </c>
      <c r="AD1159" s="31">
        <v>0</v>
      </c>
      <c r="AE1159" s="31">
        <v>0</v>
      </c>
      <c r="AF1159" t="s">
        <v>855</v>
      </c>
      <c r="AG1159" s="32">
        <v>6</v>
      </c>
      <c r="AH1159"/>
    </row>
    <row r="1160" spans="1:34" x14ac:dyDescent="0.25">
      <c r="A1160" t="s">
        <v>3056</v>
      </c>
      <c r="B1160" t="s">
        <v>2263</v>
      </c>
      <c r="C1160" t="s">
        <v>2523</v>
      </c>
      <c r="D1160" t="s">
        <v>2900</v>
      </c>
      <c r="E1160" s="31">
        <v>98.815217391304344</v>
      </c>
      <c r="F1160" s="31">
        <v>3.2034649653503462</v>
      </c>
      <c r="G1160" s="31">
        <v>2.8824012759872399</v>
      </c>
      <c r="H1160" s="31">
        <v>0.23777582224177757</v>
      </c>
      <c r="I1160" s="31">
        <v>7.4529754702452974E-2</v>
      </c>
      <c r="J1160" s="31">
        <v>316.55108695652171</v>
      </c>
      <c r="K1160" s="31">
        <v>284.82510869565215</v>
      </c>
      <c r="L1160" s="31">
        <v>23.49586956521739</v>
      </c>
      <c r="M1160" s="31">
        <v>7.364673913043478</v>
      </c>
      <c r="N1160" s="31">
        <v>11.419239130434782</v>
      </c>
      <c r="O1160" s="31">
        <v>4.7119565217391308</v>
      </c>
      <c r="P1160" s="31">
        <v>83.289565217391328</v>
      </c>
      <c r="Q1160" s="31">
        <v>67.694782608695675</v>
      </c>
      <c r="R1160" s="31">
        <v>15.594782608695652</v>
      </c>
      <c r="S1160" s="31">
        <v>209.76565217391303</v>
      </c>
      <c r="T1160" s="31">
        <v>179.18793478260866</v>
      </c>
      <c r="U1160" s="31">
        <v>0</v>
      </c>
      <c r="V1160" s="31">
        <v>30.577717391304351</v>
      </c>
      <c r="W1160" s="31">
        <v>8.4239130434782608E-2</v>
      </c>
      <c r="X1160" s="31">
        <v>0</v>
      </c>
      <c r="Y1160" s="31">
        <v>0</v>
      </c>
      <c r="Z1160" s="31">
        <v>0</v>
      </c>
      <c r="AA1160" s="31">
        <v>0</v>
      </c>
      <c r="AB1160" s="31">
        <v>8.4239130434782608E-2</v>
      </c>
      <c r="AC1160" s="31">
        <v>0</v>
      </c>
      <c r="AD1160" s="31">
        <v>0</v>
      </c>
      <c r="AE1160" s="31">
        <v>0</v>
      </c>
      <c r="AF1160" t="s">
        <v>1083</v>
      </c>
      <c r="AG1160" s="32">
        <v>6</v>
      </c>
      <c r="AH1160"/>
    </row>
    <row r="1161" spans="1:34" x14ac:dyDescent="0.25">
      <c r="A1161" t="s">
        <v>3056</v>
      </c>
      <c r="B1161" t="s">
        <v>1354</v>
      </c>
      <c r="C1161" t="s">
        <v>2386</v>
      </c>
      <c r="D1161" t="s">
        <v>2802</v>
      </c>
      <c r="E1161" s="31">
        <v>96.108695652173907</v>
      </c>
      <c r="F1161" s="31">
        <v>3.1608979868807965</v>
      </c>
      <c r="G1161" s="31">
        <v>2.7739097489255826</v>
      </c>
      <c r="H1161" s="31">
        <v>0.33994684460529301</v>
      </c>
      <c r="I1161" s="31">
        <v>0.21554060167382949</v>
      </c>
      <c r="J1161" s="31">
        <v>303.78978260869565</v>
      </c>
      <c r="K1161" s="31">
        <v>266.59684782608696</v>
      </c>
      <c r="L1161" s="31">
        <v>32.67184782608696</v>
      </c>
      <c r="M1161" s="31">
        <v>20.715326086956523</v>
      </c>
      <c r="N1161" s="31">
        <v>7.3478260869565215</v>
      </c>
      <c r="O1161" s="31">
        <v>4.6086956521739131</v>
      </c>
      <c r="P1161" s="31">
        <v>114.88489130434785</v>
      </c>
      <c r="Q1161" s="31">
        <v>89.648478260869581</v>
      </c>
      <c r="R1161" s="31">
        <v>25.236413043478262</v>
      </c>
      <c r="S1161" s="31">
        <v>156.23304347826087</v>
      </c>
      <c r="T1161" s="31">
        <v>149.57826086956521</v>
      </c>
      <c r="U1161" s="31">
        <v>2.6726086956521735</v>
      </c>
      <c r="V1161" s="31">
        <v>3.9821739130434786</v>
      </c>
      <c r="W1161" s="31">
        <v>7.1739130434782608</v>
      </c>
      <c r="X1161" s="31">
        <v>0</v>
      </c>
      <c r="Y1161" s="31">
        <v>0</v>
      </c>
      <c r="Z1161" s="31">
        <v>0</v>
      </c>
      <c r="AA1161" s="31">
        <v>7.1739130434782608</v>
      </c>
      <c r="AB1161" s="31">
        <v>0</v>
      </c>
      <c r="AC1161" s="31">
        <v>0</v>
      </c>
      <c r="AD1161" s="31">
        <v>0</v>
      </c>
      <c r="AE1161" s="31">
        <v>0</v>
      </c>
      <c r="AF1161" t="s">
        <v>154</v>
      </c>
      <c r="AG1161" s="32">
        <v>6</v>
      </c>
      <c r="AH1161"/>
    </row>
    <row r="1162" spans="1:34" x14ac:dyDescent="0.25">
      <c r="A1162" t="s">
        <v>3056</v>
      </c>
      <c r="B1162" t="s">
        <v>1513</v>
      </c>
      <c r="C1162" t="s">
        <v>2623</v>
      </c>
      <c r="D1162" t="s">
        <v>2798</v>
      </c>
      <c r="E1162" s="31">
        <v>37.510869565217391</v>
      </c>
      <c r="F1162" s="31">
        <v>3.8717473196175032</v>
      </c>
      <c r="G1162" s="31">
        <v>3.491124311793683</v>
      </c>
      <c r="H1162" s="31">
        <v>0.54346855983772824</v>
      </c>
      <c r="I1162" s="31">
        <v>0.31287742683280206</v>
      </c>
      <c r="J1162" s="31">
        <v>145.2326086956522</v>
      </c>
      <c r="K1162" s="31">
        <v>130.95510869565217</v>
      </c>
      <c r="L1162" s="31">
        <v>20.385978260869567</v>
      </c>
      <c r="M1162" s="31">
        <v>11.736304347826087</v>
      </c>
      <c r="N1162" s="31">
        <v>7.6061956521739127</v>
      </c>
      <c r="O1162" s="31">
        <v>1.0434782608695652</v>
      </c>
      <c r="P1162" s="31">
        <v>33.879782608695663</v>
      </c>
      <c r="Q1162" s="31">
        <v>28.251956521739139</v>
      </c>
      <c r="R1162" s="31">
        <v>5.6278260869565218</v>
      </c>
      <c r="S1162" s="31">
        <v>90.966847826086962</v>
      </c>
      <c r="T1162" s="31">
        <v>63.929673913043494</v>
      </c>
      <c r="U1162" s="31">
        <v>13.967173913043473</v>
      </c>
      <c r="V1162" s="31">
        <v>13.069999999999999</v>
      </c>
      <c r="W1162" s="31">
        <v>22.695326086956523</v>
      </c>
      <c r="X1162" s="31">
        <v>0.36543478260869561</v>
      </c>
      <c r="Y1162" s="31">
        <v>2.402173913043478</v>
      </c>
      <c r="Z1162" s="31">
        <v>0</v>
      </c>
      <c r="AA1162" s="31">
        <v>11.108043478260869</v>
      </c>
      <c r="AB1162" s="31">
        <v>6.5217391304347824E-2</v>
      </c>
      <c r="AC1162" s="31">
        <v>8.1588043478260879</v>
      </c>
      <c r="AD1162" s="31">
        <v>0</v>
      </c>
      <c r="AE1162" s="31">
        <v>0.59565217391304348</v>
      </c>
      <c r="AF1162" t="s">
        <v>314</v>
      </c>
      <c r="AG1162" s="32">
        <v>6</v>
      </c>
      <c r="AH1162"/>
    </row>
    <row r="1163" spans="1:34" x14ac:dyDescent="0.25">
      <c r="A1163" t="s">
        <v>3056</v>
      </c>
      <c r="B1163" t="s">
        <v>2215</v>
      </c>
      <c r="C1163" t="s">
        <v>2466</v>
      </c>
      <c r="D1163" t="s">
        <v>2837</v>
      </c>
      <c r="E1163" s="31">
        <v>110.44565217391305</v>
      </c>
      <c r="F1163" s="31">
        <v>3.5811376832988877</v>
      </c>
      <c r="G1163" s="31">
        <v>3.3318452908178329</v>
      </c>
      <c r="H1163" s="31">
        <v>0.29022930813896264</v>
      </c>
      <c r="I1163" s="31">
        <v>0.1892412164157071</v>
      </c>
      <c r="J1163" s="31">
        <v>395.52108695652174</v>
      </c>
      <c r="K1163" s="31">
        <v>367.98782608695655</v>
      </c>
      <c r="L1163" s="31">
        <v>32.0545652173913</v>
      </c>
      <c r="M1163" s="31">
        <v>20.900869565217391</v>
      </c>
      <c r="N1163" s="31">
        <v>11.153695652173909</v>
      </c>
      <c r="O1163" s="31">
        <v>0</v>
      </c>
      <c r="P1163" s="31">
        <v>108.90195652173914</v>
      </c>
      <c r="Q1163" s="31">
        <v>92.522391304347835</v>
      </c>
      <c r="R1163" s="31">
        <v>16.379565217391299</v>
      </c>
      <c r="S1163" s="31">
        <v>254.56456521739133</v>
      </c>
      <c r="T1163" s="31">
        <v>223.86065217391308</v>
      </c>
      <c r="U1163" s="31">
        <v>6.0096739130434793</v>
      </c>
      <c r="V1163" s="31">
        <v>24.694239130434777</v>
      </c>
      <c r="W1163" s="31">
        <v>5.2456521739130437</v>
      </c>
      <c r="X1163" s="31">
        <v>0.15434782608695652</v>
      </c>
      <c r="Y1163" s="31">
        <v>3.3913043478260869</v>
      </c>
      <c r="Z1163" s="31">
        <v>0</v>
      </c>
      <c r="AA1163" s="31">
        <v>0</v>
      </c>
      <c r="AB1163" s="31">
        <v>1.7</v>
      </c>
      <c r="AC1163" s="31">
        <v>0</v>
      </c>
      <c r="AD1163" s="31">
        <v>0</v>
      </c>
      <c r="AE1163" s="31">
        <v>0</v>
      </c>
      <c r="AF1163" t="s">
        <v>1035</v>
      </c>
      <c r="AG1163" s="32">
        <v>6</v>
      </c>
      <c r="AH1163"/>
    </row>
    <row r="1164" spans="1:34" x14ac:dyDescent="0.25">
      <c r="A1164" t="s">
        <v>3056</v>
      </c>
      <c r="B1164" t="s">
        <v>1628</v>
      </c>
      <c r="C1164" t="s">
        <v>2504</v>
      </c>
      <c r="D1164" t="s">
        <v>2884</v>
      </c>
      <c r="E1164" s="31">
        <v>117.32608695652173</v>
      </c>
      <c r="F1164" s="31">
        <v>2.4182657031684274</v>
      </c>
      <c r="G1164" s="31">
        <v>2.1015591995553087</v>
      </c>
      <c r="H1164" s="31">
        <v>0.23963035019455256</v>
      </c>
      <c r="I1164" s="31">
        <v>0.10191865851398924</v>
      </c>
      <c r="J1164" s="31">
        <v>283.72565217391309</v>
      </c>
      <c r="K1164" s="31">
        <v>246.56771739130437</v>
      </c>
      <c r="L1164" s="31">
        <v>28.114891304347829</v>
      </c>
      <c r="M1164" s="31">
        <v>11.957717391304346</v>
      </c>
      <c r="N1164" s="31">
        <v>10.571413043478261</v>
      </c>
      <c r="O1164" s="31">
        <v>5.5857608695652194</v>
      </c>
      <c r="P1164" s="31">
        <v>105.06043478260868</v>
      </c>
      <c r="Q1164" s="31">
        <v>84.059673913043468</v>
      </c>
      <c r="R1164" s="31">
        <v>21.000760869565216</v>
      </c>
      <c r="S1164" s="31">
        <v>150.55032608695655</v>
      </c>
      <c r="T1164" s="31">
        <v>150.55032608695655</v>
      </c>
      <c r="U1164" s="31">
        <v>0</v>
      </c>
      <c r="V1164" s="31">
        <v>0</v>
      </c>
      <c r="W1164" s="31">
        <v>0</v>
      </c>
      <c r="X1164" s="31">
        <v>0</v>
      </c>
      <c r="Y1164" s="31">
        <v>0</v>
      </c>
      <c r="Z1164" s="31">
        <v>0</v>
      </c>
      <c r="AA1164" s="31">
        <v>0</v>
      </c>
      <c r="AB1164" s="31">
        <v>0</v>
      </c>
      <c r="AC1164" s="31">
        <v>0</v>
      </c>
      <c r="AD1164" s="31">
        <v>0</v>
      </c>
      <c r="AE1164" s="31">
        <v>0</v>
      </c>
      <c r="AF1164" t="s">
        <v>430</v>
      </c>
      <c r="AG1164" s="32">
        <v>6</v>
      </c>
      <c r="AH1164"/>
    </row>
    <row r="1165" spans="1:34" x14ac:dyDescent="0.25">
      <c r="A1165" t="s">
        <v>3056</v>
      </c>
      <c r="B1165" t="s">
        <v>2203</v>
      </c>
      <c r="C1165" t="s">
        <v>2523</v>
      </c>
      <c r="D1165" t="s">
        <v>2900</v>
      </c>
      <c r="E1165" s="31">
        <v>95.836956521739125</v>
      </c>
      <c r="F1165" s="31">
        <v>2.9693557899512308</v>
      </c>
      <c r="G1165" s="31">
        <v>2.7042384030849496</v>
      </c>
      <c r="H1165" s="31">
        <v>0.14010774639900192</v>
      </c>
      <c r="I1165" s="31">
        <v>8.3111035499603025E-2</v>
      </c>
      <c r="J1165" s="31">
        <v>284.57402173913044</v>
      </c>
      <c r="K1165" s="31">
        <v>259.16597826086957</v>
      </c>
      <c r="L1165" s="31">
        <v>13.427499999999998</v>
      </c>
      <c r="M1165" s="31">
        <v>7.9651086956521722</v>
      </c>
      <c r="N1165" s="31">
        <v>0</v>
      </c>
      <c r="O1165" s="31">
        <v>5.4623913043478263</v>
      </c>
      <c r="P1165" s="31">
        <v>89.040434782608685</v>
      </c>
      <c r="Q1165" s="31">
        <v>69.094782608695638</v>
      </c>
      <c r="R1165" s="31">
        <v>19.945652173913039</v>
      </c>
      <c r="S1165" s="31">
        <v>182.10608695652178</v>
      </c>
      <c r="T1165" s="31">
        <v>159.7234782608696</v>
      </c>
      <c r="U1165" s="31">
        <v>0</v>
      </c>
      <c r="V1165" s="31">
        <v>22.382608695652173</v>
      </c>
      <c r="W1165" s="31">
        <v>0.16032608695652173</v>
      </c>
      <c r="X1165" s="31">
        <v>0</v>
      </c>
      <c r="Y1165" s="31">
        <v>0</v>
      </c>
      <c r="Z1165" s="31">
        <v>0</v>
      </c>
      <c r="AA1165" s="31">
        <v>0</v>
      </c>
      <c r="AB1165" s="31">
        <v>0.16032608695652173</v>
      </c>
      <c r="AC1165" s="31">
        <v>0</v>
      </c>
      <c r="AD1165" s="31">
        <v>0</v>
      </c>
      <c r="AE1165" s="31">
        <v>0</v>
      </c>
      <c r="AF1165" t="s">
        <v>1022</v>
      </c>
      <c r="AG1165" s="32">
        <v>6</v>
      </c>
      <c r="AH1165"/>
    </row>
    <row r="1166" spans="1:34" x14ac:dyDescent="0.25">
      <c r="A1166" t="s">
        <v>3056</v>
      </c>
      <c r="B1166" t="s">
        <v>1909</v>
      </c>
      <c r="C1166" t="s">
        <v>2462</v>
      </c>
      <c r="D1166" t="s">
        <v>2905</v>
      </c>
      <c r="E1166" s="31">
        <v>181.72826086956522</v>
      </c>
      <c r="F1166" s="31">
        <v>2.465829296010527</v>
      </c>
      <c r="G1166" s="31">
        <v>2.3115963873437404</v>
      </c>
      <c r="H1166" s="31">
        <v>0.27460254799928219</v>
      </c>
      <c r="I1166" s="31">
        <v>0.18751659788264843</v>
      </c>
      <c r="J1166" s="31">
        <v>448.1108695652174</v>
      </c>
      <c r="K1166" s="31">
        <v>420.08239130434777</v>
      </c>
      <c r="L1166" s="31">
        <v>49.903043478260862</v>
      </c>
      <c r="M1166" s="31">
        <v>34.077065217391294</v>
      </c>
      <c r="N1166" s="31">
        <v>12.174456521739128</v>
      </c>
      <c r="O1166" s="31">
        <v>3.6515217391304353</v>
      </c>
      <c r="P1166" s="31">
        <v>98.852717391304282</v>
      </c>
      <c r="Q1166" s="31">
        <v>86.650217391304281</v>
      </c>
      <c r="R1166" s="31">
        <v>12.202499999999999</v>
      </c>
      <c r="S1166" s="31">
        <v>299.35510869565223</v>
      </c>
      <c r="T1166" s="31">
        <v>222.63054347826093</v>
      </c>
      <c r="U1166" s="31">
        <v>2.8916304347826083</v>
      </c>
      <c r="V1166" s="31">
        <v>73.832934782608703</v>
      </c>
      <c r="W1166" s="31">
        <v>1.0869565217391304E-2</v>
      </c>
      <c r="X1166" s="31">
        <v>1.0869565217391304E-2</v>
      </c>
      <c r="Y1166" s="31">
        <v>0</v>
      </c>
      <c r="Z1166" s="31">
        <v>0</v>
      </c>
      <c r="AA1166" s="31">
        <v>0</v>
      </c>
      <c r="AB1166" s="31">
        <v>0</v>
      </c>
      <c r="AC1166" s="31">
        <v>0</v>
      </c>
      <c r="AD1166" s="31">
        <v>0</v>
      </c>
      <c r="AE1166" s="31">
        <v>0</v>
      </c>
      <c r="AF1166" t="s">
        <v>722</v>
      </c>
      <c r="AG1166" s="32">
        <v>6</v>
      </c>
      <c r="AH1166"/>
    </row>
    <row r="1167" spans="1:34" x14ac:dyDescent="0.25">
      <c r="A1167" t="s">
        <v>3056</v>
      </c>
      <c r="B1167" t="s">
        <v>1612</v>
      </c>
      <c r="C1167" t="s">
        <v>2564</v>
      </c>
      <c r="D1167" t="s">
        <v>2922</v>
      </c>
      <c r="E1167" s="31">
        <v>102.89130434782609</v>
      </c>
      <c r="F1167" s="31">
        <v>2.3248330868371005</v>
      </c>
      <c r="G1167" s="31">
        <v>2.0706222269173882</v>
      </c>
      <c r="H1167" s="31">
        <v>0.1425829283752377</v>
      </c>
      <c r="I1167" s="31">
        <v>6.9776040566237055E-2</v>
      </c>
      <c r="J1167" s="31">
        <v>239.20510869565214</v>
      </c>
      <c r="K1167" s="31">
        <v>213.04902173913041</v>
      </c>
      <c r="L1167" s="31">
        <v>14.670543478260871</v>
      </c>
      <c r="M1167" s="31">
        <v>7.1793478260869561</v>
      </c>
      <c r="N1167" s="31">
        <v>2.3875000000000002</v>
      </c>
      <c r="O1167" s="31">
        <v>5.103695652173915</v>
      </c>
      <c r="P1167" s="31">
        <v>71.115543478260861</v>
      </c>
      <c r="Q1167" s="31">
        <v>52.450652173913035</v>
      </c>
      <c r="R1167" s="31">
        <v>18.664891304347833</v>
      </c>
      <c r="S1167" s="31">
        <v>153.41902173913041</v>
      </c>
      <c r="T1167" s="31">
        <v>129.46032608695651</v>
      </c>
      <c r="U1167" s="31">
        <v>0</v>
      </c>
      <c r="V1167" s="31">
        <v>23.958695652173912</v>
      </c>
      <c r="W1167" s="31">
        <v>8.152173913043478E-3</v>
      </c>
      <c r="X1167" s="31">
        <v>0</v>
      </c>
      <c r="Y1167" s="31">
        <v>0</v>
      </c>
      <c r="Z1167" s="31">
        <v>0</v>
      </c>
      <c r="AA1167" s="31">
        <v>0</v>
      </c>
      <c r="AB1167" s="31">
        <v>8.152173913043478E-3</v>
      </c>
      <c r="AC1167" s="31">
        <v>0</v>
      </c>
      <c r="AD1167" s="31">
        <v>0</v>
      </c>
      <c r="AE1167" s="31">
        <v>0</v>
      </c>
      <c r="AF1167" t="s">
        <v>414</v>
      </c>
      <c r="AG1167" s="32">
        <v>6</v>
      </c>
      <c r="AH1167"/>
    </row>
    <row r="1168" spans="1:34" x14ac:dyDescent="0.25">
      <c r="A1168" t="s">
        <v>3056</v>
      </c>
      <c r="B1168" t="s">
        <v>1773</v>
      </c>
      <c r="C1168" t="s">
        <v>2698</v>
      </c>
      <c r="D1168" t="s">
        <v>2852</v>
      </c>
      <c r="E1168" s="31">
        <v>32.456521739130437</v>
      </c>
      <c r="F1168" s="31">
        <v>4.1275150703281982</v>
      </c>
      <c r="G1168" s="31">
        <v>3.6220763563295377</v>
      </c>
      <c r="H1168" s="31">
        <v>0.37190890823844608</v>
      </c>
      <c r="I1168" s="31">
        <v>0.18058941728064304</v>
      </c>
      <c r="J1168" s="31">
        <v>133.96478260869566</v>
      </c>
      <c r="K1168" s="31">
        <v>117.56</v>
      </c>
      <c r="L1168" s="31">
        <v>12.070869565217393</v>
      </c>
      <c r="M1168" s="31">
        <v>5.8613043478260884</v>
      </c>
      <c r="N1168" s="31">
        <v>0</v>
      </c>
      <c r="O1168" s="31">
        <v>6.2095652173913036</v>
      </c>
      <c r="P1168" s="31">
        <v>32.777391304347823</v>
      </c>
      <c r="Q1168" s="31">
        <v>22.582173913043476</v>
      </c>
      <c r="R1168" s="31">
        <v>10.195217391304348</v>
      </c>
      <c r="S1168" s="31">
        <v>89.116521739130434</v>
      </c>
      <c r="T1168" s="31">
        <v>76.963152173913045</v>
      </c>
      <c r="U1168" s="31">
        <v>0</v>
      </c>
      <c r="V1168" s="31">
        <v>12.153369565217387</v>
      </c>
      <c r="W1168" s="31">
        <v>9.0344565217391306</v>
      </c>
      <c r="X1168" s="31">
        <v>1.5307608695652173</v>
      </c>
      <c r="Y1168" s="31">
        <v>0</v>
      </c>
      <c r="Z1168" s="31">
        <v>0.79891304347826086</v>
      </c>
      <c r="AA1168" s="31">
        <v>1.6406521739130435</v>
      </c>
      <c r="AB1168" s="31">
        <v>0</v>
      </c>
      <c r="AC1168" s="31">
        <v>5.0641304347826086</v>
      </c>
      <c r="AD1168" s="31">
        <v>0</v>
      </c>
      <c r="AE1168" s="31">
        <v>0</v>
      </c>
      <c r="AF1168" t="s">
        <v>583</v>
      </c>
      <c r="AG1168" s="32">
        <v>6</v>
      </c>
      <c r="AH1168"/>
    </row>
    <row r="1169" spans="1:34" x14ac:dyDescent="0.25">
      <c r="A1169" t="s">
        <v>3056</v>
      </c>
      <c r="B1169" t="s">
        <v>2246</v>
      </c>
      <c r="C1169" t="s">
        <v>2559</v>
      </c>
      <c r="D1169" t="s">
        <v>2918</v>
      </c>
      <c r="E1169" s="31">
        <v>91.304347826086953</v>
      </c>
      <c r="F1169" s="31">
        <v>2.8765583333333336</v>
      </c>
      <c r="G1169" s="31">
        <v>2.5660059523809529</v>
      </c>
      <c r="H1169" s="31">
        <v>0.69114166666666677</v>
      </c>
      <c r="I1169" s="31">
        <v>0.50090357142857156</v>
      </c>
      <c r="J1169" s="31">
        <v>262.64228260869567</v>
      </c>
      <c r="K1169" s="31">
        <v>234.28750000000002</v>
      </c>
      <c r="L1169" s="31">
        <v>63.104239130434792</v>
      </c>
      <c r="M1169" s="31">
        <v>45.734673913043487</v>
      </c>
      <c r="N1169" s="31">
        <v>11.918478260869565</v>
      </c>
      <c r="O1169" s="31">
        <v>5.4510869565217392</v>
      </c>
      <c r="P1169" s="31">
        <v>43.078804347826079</v>
      </c>
      <c r="Q1169" s="31">
        <v>32.093586956521733</v>
      </c>
      <c r="R1169" s="31">
        <v>10.985217391304348</v>
      </c>
      <c r="S1169" s="31">
        <v>156.45923913043481</v>
      </c>
      <c r="T1169" s="31">
        <v>112.93695652173916</v>
      </c>
      <c r="U1169" s="31">
        <v>0</v>
      </c>
      <c r="V1169" s="31">
        <v>43.522282608695647</v>
      </c>
      <c r="W1169" s="31">
        <v>4.3478260869565216E-2</v>
      </c>
      <c r="X1169" s="31">
        <v>4.3478260869565216E-2</v>
      </c>
      <c r="Y1169" s="31">
        <v>0</v>
      </c>
      <c r="Z1169" s="31">
        <v>0</v>
      </c>
      <c r="AA1169" s="31">
        <v>0</v>
      </c>
      <c r="AB1169" s="31">
        <v>0</v>
      </c>
      <c r="AC1169" s="31">
        <v>0</v>
      </c>
      <c r="AD1169" s="31">
        <v>0</v>
      </c>
      <c r="AE1169" s="31">
        <v>0</v>
      </c>
      <c r="AF1169" t="s">
        <v>1066</v>
      </c>
      <c r="AG1169" s="32">
        <v>6</v>
      </c>
      <c r="AH1169"/>
    </row>
    <row r="1170" spans="1:34" x14ac:dyDescent="0.25">
      <c r="A1170" t="s">
        <v>3056</v>
      </c>
      <c r="B1170" t="s">
        <v>1803</v>
      </c>
      <c r="C1170" t="s">
        <v>2618</v>
      </c>
      <c r="D1170" t="s">
        <v>2928</v>
      </c>
      <c r="E1170" s="31">
        <v>52.119565217391305</v>
      </c>
      <c r="F1170" s="31">
        <v>3.425370177267987</v>
      </c>
      <c r="G1170" s="31">
        <v>3.0160229405630856</v>
      </c>
      <c r="H1170" s="31">
        <v>0.34892596454640246</v>
      </c>
      <c r="I1170" s="31">
        <v>0.16652346193952033</v>
      </c>
      <c r="J1170" s="31">
        <v>178.52880434782605</v>
      </c>
      <c r="K1170" s="31">
        <v>157.19380434782605</v>
      </c>
      <c r="L1170" s="31">
        <v>18.185869565217388</v>
      </c>
      <c r="M1170" s="31">
        <v>8.6791304347826088</v>
      </c>
      <c r="N1170" s="31">
        <v>6.5502173913043462</v>
      </c>
      <c r="O1170" s="31">
        <v>2.9565217391304346</v>
      </c>
      <c r="P1170" s="31">
        <v>72.065760869565196</v>
      </c>
      <c r="Q1170" s="31">
        <v>60.237499999999983</v>
      </c>
      <c r="R1170" s="31">
        <v>11.828260869565218</v>
      </c>
      <c r="S1170" s="31">
        <v>88.27717391304347</v>
      </c>
      <c r="T1170" s="31">
        <v>68.818913043478247</v>
      </c>
      <c r="U1170" s="31">
        <v>19.458260869565216</v>
      </c>
      <c r="V1170" s="31">
        <v>0</v>
      </c>
      <c r="W1170" s="31">
        <v>37.751847826086959</v>
      </c>
      <c r="X1170" s="31">
        <v>2.8860869565217397</v>
      </c>
      <c r="Y1170" s="31">
        <v>0</v>
      </c>
      <c r="Z1170" s="31">
        <v>0</v>
      </c>
      <c r="AA1170" s="31">
        <v>20.459130434782612</v>
      </c>
      <c r="AB1170" s="31">
        <v>0</v>
      </c>
      <c r="AC1170" s="31">
        <v>14.40663043478261</v>
      </c>
      <c r="AD1170" s="31">
        <v>0</v>
      </c>
      <c r="AE1170" s="31">
        <v>0</v>
      </c>
      <c r="AF1170" t="s">
        <v>614</v>
      </c>
      <c r="AG1170" s="32">
        <v>6</v>
      </c>
      <c r="AH1170"/>
    </row>
    <row r="1171" spans="1:34" x14ac:dyDescent="0.25">
      <c r="A1171" t="s">
        <v>3056</v>
      </c>
      <c r="B1171" t="s">
        <v>1925</v>
      </c>
      <c r="C1171" t="s">
        <v>2528</v>
      </c>
      <c r="D1171" t="s">
        <v>2810</v>
      </c>
      <c r="E1171" s="31">
        <v>62.239130434782609</v>
      </c>
      <c r="F1171" s="31">
        <v>3.4600943066713232</v>
      </c>
      <c r="G1171" s="31">
        <v>3.1535626964722314</v>
      </c>
      <c r="H1171" s="31">
        <v>0.45045406915822556</v>
      </c>
      <c r="I1171" s="31">
        <v>0.275689835836535</v>
      </c>
      <c r="J1171" s="31">
        <v>215.35326086956519</v>
      </c>
      <c r="K1171" s="31">
        <v>196.27499999999998</v>
      </c>
      <c r="L1171" s="31">
        <v>28.035869565217386</v>
      </c>
      <c r="M1171" s="31">
        <v>17.158695652173908</v>
      </c>
      <c r="N1171" s="31">
        <v>5.3119565217391305</v>
      </c>
      <c r="O1171" s="31">
        <v>5.5652173913043477</v>
      </c>
      <c r="P1171" s="31">
        <v>60.140217391304354</v>
      </c>
      <c r="Q1171" s="31">
        <v>51.939130434782612</v>
      </c>
      <c r="R1171" s="31">
        <v>8.2010869565217437</v>
      </c>
      <c r="S1171" s="31">
        <v>127.17717391304345</v>
      </c>
      <c r="T1171" s="31">
        <v>107.5923913043478</v>
      </c>
      <c r="U1171" s="31">
        <v>0</v>
      </c>
      <c r="V1171" s="31">
        <v>19.584782608695654</v>
      </c>
      <c r="W1171" s="31">
        <v>0</v>
      </c>
      <c r="X1171" s="31">
        <v>0</v>
      </c>
      <c r="Y1171" s="31">
        <v>0</v>
      </c>
      <c r="Z1171" s="31">
        <v>0</v>
      </c>
      <c r="AA1171" s="31">
        <v>0</v>
      </c>
      <c r="AB1171" s="31">
        <v>0</v>
      </c>
      <c r="AC1171" s="31">
        <v>0</v>
      </c>
      <c r="AD1171" s="31">
        <v>0</v>
      </c>
      <c r="AE1171" s="31">
        <v>0</v>
      </c>
      <c r="AF1171" t="s">
        <v>740</v>
      </c>
      <c r="AG1171" s="32">
        <v>6</v>
      </c>
      <c r="AH1171"/>
    </row>
    <row r="1172" spans="1:34" x14ac:dyDescent="0.25">
      <c r="A1172" t="s">
        <v>3056</v>
      </c>
      <c r="B1172" t="s">
        <v>2009</v>
      </c>
      <c r="C1172" t="s">
        <v>2470</v>
      </c>
      <c r="D1172" t="s">
        <v>3001</v>
      </c>
      <c r="E1172" s="31">
        <v>60.478260869565219</v>
      </c>
      <c r="F1172" s="31">
        <v>2.4400143781452188</v>
      </c>
      <c r="G1172" s="31">
        <v>2.2814845434938889</v>
      </c>
      <c r="H1172" s="31">
        <v>0.1784741193386053</v>
      </c>
      <c r="I1172" s="31">
        <v>0.13381560028756287</v>
      </c>
      <c r="J1172" s="31">
        <v>147.5678260869565</v>
      </c>
      <c r="K1172" s="31">
        <v>137.98021739130434</v>
      </c>
      <c r="L1172" s="31">
        <v>10.793804347826086</v>
      </c>
      <c r="M1172" s="31">
        <v>8.0929347826086939</v>
      </c>
      <c r="N1172" s="31">
        <v>0</v>
      </c>
      <c r="O1172" s="31">
        <v>2.700869565217392</v>
      </c>
      <c r="P1172" s="31">
        <v>39.784999999999989</v>
      </c>
      <c r="Q1172" s="31">
        <v>32.898260869565206</v>
      </c>
      <c r="R1172" s="31">
        <v>6.8867391304347834</v>
      </c>
      <c r="S1172" s="31">
        <v>96.989021739130436</v>
      </c>
      <c r="T1172" s="31">
        <v>53.225326086956535</v>
      </c>
      <c r="U1172" s="31">
        <v>29.55054347826086</v>
      </c>
      <c r="V1172" s="31">
        <v>14.21315217391305</v>
      </c>
      <c r="W1172" s="31">
        <v>0</v>
      </c>
      <c r="X1172" s="31">
        <v>0</v>
      </c>
      <c r="Y1172" s="31">
        <v>0</v>
      </c>
      <c r="Z1172" s="31">
        <v>0</v>
      </c>
      <c r="AA1172" s="31">
        <v>0</v>
      </c>
      <c r="AB1172" s="31">
        <v>0</v>
      </c>
      <c r="AC1172" s="31">
        <v>0</v>
      </c>
      <c r="AD1172" s="31">
        <v>0</v>
      </c>
      <c r="AE1172" s="31">
        <v>0</v>
      </c>
      <c r="AF1172" t="s">
        <v>824</v>
      </c>
      <c r="AG1172" s="32">
        <v>6</v>
      </c>
      <c r="AH1172"/>
    </row>
    <row r="1173" spans="1:34" x14ac:dyDescent="0.25">
      <c r="A1173" t="s">
        <v>3056</v>
      </c>
      <c r="B1173" t="s">
        <v>1829</v>
      </c>
      <c r="C1173" t="s">
        <v>2710</v>
      </c>
      <c r="D1173" t="s">
        <v>2967</v>
      </c>
      <c r="E1173" s="31">
        <v>16.684782608695652</v>
      </c>
      <c r="F1173" s="31">
        <v>3.3955504885993482</v>
      </c>
      <c r="G1173" s="31">
        <v>2.8009250814332245</v>
      </c>
      <c r="H1173" s="31">
        <v>0.46644951140065144</v>
      </c>
      <c r="I1173" s="31">
        <v>0.16938110749185667</v>
      </c>
      <c r="J1173" s="31">
        <v>56.654021739130428</v>
      </c>
      <c r="K1173" s="31">
        <v>46.732826086956521</v>
      </c>
      <c r="L1173" s="31">
        <v>7.7826086956521738</v>
      </c>
      <c r="M1173" s="31">
        <v>2.8260869565217392</v>
      </c>
      <c r="N1173" s="31">
        <v>4.9565217391304346</v>
      </c>
      <c r="O1173" s="31">
        <v>0</v>
      </c>
      <c r="P1173" s="31">
        <v>24.024565217391306</v>
      </c>
      <c r="Q1173" s="31">
        <v>19.059891304347829</v>
      </c>
      <c r="R1173" s="31">
        <v>4.9646739130434785</v>
      </c>
      <c r="S1173" s="31">
        <v>24.84684782608695</v>
      </c>
      <c r="T1173" s="31">
        <v>24.84684782608695</v>
      </c>
      <c r="U1173" s="31">
        <v>0</v>
      </c>
      <c r="V1173" s="31">
        <v>0</v>
      </c>
      <c r="W1173" s="31">
        <v>10.347608695652177</v>
      </c>
      <c r="X1173" s="31">
        <v>0</v>
      </c>
      <c r="Y1173" s="31">
        <v>0</v>
      </c>
      <c r="Z1173" s="31">
        <v>0</v>
      </c>
      <c r="AA1173" s="31">
        <v>0.92304347826086963</v>
      </c>
      <c r="AB1173" s="31">
        <v>0</v>
      </c>
      <c r="AC1173" s="31">
        <v>9.4245652173913079</v>
      </c>
      <c r="AD1173" s="31">
        <v>0</v>
      </c>
      <c r="AE1173" s="31">
        <v>0</v>
      </c>
      <c r="AF1173" t="s">
        <v>641</v>
      </c>
      <c r="AG1173" s="32">
        <v>6</v>
      </c>
      <c r="AH1173"/>
    </row>
    <row r="1174" spans="1:34" x14ac:dyDescent="0.25">
      <c r="A1174" t="s">
        <v>3056</v>
      </c>
      <c r="B1174" t="s">
        <v>1973</v>
      </c>
      <c r="C1174" t="s">
        <v>2549</v>
      </c>
      <c r="D1174" t="s">
        <v>2802</v>
      </c>
      <c r="E1174" s="31">
        <v>48.956521739130437</v>
      </c>
      <c r="F1174" s="31">
        <v>3.6234991119005331</v>
      </c>
      <c r="G1174" s="31">
        <v>3.395903641207815</v>
      </c>
      <c r="H1174" s="31">
        <v>0.95262211367673155</v>
      </c>
      <c r="I1174" s="31">
        <v>0.72502664298401398</v>
      </c>
      <c r="J1174" s="31">
        <v>177.39391304347828</v>
      </c>
      <c r="K1174" s="31">
        <v>166.25163043478261</v>
      </c>
      <c r="L1174" s="31">
        <v>46.637065217391296</v>
      </c>
      <c r="M1174" s="31">
        <v>35.494782608695644</v>
      </c>
      <c r="N1174" s="31">
        <v>4.7075000000000014</v>
      </c>
      <c r="O1174" s="31">
        <v>6.4347826086956523</v>
      </c>
      <c r="P1174" s="31">
        <v>29.760543478260864</v>
      </c>
      <c r="Q1174" s="31">
        <v>29.760543478260864</v>
      </c>
      <c r="R1174" s="31">
        <v>0</v>
      </c>
      <c r="S1174" s="31">
        <v>100.9963043478261</v>
      </c>
      <c r="T1174" s="31">
        <v>84.528478260869576</v>
      </c>
      <c r="U1174" s="31">
        <v>1.358695652173913E-2</v>
      </c>
      <c r="V1174" s="31">
        <v>16.454239130434786</v>
      </c>
      <c r="W1174" s="31">
        <v>1.5988043478260869</v>
      </c>
      <c r="X1174" s="31">
        <v>0</v>
      </c>
      <c r="Y1174" s="31">
        <v>0</v>
      </c>
      <c r="Z1174" s="31">
        <v>0</v>
      </c>
      <c r="AA1174" s="31">
        <v>0.53260869565217395</v>
      </c>
      <c r="AB1174" s="31">
        <v>0</v>
      </c>
      <c r="AC1174" s="31">
        <v>1.0661956521739131</v>
      </c>
      <c r="AD1174" s="31">
        <v>0</v>
      </c>
      <c r="AE1174" s="31">
        <v>0</v>
      </c>
      <c r="AF1174" t="s">
        <v>788</v>
      </c>
      <c r="AG1174" s="32">
        <v>6</v>
      </c>
      <c r="AH1174"/>
    </row>
    <row r="1175" spans="1:34" x14ac:dyDescent="0.25">
      <c r="A1175" t="s">
        <v>3056</v>
      </c>
      <c r="B1175" t="s">
        <v>1705</v>
      </c>
      <c r="C1175" t="s">
        <v>2443</v>
      </c>
      <c r="D1175" t="s">
        <v>2827</v>
      </c>
      <c r="E1175" s="31">
        <v>77.771739130434781</v>
      </c>
      <c r="F1175" s="31">
        <v>3.2112536687631024</v>
      </c>
      <c r="G1175" s="31">
        <v>2.8019161425576518</v>
      </c>
      <c r="H1175" s="31">
        <v>0.50277847658979735</v>
      </c>
      <c r="I1175" s="31">
        <v>0.23907337526205452</v>
      </c>
      <c r="J1175" s="31">
        <v>249.74478260869563</v>
      </c>
      <c r="K1175" s="31">
        <v>217.90989130434781</v>
      </c>
      <c r="L1175" s="31">
        <v>39.101956521739126</v>
      </c>
      <c r="M1175" s="31">
        <v>18.593152173913044</v>
      </c>
      <c r="N1175" s="31">
        <v>15.465326086956521</v>
      </c>
      <c r="O1175" s="31">
        <v>5.0434782608695654</v>
      </c>
      <c r="P1175" s="31">
        <v>70.476956521739126</v>
      </c>
      <c r="Q1175" s="31">
        <v>59.150869565217391</v>
      </c>
      <c r="R1175" s="31">
        <v>11.326086956521738</v>
      </c>
      <c r="S1175" s="31">
        <v>140.16586956521735</v>
      </c>
      <c r="T1175" s="31">
        <v>118.10391304347823</v>
      </c>
      <c r="U1175" s="31">
        <v>12.3379347826087</v>
      </c>
      <c r="V1175" s="31">
        <v>9.7240217391304355</v>
      </c>
      <c r="W1175" s="31">
        <v>0</v>
      </c>
      <c r="X1175" s="31">
        <v>0</v>
      </c>
      <c r="Y1175" s="31">
        <v>0</v>
      </c>
      <c r="Z1175" s="31">
        <v>0</v>
      </c>
      <c r="AA1175" s="31">
        <v>0</v>
      </c>
      <c r="AB1175" s="31">
        <v>0</v>
      </c>
      <c r="AC1175" s="31">
        <v>0</v>
      </c>
      <c r="AD1175" s="31">
        <v>0</v>
      </c>
      <c r="AE1175" s="31">
        <v>0</v>
      </c>
      <c r="AF1175" t="s">
        <v>512</v>
      </c>
      <c r="AG1175" s="32">
        <v>6</v>
      </c>
      <c r="AH1175"/>
    </row>
    <row r="1176" spans="1:34" x14ac:dyDescent="0.25">
      <c r="A1176" t="s">
        <v>3056</v>
      </c>
      <c r="B1176" t="s">
        <v>1738</v>
      </c>
      <c r="C1176" t="s">
        <v>2690</v>
      </c>
      <c r="D1176" t="s">
        <v>2876</v>
      </c>
      <c r="E1176" s="31">
        <v>70.119565217391298</v>
      </c>
      <c r="F1176" s="31">
        <v>3.3304665943264613</v>
      </c>
      <c r="G1176" s="31">
        <v>3.0746364904665948</v>
      </c>
      <c r="H1176" s="31">
        <v>0.2901240117811193</v>
      </c>
      <c r="I1176" s="31">
        <v>0.10597736784994576</v>
      </c>
      <c r="J1176" s="31">
        <v>233.53086956521739</v>
      </c>
      <c r="K1176" s="31">
        <v>215.5921739130435</v>
      </c>
      <c r="L1176" s="31">
        <v>20.343369565217394</v>
      </c>
      <c r="M1176" s="31">
        <v>7.4310869565217388</v>
      </c>
      <c r="N1176" s="31">
        <v>6.8144565217391335</v>
      </c>
      <c r="O1176" s="31">
        <v>6.0978260869565215</v>
      </c>
      <c r="P1176" s="31">
        <v>61.095978260869565</v>
      </c>
      <c r="Q1176" s="31">
        <v>56.069565217391307</v>
      </c>
      <c r="R1176" s="31">
        <v>5.0264130434782599</v>
      </c>
      <c r="S1176" s="31">
        <v>152.09152173913046</v>
      </c>
      <c r="T1176" s="31">
        <v>105.96304347826087</v>
      </c>
      <c r="U1176" s="31">
        <v>19.309456521739133</v>
      </c>
      <c r="V1176" s="31">
        <v>26.819021739130438</v>
      </c>
      <c r="W1176" s="31">
        <v>0</v>
      </c>
      <c r="X1176" s="31">
        <v>0</v>
      </c>
      <c r="Y1176" s="31">
        <v>0</v>
      </c>
      <c r="Z1176" s="31">
        <v>0</v>
      </c>
      <c r="AA1176" s="31">
        <v>0</v>
      </c>
      <c r="AB1176" s="31">
        <v>0</v>
      </c>
      <c r="AC1176" s="31">
        <v>0</v>
      </c>
      <c r="AD1176" s="31">
        <v>0</v>
      </c>
      <c r="AE1176" s="31">
        <v>0</v>
      </c>
      <c r="AF1176" t="s">
        <v>547</v>
      </c>
      <c r="AG1176" s="32">
        <v>6</v>
      </c>
      <c r="AH1176"/>
    </row>
    <row r="1177" spans="1:34" x14ac:dyDescent="0.25">
      <c r="A1177" t="s">
        <v>3056</v>
      </c>
      <c r="B1177" t="s">
        <v>1547</v>
      </c>
      <c r="C1177" t="s">
        <v>2631</v>
      </c>
      <c r="D1177" t="s">
        <v>2799</v>
      </c>
      <c r="E1177" s="31">
        <v>44.956521739130437</v>
      </c>
      <c r="F1177" s="31">
        <v>2.2776112185686657</v>
      </c>
      <c r="G1177" s="31">
        <v>2.0579303675048357</v>
      </c>
      <c r="H1177" s="31">
        <v>8.6963249516440994E-2</v>
      </c>
      <c r="I1177" s="31">
        <v>3.7640232108317212E-2</v>
      </c>
      <c r="J1177" s="31">
        <v>102.39347826086959</v>
      </c>
      <c r="K1177" s="31">
        <v>92.517391304347839</v>
      </c>
      <c r="L1177" s="31">
        <v>3.9095652173913042</v>
      </c>
      <c r="M1177" s="31">
        <v>1.6921739130434781</v>
      </c>
      <c r="N1177" s="31">
        <v>1.5706521739130435</v>
      </c>
      <c r="O1177" s="31">
        <v>0.64673913043478259</v>
      </c>
      <c r="P1177" s="31">
        <v>37.90326086956523</v>
      </c>
      <c r="Q1177" s="31">
        <v>30.244565217391315</v>
      </c>
      <c r="R1177" s="31">
        <v>7.6586956521739129</v>
      </c>
      <c r="S1177" s="31">
        <v>60.580652173913045</v>
      </c>
      <c r="T1177" s="31">
        <v>60.580652173913045</v>
      </c>
      <c r="U1177" s="31">
        <v>0</v>
      </c>
      <c r="V1177" s="31">
        <v>0</v>
      </c>
      <c r="W1177" s="31">
        <v>0</v>
      </c>
      <c r="X1177" s="31">
        <v>0</v>
      </c>
      <c r="Y1177" s="31">
        <v>0</v>
      </c>
      <c r="Z1177" s="31">
        <v>0</v>
      </c>
      <c r="AA1177" s="31">
        <v>0</v>
      </c>
      <c r="AB1177" s="31">
        <v>0</v>
      </c>
      <c r="AC1177" s="31">
        <v>0</v>
      </c>
      <c r="AD1177" s="31">
        <v>0</v>
      </c>
      <c r="AE1177" s="31">
        <v>0</v>
      </c>
      <c r="AF1177" t="s">
        <v>349</v>
      </c>
      <c r="AG1177" s="32">
        <v>6</v>
      </c>
      <c r="AH1177"/>
    </row>
    <row r="1178" spans="1:34" x14ac:dyDescent="0.25">
      <c r="A1178" t="s">
        <v>3056</v>
      </c>
      <c r="B1178" t="s">
        <v>1598</v>
      </c>
      <c r="C1178" t="s">
        <v>2509</v>
      </c>
      <c r="D1178" t="s">
        <v>2889</v>
      </c>
      <c r="E1178" s="31">
        <v>86.663043478260875</v>
      </c>
      <c r="F1178" s="31">
        <v>3.0940097830176843</v>
      </c>
      <c r="G1178" s="31">
        <v>2.8727743634767338</v>
      </c>
      <c r="H1178" s="31">
        <v>0.41582089552238805</v>
      </c>
      <c r="I1178" s="31">
        <v>0.29656089301392197</v>
      </c>
      <c r="J1178" s="31">
        <v>268.13630434782607</v>
      </c>
      <c r="K1178" s="31">
        <v>248.96336956521739</v>
      </c>
      <c r="L1178" s="31">
        <v>36.036304347826089</v>
      </c>
      <c r="M1178" s="31">
        <v>25.700869565217392</v>
      </c>
      <c r="N1178" s="31">
        <v>5.0310869565217402</v>
      </c>
      <c r="O1178" s="31">
        <v>5.3043478260869561</v>
      </c>
      <c r="P1178" s="31">
        <v>55.821630434782605</v>
      </c>
      <c r="Q1178" s="31">
        <v>46.984130434782607</v>
      </c>
      <c r="R1178" s="31">
        <v>8.8375000000000021</v>
      </c>
      <c r="S1178" s="31">
        <v>176.27836956521739</v>
      </c>
      <c r="T1178" s="31">
        <v>145.50489130434781</v>
      </c>
      <c r="U1178" s="31">
        <v>0</v>
      </c>
      <c r="V1178" s="31">
        <v>30.773478260869577</v>
      </c>
      <c r="W1178" s="31">
        <v>19.408804347826084</v>
      </c>
      <c r="X1178" s="31">
        <v>0.46195652173913043</v>
      </c>
      <c r="Y1178" s="31">
        <v>0</v>
      </c>
      <c r="Z1178" s="31">
        <v>0</v>
      </c>
      <c r="AA1178" s="31">
        <v>5.0278260869565212</v>
      </c>
      <c r="AB1178" s="31">
        <v>0</v>
      </c>
      <c r="AC1178" s="31">
        <v>12.808913043478261</v>
      </c>
      <c r="AD1178" s="31">
        <v>0</v>
      </c>
      <c r="AE1178" s="31">
        <v>1.110108695652174</v>
      </c>
      <c r="AF1178" t="s">
        <v>400</v>
      </c>
      <c r="AG1178" s="32">
        <v>6</v>
      </c>
      <c r="AH1178"/>
    </row>
    <row r="1179" spans="1:34" x14ac:dyDescent="0.25">
      <c r="A1179" t="s">
        <v>3056</v>
      </c>
      <c r="B1179" t="s">
        <v>2266</v>
      </c>
      <c r="C1179" t="s">
        <v>2441</v>
      </c>
      <c r="D1179" t="s">
        <v>2863</v>
      </c>
      <c r="E1179" s="31">
        <v>75.967391304347828</v>
      </c>
      <c r="F1179" s="31">
        <v>3.5544698812419511</v>
      </c>
      <c r="G1179" s="31">
        <v>3.2181442266418654</v>
      </c>
      <c r="H1179" s="31">
        <v>0.38757046787809407</v>
      </c>
      <c r="I1179" s="31">
        <v>0.26142080412076113</v>
      </c>
      <c r="J1179" s="31">
        <v>270.02380434782606</v>
      </c>
      <c r="K1179" s="31">
        <v>244.47402173913042</v>
      </c>
      <c r="L1179" s="31">
        <v>29.442717391304342</v>
      </c>
      <c r="M1179" s="31">
        <v>19.859456521739126</v>
      </c>
      <c r="N1179" s="31">
        <v>4.8876086956521734</v>
      </c>
      <c r="O1179" s="31">
        <v>4.6956521739130439</v>
      </c>
      <c r="P1179" s="31">
        <v>98.945326086956499</v>
      </c>
      <c r="Q1179" s="31">
        <v>82.97880434782607</v>
      </c>
      <c r="R1179" s="31">
        <v>15.966521739130435</v>
      </c>
      <c r="S1179" s="31">
        <v>141.63576086956522</v>
      </c>
      <c r="T1179" s="31">
        <v>108.85108695652173</v>
      </c>
      <c r="U1179" s="31">
        <v>0</v>
      </c>
      <c r="V1179" s="31">
        <v>32.784673913043477</v>
      </c>
      <c r="W1179" s="31">
        <v>99.488152173913022</v>
      </c>
      <c r="X1179" s="31">
        <v>0</v>
      </c>
      <c r="Y1179" s="31">
        <v>0</v>
      </c>
      <c r="Z1179" s="31">
        <v>0</v>
      </c>
      <c r="AA1179" s="31">
        <v>41.154999999999994</v>
      </c>
      <c r="AB1179" s="31">
        <v>0</v>
      </c>
      <c r="AC1179" s="31">
        <v>49.399021739130426</v>
      </c>
      <c r="AD1179" s="31">
        <v>0</v>
      </c>
      <c r="AE1179" s="31">
        <v>8.9341304347826096</v>
      </c>
      <c r="AF1179" t="s">
        <v>1086</v>
      </c>
      <c r="AG1179" s="32">
        <v>6</v>
      </c>
      <c r="AH1179"/>
    </row>
    <row r="1180" spans="1:34" x14ac:dyDescent="0.25">
      <c r="A1180" t="s">
        <v>3056</v>
      </c>
      <c r="B1180" t="s">
        <v>1504</v>
      </c>
      <c r="C1180" t="s">
        <v>2594</v>
      </c>
      <c r="D1180" t="s">
        <v>2943</v>
      </c>
      <c r="E1180" s="31">
        <v>40.608695652173914</v>
      </c>
      <c r="F1180" s="31">
        <v>3.4339908993576018</v>
      </c>
      <c r="G1180" s="31">
        <v>3.0342237687366165</v>
      </c>
      <c r="H1180" s="31">
        <v>0.21479657387580298</v>
      </c>
      <c r="I1180" s="31">
        <v>5.4197002141327624E-2</v>
      </c>
      <c r="J1180" s="31">
        <v>139.44989130434783</v>
      </c>
      <c r="K1180" s="31">
        <v>123.21586956521739</v>
      </c>
      <c r="L1180" s="31">
        <v>8.7226086956521733</v>
      </c>
      <c r="M1180" s="31">
        <v>2.2008695652173915</v>
      </c>
      <c r="N1180" s="31">
        <v>1.1304347826086956</v>
      </c>
      <c r="O1180" s="31">
        <v>5.3913043478260869</v>
      </c>
      <c r="P1180" s="31">
        <v>67.135217391304337</v>
      </c>
      <c r="Q1180" s="31">
        <v>57.422934782608692</v>
      </c>
      <c r="R1180" s="31">
        <v>9.7122826086956522</v>
      </c>
      <c r="S1180" s="31">
        <v>63.592065217391323</v>
      </c>
      <c r="T1180" s="31">
        <v>59.789673913043494</v>
      </c>
      <c r="U1180" s="31">
        <v>0</v>
      </c>
      <c r="V1180" s="31">
        <v>3.8023913043478261</v>
      </c>
      <c r="W1180" s="31">
        <v>0</v>
      </c>
      <c r="X1180" s="31">
        <v>0</v>
      </c>
      <c r="Y1180" s="31">
        <v>0</v>
      </c>
      <c r="Z1180" s="31">
        <v>0</v>
      </c>
      <c r="AA1180" s="31">
        <v>0</v>
      </c>
      <c r="AB1180" s="31">
        <v>0</v>
      </c>
      <c r="AC1180" s="31">
        <v>0</v>
      </c>
      <c r="AD1180" s="31">
        <v>0</v>
      </c>
      <c r="AE1180" s="31">
        <v>0</v>
      </c>
      <c r="AF1180" t="s">
        <v>305</v>
      </c>
      <c r="AG1180" s="32">
        <v>6</v>
      </c>
      <c r="AH1180"/>
    </row>
    <row r="1181" spans="1:34" x14ac:dyDescent="0.25">
      <c r="A1181" t="s">
        <v>3056</v>
      </c>
      <c r="B1181" t="s">
        <v>1485</v>
      </c>
      <c r="C1181" t="s">
        <v>2466</v>
      </c>
      <c r="D1181" t="s">
        <v>2837</v>
      </c>
      <c r="E1181" s="31">
        <v>118.69565217391305</v>
      </c>
      <c r="F1181" s="31">
        <v>2.9348901098901097</v>
      </c>
      <c r="G1181" s="31">
        <v>2.7659798534798532</v>
      </c>
      <c r="H1181" s="31">
        <v>0.38255494505494503</v>
      </c>
      <c r="I1181" s="31">
        <v>0.27811355311355312</v>
      </c>
      <c r="J1181" s="31">
        <v>348.35869565217388</v>
      </c>
      <c r="K1181" s="31">
        <v>328.30978260869563</v>
      </c>
      <c r="L1181" s="31">
        <v>45.407608695652172</v>
      </c>
      <c r="M1181" s="31">
        <v>33.010869565217391</v>
      </c>
      <c r="N1181" s="31">
        <v>7.0923913043478262</v>
      </c>
      <c r="O1181" s="31">
        <v>5.3043478260869561</v>
      </c>
      <c r="P1181" s="31">
        <v>81.709239130434781</v>
      </c>
      <c r="Q1181" s="31">
        <v>74.057065217391298</v>
      </c>
      <c r="R1181" s="31">
        <v>7.6521739130434785</v>
      </c>
      <c r="S1181" s="31">
        <v>221.24184782608694</v>
      </c>
      <c r="T1181" s="31">
        <v>187.96739130434781</v>
      </c>
      <c r="U1181" s="31">
        <v>0</v>
      </c>
      <c r="V1181" s="31">
        <v>33.274456521739133</v>
      </c>
      <c r="W1181" s="31">
        <v>0</v>
      </c>
      <c r="X1181" s="31">
        <v>0</v>
      </c>
      <c r="Y1181" s="31">
        <v>0</v>
      </c>
      <c r="Z1181" s="31">
        <v>0</v>
      </c>
      <c r="AA1181" s="31">
        <v>0</v>
      </c>
      <c r="AB1181" s="31">
        <v>0</v>
      </c>
      <c r="AC1181" s="31">
        <v>0</v>
      </c>
      <c r="AD1181" s="31">
        <v>0</v>
      </c>
      <c r="AE1181" s="31">
        <v>0</v>
      </c>
      <c r="AF1181" t="s">
        <v>286</v>
      </c>
      <c r="AG1181" s="32">
        <v>6</v>
      </c>
      <c r="AH1181"/>
    </row>
    <row r="1182" spans="1:34" x14ac:dyDescent="0.25">
      <c r="A1182" t="s">
        <v>3056</v>
      </c>
      <c r="B1182" t="s">
        <v>1724</v>
      </c>
      <c r="C1182" t="s">
        <v>2523</v>
      </c>
      <c r="D1182" t="s">
        <v>2900</v>
      </c>
      <c r="E1182" s="31">
        <v>62.293478260869563</v>
      </c>
      <c r="F1182" s="31">
        <v>3.6002233467108713</v>
      </c>
      <c r="G1182" s="31">
        <v>3.2501186529401509</v>
      </c>
      <c r="H1182" s="31">
        <v>0.43092305007852033</v>
      </c>
      <c r="I1182" s="31">
        <v>0.31366602687140116</v>
      </c>
      <c r="J1182" s="31">
        <v>224.27043478260873</v>
      </c>
      <c r="K1182" s="31">
        <v>202.46119565217396</v>
      </c>
      <c r="L1182" s="31">
        <v>26.843695652173913</v>
      </c>
      <c r="M1182" s="31">
        <v>19.539347826086956</v>
      </c>
      <c r="N1182" s="31">
        <v>5.0434782608695654</v>
      </c>
      <c r="O1182" s="31">
        <v>2.2608695652173911</v>
      </c>
      <c r="P1182" s="31">
        <v>75.442173913043476</v>
      </c>
      <c r="Q1182" s="31">
        <v>60.937282608695647</v>
      </c>
      <c r="R1182" s="31">
        <v>14.504891304347824</v>
      </c>
      <c r="S1182" s="31">
        <v>121.98456521739134</v>
      </c>
      <c r="T1182" s="31">
        <v>103.68891304347829</v>
      </c>
      <c r="U1182" s="31">
        <v>0</v>
      </c>
      <c r="V1182" s="31">
        <v>18.295652173913044</v>
      </c>
      <c r="W1182" s="31">
        <v>0</v>
      </c>
      <c r="X1182" s="31">
        <v>0</v>
      </c>
      <c r="Y1182" s="31">
        <v>0</v>
      </c>
      <c r="Z1182" s="31">
        <v>0</v>
      </c>
      <c r="AA1182" s="31">
        <v>0</v>
      </c>
      <c r="AB1182" s="31">
        <v>0</v>
      </c>
      <c r="AC1182" s="31">
        <v>0</v>
      </c>
      <c r="AD1182" s="31">
        <v>0</v>
      </c>
      <c r="AE1182" s="31">
        <v>0</v>
      </c>
      <c r="AF1182" t="s">
        <v>532</v>
      </c>
      <c r="AG1182" s="32">
        <v>6</v>
      </c>
      <c r="AH1182"/>
    </row>
    <row r="1183" spans="1:34" x14ac:dyDescent="0.25">
      <c r="A1183" t="s">
        <v>3056</v>
      </c>
      <c r="B1183" t="s">
        <v>1352</v>
      </c>
      <c r="C1183" t="s">
        <v>2504</v>
      </c>
      <c r="D1183" t="s">
        <v>2884</v>
      </c>
      <c r="E1183" s="31">
        <v>75.282608695652172</v>
      </c>
      <c r="F1183" s="31">
        <v>3.1072769275194916</v>
      </c>
      <c r="G1183" s="31">
        <v>2.8870560207912219</v>
      </c>
      <c r="H1183" s="31">
        <v>0.46921022235056309</v>
      </c>
      <c r="I1183" s="31">
        <v>0.32948310713254403</v>
      </c>
      <c r="J1183" s="31">
        <v>233.92391304347825</v>
      </c>
      <c r="K1183" s="31">
        <v>217.34510869565219</v>
      </c>
      <c r="L1183" s="31">
        <v>35.323369565217391</v>
      </c>
      <c r="M1183" s="31">
        <v>24.804347826086957</v>
      </c>
      <c r="N1183" s="31">
        <v>5.2744565217391308</v>
      </c>
      <c r="O1183" s="31">
        <v>5.2445652173913047</v>
      </c>
      <c r="P1183" s="31">
        <v>64.125</v>
      </c>
      <c r="Q1183" s="31">
        <v>58.065217391304351</v>
      </c>
      <c r="R1183" s="31">
        <v>6.0597826086956523</v>
      </c>
      <c r="S1183" s="31">
        <v>134.47554347826087</v>
      </c>
      <c r="T1183" s="31">
        <v>116.03260869565217</v>
      </c>
      <c r="U1183" s="31">
        <v>0</v>
      </c>
      <c r="V1183" s="31">
        <v>18.442934782608695</v>
      </c>
      <c r="W1183" s="31">
        <v>0</v>
      </c>
      <c r="X1183" s="31">
        <v>0</v>
      </c>
      <c r="Y1183" s="31">
        <v>0</v>
      </c>
      <c r="Z1183" s="31">
        <v>0</v>
      </c>
      <c r="AA1183" s="31">
        <v>0</v>
      </c>
      <c r="AB1183" s="31">
        <v>0</v>
      </c>
      <c r="AC1183" s="31">
        <v>0</v>
      </c>
      <c r="AD1183" s="31">
        <v>0</v>
      </c>
      <c r="AE1183" s="31">
        <v>0</v>
      </c>
      <c r="AF1183" t="s">
        <v>152</v>
      </c>
      <c r="AG1183" s="32">
        <v>6</v>
      </c>
      <c r="AH1183"/>
    </row>
    <row r="1184" spans="1:34" x14ac:dyDescent="0.25">
      <c r="A1184" t="s">
        <v>3056</v>
      </c>
      <c r="B1184" t="s">
        <v>1764</v>
      </c>
      <c r="C1184" t="s">
        <v>2520</v>
      </c>
      <c r="D1184" t="s">
        <v>2956</v>
      </c>
      <c r="E1184" s="31">
        <v>90.065217391304344</v>
      </c>
      <c r="F1184" s="31">
        <v>2.8678626599082797</v>
      </c>
      <c r="G1184" s="31">
        <v>2.5860716871832015</v>
      </c>
      <c r="H1184" s="31">
        <v>0.14115254646391506</v>
      </c>
      <c r="I1184" s="31">
        <v>7.0505672218199381E-2</v>
      </c>
      <c r="J1184" s="31">
        <v>258.29467391304354</v>
      </c>
      <c r="K1184" s="31">
        <v>232.91510869565224</v>
      </c>
      <c r="L1184" s="31">
        <v>12.712934782608697</v>
      </c>
      <c r="M1184" s="31">
        <v>6.3501086956521746</v>
      </c>
      <c r="N1184" s="31">
        <v>0</v>
      </c>
      <c r="O1184" s="31">
        <v>6.3628260869565221</v>
      </c>
      <c r="P1184" s="31">
        <v>74.793804347826097</v>
      </c>
      <c r="Q1184" s="31">
        <v>55.777065217391311</v>
      </c>
      <c r="R1184" s="31">
        <v>19.016739130434782</v>
      </c>
      <c r="S1184" s="31">
        <v>170.78793478260874</v>
      </c>
      <c r="T1184" s="31">
        <v>147.45271739130439</v>
      </c>
      <c r="U1184" s="31">
        <v>5.3586956521739129E-2</v>
      </c>
      <c r="V1184" s="31">
        <v>23.281630434782606</v>
      </c>
      <c r="W1184" s="31">
        <v>0.11956521739130435</v>
      </c>
      <c r="X1184" s="31">
        <v>1.0869565217391304E-2</v>
      </c>
      <c r="Y1184" s="31">
        <v>0</v>
      </c>
      <c r="Z1184" s="31">
        <v>0</v>
      </c>
      <c r="AA1184" s="31">
        <v>0</v>
      </c>
      <c r="AB1184" s="31">
        <v>0.10869565217391304</v>
      </c>
      <c r="AC1184" s="31">
        <v>0</v>
      </c>
      <c r="AD1184" s="31">
        <v>0</v>
      </c>
      <c r="AE1184" s="31">
        <v>0</v>
      </c>
      <c r="AF1184" t="s">
        <v>574</v>
      </c>
      <c r="AG1184" s="32">
        <v>6</v>
      </c>
      <c r="AH1184"/>
    </row>
    <row r="1185" spans="1:34" x14ac:dyDescent="0.25">
      <c r="A1185" t="s">
        <v>3056</v>
      </c>
      <c r="B1185" t="s">
        <v>1477</v>
      </c>
      <c r="C1185" t="s">
        <v>2433</v>
      </c>
      <c r="D1185" t="s">
        <v>2848</v>
      </c>
      <c r="E1185" s="31">
        <v>40.75</v>
      </c>
      <c r="F1185" s="31">
        <v>2.8742518004801281</v>
      </c>
      <c r="G1185" s="31">
        <v>2.5385622832755401</v>
      </c>
      <c r="H1185" s="31">
        <v>0.45796212323286206</v>
      </c>
      <c r="I1185" s="31">
        <v>0.20122699386503065</v>
      </c>
      <c r="J1185" s="31">
        <v>117.12576086956523</v>
      </c>
      <c r="K1185" s="31">
        <v>103.44641304347826</v>
      </c>
      <c r="L1185" s="31">
        <v>18.661956521739128</v>
      </c>
      <c r="M1185" s="31">
        <v>8.1999999999999993</v>
      </c>
      <c r="N1185" s="31">
        <v>4.8967391304347823</v>
      </c>
      <c r="O1185" s="31">
        <v>5.5652173913043477</v>
      </c>
      <c r="P1185" s="31">
        <v>41.201195652173929</v>
      </c>
      <c r="Q1185" s="31">
        <v>37.983804347826101</v>
      </c>
      <c r="R1185" s="31">
        <v>3.2173913043478262</v>
      </c>
      <c r="S1185" s="31">
        <v>57.262608695652176</v>
      </c>
      <c r="T1185" s="31">
        <v>47.606521739130436</v>
      </c>
      <c r="U1185" s="31">
        <v>7.2027173913043487</v>
      </c>
      <c r="V1185" s="31">
        <v>2.4533695652173919</v>
      </c>
      <c r="W1185" s="31">
        <v>8.6956521739130432E-2</v>
      </c>
      <c r="X1185" s="31">
        <v>0</v>
      </c>
      <c r="Y1185" s="31">
        <v>8.6956521739130432E-2</v>
      </c>
      <c r="Z1185" s="31">
        <v>0</v>
      </c>
      <c r="AA1185" s="31">
        <v>0</v>
      </c>
      <c r="AB1185" s="31">
        <v>0</v>
      </c>
      <c r="AC1185" s="31">
        <v>0</v>
      </c>
      <c r="AD1185" s="31">
        <v>0</v>
      </c>
      <c r="AE1185" s="31">
        <v>0</v>
      </c>
      <c r="AF1185" t="s">
        <v>278</v>
      </c>
      <c r="AG1185" s="32">
        <v>6</v>
      </c>
      <c r="AH1185"/>
    </row>
    <row r="1186" spans="1:34" x14ac:dyDescent="0.25">
      <c r="AH1186"/>
    </row>
    <row r="1187" spans="1:34" x14ac:dyDescent="0.25">
      <c r="W1187" s="31"/>
      <c r="AH1187"/>
    </row>
    <row r="1188" spans="1:34" x14ac:dyDescent="0.25">
      <c r="AH1188"/>
    </row>
    <row r="1189" spans="1:34" x14ac:dyDescent="0.25">
      <c r="AH1189"/>
    </row>
    <row r="1190" spans="1:34" x14ac:dyDescent="0.25">
      <c r="AH1190"/>
    </row>
    <row r="1197" spans="1:34" x14ac:dyDescent="0.25">
      <c r="AH1197"/>
    </row>
  </sheetData>
  <pageMargins left="0.7" right="0.7" top="0.75" bottom="0.75" header="0.3" footer="0.3"/>
  <pageSetup orientation="portrait" horizontalDpi="1200" verticalDpi="1200" r:id="rId1"/>
  <ignoredErrors>
    <ignoredError sqref="AF2:AF1185" numberStoredAsText="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76850-BB0B-494D-A7F2-FE0F6252F9A5}">
  <sheetPr codeName="Sheet2">
    <outlinePr summaryRight="0"/>
  </sheetPr>
  <dimension ref="A1:AT1198"/>
  <sheetViews>
    <sheetView zoomScale="85" zoomScaleNormal="85" workbookViewId="0">
      <pane xSplit="4" ySplit="1" topLeftCell="E2" activePane="bottomRight" state="frozen"/>
      <selection pane="topRight" activeCell="E1" sqref="E1"/>
      <selection pane="bottomLeft" activeCell="A2" sqref="A2"/>
      <selection pane="bottomRight"/>
    </sheetView>
  </sheetViews>
  <sheetFormatPr defaultRowHeight="15" outlineLevelCol="1" x14ac:dyDescent="0.25"/>
  <cols>
    <col min="1" max="1" width="8.5703125" customWidth="1"/>
    <col min="2" max="2" width="60.7109375" customWidth="1"/>
    <col min="3" max="3" width="21.7109375" customWidth="1"/>
    <col min="4" max="4" width="21.7109375" bestFit="1" customWidth="1"/>
    <col min="5" max="7" width="15.7109375" customWidth="1"/>
    <col min="8" max="8" width="15.7109375" style="36" customWidth="1" collapsed="1"/>
    <col min="9" max="10" width="15.7109375" hidden="1" customWidth="1" outlineLevel="1"/>
    <col min="11" max="11" width="15.7109375" style="36" hidden="1" customWidth="1" outlineLevel="1"/>
    <col min="12" max="13" width="15.7109375" hidden="1" customWidth="1" outlineLevel="1"/>
    <col min="14" max="14" width="15.7109375" style="36" hidden="1" customWidth="1" outlineLevel="1"/>
    <col min="15" max="16" width="15.7109375" hidden="1" customWidth="1" outlineLevel="1"/>
    <col min="17" max="17" width="15.7109375" style="36" hidden="1" customWidth="1" outlineLevel="1"/>
    <col min="18" max="19" width="15.7109375" hidden="1" customWidth="1" outlineLevel="1"/>
    <col min="20" max="20" width="15.7109375" style="36" hidden="1" customWidth="1" outlineLevel="1"/>
    <col min="21" max="22" width="15.7109375" hidden="1" customWidth="1" outlineLevel="1"/>
    <col min="23" max="23" width="15.7109375" style="36" hidden="1" customWidth="1" outlineLevel="1"/>
    <col min="24" max="25" width="15.7109375" hidden="1" customWidth="1" outlineLevel="1"/>
    <col min="26" max="26" width="15.7109375" style="36" hidden="1" customWidth="1" outlineLevel="1"/>
    <col min="27" max="28" width="15.7109375" hidden="1" customWidth="1" outlineLevel="1"/>
    <col min="29" max="29" width="15.7109375" style="36" hidden="1" customWidth="1" outlineLevel="1"/>
    <col min="30" max="31" width="15.7109375" hidden="1" customWidth="1" outlineLevel="1"/>
    <col min="32" max="32" width="15.7109375" style="36" hidden="1" customWidth="1" outlineLevel="1"/>
    <col min="33" max="34" width="15.7109375" hidden="1" customWidth="1" outlineLevel="1"/>
    <col min="35" max="35" width="15.7109375" style="36" hidden="1" customWidth="1" outlineLevel="1"/>
    <col min="36" max="36" width="10.85546875" bestFit="1" customWidth="1"/>
    <col min="37" max="37" width="10.85546875" style="2" customWidth="1"/>
    <col min="38" max="45" width="15.7109375" customWidth="1"/>
    <col min="46" max="46" width="9.140625" style="2"/>
    <col min="47" max="47" width="25.42578125" customWidth="1"/>
    <col min="48" max="48" width="18.42578125" customWidth="1"/>
    <col min="49" max="49" width="30.140625" customWidth="1"/>
    <col min="50" max="50" width="28.42578125" customWidth="1"/>
    <col min="51" max="51" width="28.7109375" customWidth="1"/>
    <col min="52" max="52" width="27" customWidth="1"/>
    <col min="53" max="53" width="31" customWidth="1"/>
    <col min="54" max="54" width="23.7109375" customWidth="1"/>
    <col min="57" max="57" width="29.28515625" customWidth="1"/>
    <col min="58" max="58" width="25.85546875" customWidth="1"/>
    <col min="59" max="59" width="24.140625" customWidth="1"/>
    <col min="60" max="61" width="27.28515625" customWidth="1"/>
    <col min="62" max="62" width="25.5703125" customWidth="1"/>
    <col min="63" max="63" width="25.140625" customWidth="1"/>
    <col min="65" max="65" width="9.42578125" customWidth="1"/>
    <col min="66" max="66" width="30.140625" customWidth="1"/>
    <col min="67" max="67" width="28.42578125" customWidth="1"/>
  </cols>
  <sheetData>
    <row r="1" spans="1:46" s="1" customFormat="1" ht="189.95" customHeight="1" x14ac:dyDescent="0.25">
      <c r="A1" s="1" t="s">
        <v>3064</v>
      </c>
      <c r="B1" s="1" t="s">
        <v>3131</v>
      </c>
      <c r="C1" s="1" t="s">
        <v>3067</v>
      </c>
      <c r="D1" s="1" t="s">
        <v>3066</v>
      </c>
      <c r="E1" s="1" t="s">
        <v>3068</v>
      </c>
      <c r="F1" s="1" t="s">
        <v>3111</v>
      </c>
      <c r="G1" s="1" t="s">
        <v>3134</v>
      </c>
      <c r="H1" s="35" t="s">
        <v>3136</v>
      </c>
      <c r="I1" s="1" t="s">
        <v>3112</v>
      </c>
      <c r="J1" s="1" t="s">
        <v>3137</v>
      </c>
      <c r="K1" s="35" t="s">
        <v>3138</v>
      </c>
      <c r="L1" s="1" t="s">
        <v>3114</v>
      </c>
      <c r="M1" s="1" t="s">
        <v>3124</v>
      </c>
      <c r="N1" s="35" t="s">
        <v>3139</v>
      </c>
      <c r="O1" s="1" t="s">
        <v>3115</v>
      </c>
      <c r="P1" s="1" t="s">
        <v>3123</v>
      </c>
      <c r="Q1" s="35" t="s">
        <v>3140</v>
      </c>
      <c r="R1" s="1" t="s">
        <v>3116</v>
      </c>
      <c r="S1" s="1" t="s">
        <v>3125</v>
      </c>
      <c r="T1" s="35" t="s">
        <v>3141</v>
      </c>
      <c r="U1" s="1" t="s">
        <v>3122</v>
      </c>
      <c r="V1" s="1" t="s">
        <v>3135</v>
      </c>
      <c r="W1" s="35" t="s">
        <v>3142</v>
      </c>
      <c r="X1" s="1" t="s">
        <v>3117</v>
      </c>
      <c r="Y1" s="1" t="s">
        <v>3126</v>
      </c>
      <c r="Z1" s="35" t="s">
        <v>3143</v>
      </c>
      <c r="AA1" s="1" t="s">
        <v>3118</v>
      </c>
      <c r="AB1" s="1" t="s">
        <v>3127</v>
      </c>
      <c r="AC1" s="35" t="s">
        <v>3144</v>
      </c>
      <c r="AD1" s="1" t="s">
        <v>3119</v>
      </c>
      <c r="AE1" s="1" t="s">
        <v>3128</v>
      </c>
      <c r="AF1" s="35" t="s">
        <v>3145</v>
      </c>
      <c r="AG1" s="1" t="s">
        <v>3120</v>
      </c>
      <c r="AH1" s="1" t="s">
        <v>3129</v>
      </c>
      <c r="AI1" s="35" t="s">
        <v>3146</v>
      </c>
      <c r="AJ1" s="1" t="s">
        <v>3065</v>
      </c>
      <c r="AK1" s="38" t="s">
        <v>3076</v>
      </c>
    </row>
    <row r="2" spans="1:46" x14ac:dyDescent="0.25">
      <c r="A2" t="s">
        <v>3056</v>
      </c>
      <c r="B2" t="s">
        <v>2165</v>
      </c>
      <c r="C2" t="s">
        <v>2600</v>
      </c>
      <c r="D2" t="s">
        <v>2844</v>
      </c>
      <c r="E2" s="31">
        <v>44.521739130434781</v>
      </c>
      <c r="F2" s="31">
        <v>153.11499999999995</v>
      </c>
      <c r="G2" s="31">
        <v>0</v>
      </c>
      <c r="H2" s="36">
        <v>0</v>
      </c>
      <c r="I2" s="31">
        <v>33.509782608695666</v>
      </c>
      <c r="J2" s="31">
        <v>0</v>
      </c>
      <c r="K2" s="36">
        <v>0</v>
      </c>
      <c r="L2" s="31">
        <v>26.083152173913053</v>
      </c>
      <c r="M2" s="31">
        <v>0</v>
      </c>
      <c r="N2" s="36">
        <v>0</v>
      </c>
      <c r="O2" s="31">
        <v>1.6878260869565218</v>
      </c>
      <c r="P2" s="31">
        <v>0</v>
      </c>
      <c r="Q2" s="36">
        <v>0</v>
      </c>
      <c r="R2" s="31">
        <v>5.7388043478260871</v>
      </c>
      <c r="S2" s="31">
        <v>0</v>
      </c>
      <c r="T2" s="36">
        <v>0</v>
      </c>
      <c r="U2" s="31">
        <v>40.556521739130417</v>
      </c>
      <c r="V2" s="31">
        <v>0</v>
      </c>
      <c r="W2" s="36">
        <v>0</v>
      </c>
      <c r="X2" s="31">
        <v>7.7954347826086954</v>
      </c>
      <c r="Y2" s="31">
        <v>0</v>
      </c>
      <c r="Z2" s="36">
        <v>0</v>
      </c>
      <c r="AA2" s="31">
        <v>61.986195652173897</v>
      </c>
      <c r="AB2" s="31">
        <v>0</v>
      </c>
      <c r="AC2" s="36">
        <v>0</v>
      </c>
      <c r="AD2" s="31">
        <v>3.4534782608695656</v>
      </c>
      <c r="AE2" s="31">
        <v>0</v>
      </c>
      <c r="AF2" s="36">
        <v>0</v>
      </c>
      <c r="AG2" s="31">
        <v>5.8135869565217382</v>
      </c>
      <c r="AH2" s="31">
        <v>0</v>
      </c>
      <c r="AI2" s="36">
        <v>0</v>
      </c>
      <c r="AJ2" t="s">
        <v>984</v>
      </c>
      <c r="AK2" s="37">
        <v>6</v>
      </c>
      <c r="AT2"/>
    </row>
    <row r="3" spans="1:46" x14ac:dyDescent="0.25">
      <c r="A3" t="s">
        <v>3056</v>
      </c>
      <c r="B3" t="s">
        <v>2224</v>
      </c>
      <c r="C3" t="s">
        <v>2665</v>
      </c>
      <c r="D3" t="s">
        <v>2890</v>
      </c>
      <c r="E3" s="31">
        <v>69.619565217391298</v>
      </c>
      <c r="F3" s="31">
        <v>243.17445652173913</v>
      </c>
      <c r="G3" s="31">
        <v>0</v>
      </c>
      <c r="H3" s="36">
        <v>0</v>
      </c>
      <c r="I3" s="31">
        <v>14.095760869565215</v>
      </c>
      <c r="J3" s="31">
        <v>0</v>
      </c>
      <c r="K3" s="36">
        <v>0</v>
      </c>
      <c r="L3" s="31">
        <v>2.2697826086956523</v>
      </c>
      <c r="M3" s="31">
        <v>0</v>
      </c>
      <c r="N3" s="36">
        <v>0</v>
      </c>
      <c r="O3" s="31">
        <v>6.086847826086955</v>
      </c>
      <c r="P3" s="31">
        <v>0</v>
      </c>
      <c r="Q3" s="36">
        <v>0</v>
      </c>
      <c r="R3" s="31">
        <v>5.7391304347826084</v>
      </c>
      <c r="S3" s="31">
        <v>0</v>
      </c>
      <c r="T3" s="36">
        <v>0</v>
      </c>
      <c r="U3" s="31">
        <v>74.21847826086956</v>
      </c>
      <c r="V3" s="31">
        <v>0</v>
      </c>
      <c r="W3" s="36">
        <v>0</v>
      </c>
      <c r="X3" s="31">
        <v>15.282282608695651</v>
      </c>
      <c r="Y3" s="31">
        <v>0</v>
      </c>
      <c r="Z3" s="36">
        <v>0</v>
      </c>
      <c r="AA3" s="31">
        <v>121.7888043478261</v>
      </c>
      <c r="AB3" s="31">
        <v>0</v>
      </c>
      <c r="AC3" s="36">
        <v>0</v>
      </c>
      <c r="AD3" s="31">
        <v>1.9049999999999998</v>
      </c>
      <c r="AE3" s="31">
        <v>0</v>
      </c>
      <c r="AF3" s="36">
        <v>0</v>
      </c>
      <c r="AG3" s="31">
        <v>15.884130434782611</v>
      </c>
      <c r="AH3" s="31">
        <v>0</v>
      </c>
      <c r="AI3" s="36">
        <v>0</v>
      </c>
      <c r="AJ3" t="s">
        <v>1044</v>
      </c>
      <c r="AK3" s="37">
        <v>6</v>
      </c>
      <c r="AT3"/>
    </row>
    <row r="4" spans="1:46" x14ac:dyDescent="0.25">
      <c r="A4" t="s">
        <v>3056</v>
      </c>
      <c r="B4" t="s">
        <v>1380</v>
      </c>
      <c r="C4" t="s">
        <v>2551</v>
      </c>
      <c r="D4" t="s">
        <v>2915</v>
      </c>
      <c r="E4" s="31">
        <v>76.032608695652172</v>
      </c>
      <c r="F4" s="31">
        <v>215.15260869565219</v>
      </c>
      <c r="G4" s="31">
        <v>4.5489130434782608</v>
      </c>
      <c r="H4" s="36">
        <v>2.1142727810997651E-2</v>
      </c>
      <c r="I4" s="31">
        <v>49.667173913043484</v>
      </c>
      <c r="J4" s="31">
        <v>0</v>
      </c>
      <c r="K4" s="36">
        <v>0</v>
      </c>
      <c r="L4" s="31">
        <v>32.681413043478273</v>
      </c>
      <c r="M4" s="31">
        <v>0</v>
      </c>
      <c r="N4" s="36">
        <v>0</v>
      </c>
      <c r="O4" s="31">
        <v>11.246630434782606</v>
      </c>
      <c r="P4" s="31">
        <v>0</v>
      </c>
      <c r="Q4" s="36">
        <v>0</v>
      </c>
      <c r="R4" s="31">
        <v>5.7391304347826084</v>
      </c>
      <c r="S4" s="31">
        <v>0</v>
      </c>
      <c r="T4" s="36">
        <v>0</v>
      </c>
      <c r="U4" s="31">
        <v>52.656521739130433</v>
      </c>
      <c r="V4" s="31">
        <v>0</v>
      </c>
      <c r="W4" s="36">
        <v>0</v>
      </c>
      <c r="X4" s="31">
        <v>6.0659782608695618</v>
      </c>
      <c r="Y4" s="31">
        <v>0</v>
      </c>
      <c r="Z4" s="36">
        <v>0</v>
      </c>
      <c r="AA4" s="31">
        <v>60.303913043478282</v>
      </c>
      <c r="AB4" s="31">
        <v>4.5489130434782608</v>
      </c>
      <c r="AC4" s="36">
        <v>7.5433132178314169E-2</v>
      </c>
      <c r="AD4" s="31">
        <v>30.30934782608697</v>
      </c>
      <c r="AE4" s="31">
        <v>0</v>
      </c>
      <c r="AF4" s="36">
        <v>0</v>
      </c>
      <c r="AG4" s="31">
        <v>16.149673913043479</v>
      </c>
      <c r="AH4" s="31">
        <v>0</v>
      </c>
      <c r="AI4" s="36">
        <v>0</v>
      </c>
      <c r="AJ4" t="s">
        <v>180</v>
      </c>
      <c r="AK4" s="37">
        <v>6</v>
      </c>
      <c r="AT4"/>
    </row>
    <row r="5" spans="1:46" x14ac:dyDescent="0.25">
      <c r="A5" t="s">
        <v>3056</v>
      </c>
      <c r="B5" t="s">
        <v>2305</v>
      </c>
      <c r="C5" t="s">
        <v>2530</v>
      </c>
      <c r="D5" t="s">
        <v>2883</v>
      </c>
      <c r="E5" s="31">
        <v>111.08695652173913</v>
      </c>
      <c r="F5" s="31">
        <v>387.19619565217397</v>
      </c>
      <c r="G5" s="31">
        <v>0</v>
      </c>
      <c r="H5" s="36">
        <v>0</v>
      </c>
      <c r="I5" s="31">
        <v>30.566304347826094</v>
      </c>
      <c r="J5" s="31">
        <v>0</v>
      </c>
      <c r="K5" s="36">
        <v>0</v>
      </c>
      <c r="L5" s="31">
        <v>25.088043478260875</v>
      </c>
      <c r="M5" s="31">
        <v>0</v>
      </c>
      <c r="N5" s="36">
        <v>0</v>
      </c>
      <c r="O5" s="31">
        <v>0</v>
      </c>
      <c r="P5" s="31">
        <v>0</v>
      </c>
      <c r="Q5" s="36" t="s">
        <v>3207</v>
      </c>
      <c r="R5" s="31">
        <v>5.4782608695652177</v>
      </c>
      <c r="S5" s="31">
        <v>0</v>
      </c>
      <c r="T5" s="36">
        <v>0</v>
      </c>
      <c r="U5" s="31">
        <v>122.16630434782614</v>
      </c>
      <c r="V5" s="31">
        <v>0</v>
      </c>
      <c r="W5" s="36">
        <v>0</v>
      </c>
      <c r="X5" s="31">
        <v>0</v>
      </c>
      <c r="Y5" s="31">
        <v>0</v>
      </c>
      <c r="Z5" s="36" t="s">
        <v>3207</v>
      </c>
      <c r="AA5" s="31">
        <v>200.67826086956526</v>
      </c>
      <c r="AB5" s="31">
        <v>0</v>
      </c>
      <c r="AC5" s="36">
        <v>0</v>
      </c>
      <c r="AD5" s="31">
        <v>0</v>
      </c>
      <c r="AE5" s="31">
        <v>0</v>
      </c>
      <c r="AF5" s="36" t="s">
        <v>3207</v>
      </c>
      <c r="AG5" s="31">
        <v>33.785326086956516</v>
      </c>
      <c r="AH5" s="31">
        <v>0</v>
      </c>
      <c r="AI5" s="36">
        <v>0</v>
      </c>
      <c r="AJ5" t="s">
        <v>1125</v>
      </c>
      <c r="AK5" s="37">
        <v>6</v>
      </c>
      <c r="AT5"/>
    </row>
    <row r="6" spans="1:46" x14ac:dyDescent="0.25">
      <c r="A6" t="s">
        <v>3056</v>
      </c>
      <c r="B6" t="s">
        <v>2227</v>
      </c>
      <c r="C6" t="s">
        <v>2563</v>
      </c>
      <c r="D6" t="s">
        <v>2921</v>
      </c>
      <c r="E6" s="31">
        <v>86.565217391304344</v>
      </c>
      <c r="F6" s="31">
        <v>351.8977173913043</v>
      </c>
      <c r="G6" s="31">
        <v>0</v>
      </c>
      <c r="H6" s="36">
        <v>0</v>
      </c>
      <c r="I6" s="31">
        <v>62.808695652173917</v>
      </c>
      <c r="J6" s="31">
        <v>0</v>
      </c>
      <c r="K6" s="36">
        <v>0</v>
      </c>
      <c r="L6" s="31">
        <v>41.043913043478263</v>
      </c>
      <c r="M6" s="31">
        <v>0</v>
      </c>
      <c r="N6" s="36">
        <v>0</v>
      </c>
      <c r="O6" s="31">
        <v>16.551086956521743</v>
      </c>
      <c r="P6" s="31">
        <v>0</v>
      </c>
      <c r="Q6" s="36">
        <v>0</v>
      </c>
      <c r="R6" s="31">
        <v>5.2136956521739135</v>
      </c>
      <c r="S6" s="31">
        <v>0</v>
      </c>
      <c r="T6" s="36">
        <v>0</v>
      </c>
      <c r="U6" s="31">
        <v>83.824891304347815</v>
      </c>
      <c r="V6" s="31">
        <v>0</v>
      </c>
      <c r="W6" s="36">
        <v>0</v>
      </c>
      <c r="X6" s="31">
        <v>21.277934782608696</v>
      </c>
      <c r="Y6" s="31">
        <v>0</v>
      </c>
      <c r="Z6" s="36">
        <v>0</v>
      </c>
      <c r="AA6" s="31">
        <v>136.62749999999997</v>
      </c>
      <c r="AB6" s="31">
        <v>0</v>
      </c>
      <c r="AC6" s="36">
        <v>0</v>
      </c>
      <c r="AD6" s="31">
        <v>23.549565217391304</v>
      </c>
      <c r="AE6" s="31">
        <v>0</v>
      </c>
      <c r="AF6" s="36">
        <v>0</v>
      </c>
      <c r="AG6" s="31">
        <v>23.80913043478261</v>
      </c>
      <c r="AH6" s="31">
        <v>0</v>
      </c>
      <c r="AI6" s="36">
        <v>0</v>
      </c>
      <c r="AJ6" t="s">
        <v>1047</v>
      </c>
      <c r="AK6" s="37">
        <v>6</v>
      </c>
      <c r="AT6"/>
    </row>
    <row r="7" spans="1:46" x14ac:dyDescent="0.25">
      <c r="A7" t="s">
        <v>3056</v>
      </c>
      <c r="B7" t="s">
        <v>2319</v>
      </c>
      <c r="C7" t="s">
        <v>2405</v>
      </c>
      <c r="D7" t="s">
        <v>2802</v>
      </c>
      <c r="E7" s="31">
        <v>51.445652173913047</v>
      </c>
      <c r="F7" s="31">
        <v>264.72021739130435</v>
      </c>
      <c r="G7" s="31">
        <v>6.4011956521739126</v>
      </c>
      <c r="H7" s="36">
        <v>2.4180985174667591E-2</v>
      </c>
      <c r="I7" s="31">
        <v>47.318586956521756</v>
      </c>
      <c r="J7" s="31">
        <v>0</v>
      </c>
      <c r="K7" s="36">
        <v>0</v>
      </c>
      <c r="L7" s="31">
        <v>24.756956521739145</v>
      </c>
      <c r="M7" s="31">
        <v>0</v>
      </c>
      <c r="N7" s="36">
        <v>0</v>
      </c>
      <c r="O7" s="31">
        <v>15.994565217391305</v>
      </c>
      <c r="P7" s="31">
        <v>0</v>
      </c>
      <c r="Q7" s="36">
        <v>0</v>
      </c>
      <c r="R7" s="31">
        <v>6.5670652173913027</v>
      </c>
      <c r="S7" s="31">
        <v>0</v>
      </c>
      <c r="T7" s="36">
        <v>0</v>
      </c>
      <c r="U7" s="31">
        <v>77.018913043478236</v>
      </c>
      <c r="V7" s="31">
        <v>4.5307608695652171</v>
      </c>
      <c r="W7" s="36">
        <v>5.8826601032496269E-2</v>
      </c>
      <c r="X7" s="31">
        <v>27.01499999999999</v>
      </c>
      <c r="Y7" s="31">
        <v>0</v>
      </c>
      <c r="Z7" s="36">
        <v>0</v>
      </c>
      <c r="AA7" s="31">
        <v>112.53967391304347</v>
      </c>
      <c r="AB7" s="31">
        <v>1.8704347826086956</v>
      </c>
      <c r="AC7" s="36">
        <v>1.6620225717500593E-2</v>
      </c>
      <c r="AD7" s="31">
        <v>0.82804347826086966</v>
      </c>
      <c r="AE7" s="31">
        <v>0</v>
      </c>
      <c r="AF7" s="36">
        <v>0</v>
      </c>
      <c r="AG7" s="31">
        <v>0</v>
      </c>
      <c r="AH7" s="31">
        <v>0</v>
      </c>
      <c r="AI7" s="36" t="s">
        <v>3207</v>
      </c>
      <c r="AJ7" t="s">
        <v>1139</v>
      </c>
      <c r="AK7" s="37">
        <v>6</v>
      </c>
      <c r="AT7"/>
    </row>
    <row r="8" spans="1:46" x14ac:dyDescent="0.25">
      <c r="A8" t="s">
        <v>3056</v>
      </c>
      <c r="B8" t="s">
        <v>1319</v>
      </c>
      <c r="C8" t="s">
        <v>2549</v>
      </c>
      <c r="D8" t="s">
        <v>2802</v>
      </c>
      <c r="E8" s="31">
        <v>107.8804347826087</v>
      </c>
      <c r="F8" s="31">
        <v>379.76304347826084</v>
      </c>
      <c r="G8" s="31">
        <v>0</v>
      </c>
      <c r="H8" s="36">
        <v>0</v>
      </c>
      <c r="I8" s="31">
        <v>29.356521739130439</v>
      </c>
      <c r="J8" s="31">
        <v>0</v>
      </c>
      <c r="K8" s="36">
        <v>0</v>
      </c>
      <c r="L8" s="31">
        <v>23.878260869565221</v>
      </c>
      <c r="M8" s="31">
        <v>0</v>
      </c>
      <c r="N8" s="36">
        <v>0</v>
      </c>
      <c r="O8" s="31">
        <v>0</v>
      </c>
      <c r="P8" s="31">
        <v>0</v>
      </c>
      <c r="Q8" s="36" t="s">
        <v>3207</v>
      </c>
      <c r="R8" s="31">
        <v>5.4782608695652177</v>
      </c>
      <c r="S8" s="31">
        <v>0</v>
      </c>
      <c r="T8" s="36">
        <v>0</v>
      </c>
      <c r="U8" s="31">
        <v>98.228260869565176</v>
      </c>
      <c r="V8" s="31">
        <v>0</v>
      </c>
      <c r="W8" s="36">
        <v>0</v>
      </c>
      <c r="X8" s="31">
        <v>21.008695652173916</v>
      </c>
      <c r="Y8" s="31">
        <v>0</v>
      </c>
      <c r="Z8" s="36">
        <v>0</v>
      </c>
      <c r="AA8" s="31">
        <v>193.95217391304351</v>
      </c>
      <c r="AB8" s="31">
        <v>0</v>
      </c>
      <c r="AC8" s="36">
        <v>0</v>
      </c>
      <c r="AD8" s="31">
        <v>0</v>
      </c>
      <c r="AE8" s="31">
        <v>0</v>
      </c>
      <c r="AF8" s="36" t="s">
        <v>3207</v>
      </c>
      <c r="AG8" s="31">
        <v>37.217391304347828</v>
      </c>
      <c r="AH8" s="31">
        <v>0</v>
      </c>
      <c r="AI8" s="36">
        <v>0</v>
      </c>
      <c r="AJ8" t="s">
        <v>119</v>
      </c>
      <c r="AK8" s="37">
        <v>6</v>
      </c>
      <c r="AT8"/>
    </row>
    <row r="9" spans="1:46" x14ac:dyDescent="0.25">
      <c r="A9" t="s">
        <v>3056</v>
      </c>
      <c r="B9" t="s">
        <v>2361</v>
      </c>
      <c r="C9" t="s">
        <v>2554</v>
      </c>
      <c r="D9" t="s">
        <v>2817</v>
      </c>
      <c r="E9" s="31">
        <v>65.239130434782609</v>
      </c>
      <c r="F9" s="31">
        <v>238.21956521739139</v>
      </c>
      <c r="G9" s="31">
        <v>0</v>
      </c>
      <c r="H9" s="36">
        <v>0</v>
      </c>
      <c r="I9" s="31">
        <v>25.969565217391306</v>
      </c>
      <c r="J9" s="31">
        <v>0</v>
      </c>
      <c r="K9" s="36">
        <v>0</v>
      </c>
      <c r="L9" s="31">
        <v>15.321739130434787</v>
      </c>
      <c r="M9" s="31">
        <v>0</v>
      </c>
      <c r="N9" s="36">
        <v>0</v>
      </c>
      <c r="O9" s="31">
        <v>6.3869565217391298</v>
      </c>
      <c r="P9" s="31">
        <v>0</v>
      </c>
      <c r="Q9" s="36">
        <v>0</v>
      </c>
      <c r="R9" s="31">
        <v>4.2608695652173916</v>
      </c>
      <c r="S9" s="31">
        <v>0</v>
      </c>
      <c r="T9" s="36">
        <v>0</v>
      </c>
      <c r="U9" s="31">
        <v>71.220652173913081</v>
      </c>
      <c r="V9" s="31">
        <v>0</v>
      </c>
      <c r="W9" s="36">
        <v>0</v>
      </c>
      <c r="X9" s="31">
        <v>6.1402173913043461</v>
      </c>
      <c r="Y9" s="31">
        <v>0</v>
      </c>
      <c r="Z9" s="36">
        <v>0</v>
      </c>
      <c r="AA9" s="31">
        <v>120.57500000000003</v>
      </c>
      <c r="AB9" s="31">
        <v>0</v>
      </c>
      <c r="AC9" s="36">
        <v>0</v>
      </c>
      <c r="AD9" s="31">
        <v>0</v>
      </c>
      <c r="AE9" s="31">
        <v>0</v>
      </c>
      <c r="AF9" s="36" t="s">
        <v>3207</v>
      </c>
      <c r="AG9" s="31">
        <v>14.314130434782612</v>
      </c>
      <c r="AH9" s="31">
        <v>0</v>
      </c>
      <c r="AI9" s="36">
        <v>0</v>
      </c>
      <c r="AJ9" t="s">
        <v>1181</v>
      </c>
      <c r="AK9" s="37">
        <v>6</v>
      </c>
      <c r="AT9"/>
    </row>
    <row r="10" spans="1:46" x14ac:dyDescent="0.25">
      <c r="A10" t="s">
        <v>3056</v>
      </c>
      <c r="B10" t="s">
        <v>1641</v>
      </c>
      <c r="C10" t="s">
        <v>1192</v>
      </c>
      <c r="D10" t="s">
        <v>2884</v>
      </c>
      <c r="E10" s="31">
        <v>82.478260869565219</v>
      </c>
      <c r="F10" s="31">
        <v>252.24999999999997</v>
      </c>
      <c r="G10" s="31">
        <v>0</v>
      </c>
      <c r="H10" s="36">
        <v>0</v>
      </c>
      <c r="I10" s="31">
        <v>23.938043478260859</v>
      </c>
      <c r="J10" s="31">
        <v>0</v>
      </c>
      <c r="K10" s="36">
        <v>0</v>
      </c>
      <c r="L10" s="31">
        <v>19.17499999999999</v>
      </c>
      <c r="M10" s="31">
        <v>0</v>
      </c>
      <c r="N10" s="36">
        <v>0</v>
      </c>
      <c r="O10" s="31">
        <v>0.4804347826086956</v>
      </c>
      <c r="P10" s="31">
        <v>0</v>
      </c>
      <c r="Q10" s="36">
        <v>0</v>
      </c>
      <c r="R10" s="31">
        <v>4.2826086956521738</v>
      </c>
      <c r="S10" s="31">
        <v>0</v>
      </c>
      <c r="T10" s="36">
        <v>0</v>
      </c>
      <c r="U10" s="31">
        <v>64.11847826086958</v>
      </c>
      <c r="V10" s="31">
        <v>0</v>
      </c>
      <c r="W10" s="36">
        <v>0</v>
      </c>
      <c r="X10" s="31">
        <v>17.510869565217387</v>
      </c>
      <c r="Y10" s="31">
        <v>0</v>
      </c>
      <c r="Z10" s="36">
        <v>0</v>
      </c>
      <c r="AA10" s="31">
        <v>138.45760869565217</v>
      </c>
      <c r="AB10" s="31">
        <v>0</v>
      </c>
      <c r="AC10" s="36">
        <v>0</v>
      </c>
      <c r="AD10" s="31">
        <v>0</v>
      </c>
      <c r="AE10" s="31">
        <v>0</v>
      </c>
      <c r="AF10" s="36" t="s">
        <v>3207</v>
      </c>
      <c r="AG10" s="31">
        <v>8.225000000000005</v>
      </c>
      <c r="AH10" s="31">
        <v>0</v>
      </c>
      <c r="AI10" s="36">
        <v>0</v>
      </c>
      <c r="AJ10" t="s">
        <v>443</v>
      </c>
      <c r="AK10" s="37">
        <v>6</v>
      </c>
      <c r="AT10"/>
    </row>
    <row r="11" spans="1:46" x14ac:dyDescent="0.25">
      <c r="A11" t="s">
        <v>3056</v>
      </c>
      <c r="B11" t="s">
        <v>1636</v>
      </c>
      <c r="C11" t="s">
        <v>2364</v>
      </c>
      <c r="D11" t="s">
        <v>2849</v>
      </c>
      <c r="E11" s="31">
        <v>86.380434782608702</v>
      </c>
      <c r="F11" s="31">
        <v>306.78260869565213</v>
      </c>
      <c r="G11" s="31">
        <v>0</v>
      </c>
      <c r="H11" s="36">
        <v>0</v>
      </c>
      <c r="I11" s="31">
        <v>39.758695652173913</v>
      </c>
      <c r="J11" s="31">
        <v>0</v>
      </c>
      <c r="K11" s="36">
        <v>0</v>
      </c>
      <c r="L11" s="31">
        <v>31.139130434782615</v>
      </c>
      <c r="M11" s="31">
        <v>0</v>
      </c>
      <c r="N11" s="36">
        <v>0</v>
      </c>
      <c r="O11" s="31">
        <v>3.0543478260869561</v>
      </c>
      <c r="P11" s="31">
        <v>0</v>
      </c>
      <c r="Q11" s="36">
        <v>0</v>
      </c>
      <c r="R11" s="31">
        <v>5.5652173913043477</v>
      </c>
      <c r="S11" s="31">
        <v>0</v>
      </c>
      <c r="T11" s="36">
        <v>0</v>
      </c>
      <c r="U11" s="31">
        <v>44.582608695652169</v>
      </c>
      <c r="V11" s="31">
        <v>0</v>
      </c>
      <c r="W11" s="36">
        <v>0</v>
      </c>
      <c r="X11" s="31">
        <v>23.231521739130432</v>
      </c>
      <c r="Y11" s="31">
        <v>0</v>
      </c>
      <c r="Z11" s="36">
        <v>0</v>
      </c>
      <c r="AA11" s="31">
        <v>144.87717391304344</v>
      </c>
      <c r="AB11" s="31">
        <v>0</v>
      </c>
      <c r="AC11" s="36">
        <v>0</v>
      </c>
      <c r="AD11" s="31">
        <v>0</v>
      </c>
      <c r="AE11" s="31">
        <v>0</v>
      </c>
      <c r="AF11" s="36" t="s">
        <v>3207</v>
      </c>
      <c r="AG11" s="31">
        <v>54.332608695652191</v>
      </c>
      <c r="AH11" s="31">
        <v>0</v>
      </c>
      <c r="AI11" s="36">
        <v>0</v>
      </c>
      <c r="AJ11" t="s">
        <v>438</v>
      </c>
      <c r="AK11" s="37">
        <v>6</v>
      </c>
      <c r="AT11"/>
    </row>
    <row r="12" spans="1:46" x14ac:dyDescent="0.25">
      <c r="A12" t="s">
        <v>3056</v>
      </c>
      <c r="B12" t="s">
        <v>1359</v>
      </c>
      <c r="C12" t="s">
        <v>2455</v>
      </c>
      <c r="D12" t="s">
        <v>2919</v>
      </c>
      <c r="E12" s="31">
        <v>131.39130434782609</v>
      </c>
      <c r="F12" s="31">
        <v>399.3836956521738</v>
      </c>
      <c r="G12" s="31">
        <v>0</v>
      </c>
      <c r="H12" s="36">
        <v>0</v>
      </c>
      <c r="I12" s="31">
        <v>21.327173913043477</v>
      </c>
      <c r="J12" s="31">
        <v>0</v>
      </c>
      <c r="K12" s="36">
        <v>0</v>
      </c>
      <c r="L12" s="31">
        <v>15.848913043478261</v>
      </c>
      <c r="M12" s="31">
        <v>0</v>
      </c>
      <c r="N12" s="36">
        <v>0</v>
      </c>
      <c r="O12" s="31">
        <v>0</v>
      </c>
      <c r="P12" s="31">
        <v>0</v>
      </c>
      <c r="Q12" s="36" t="s">
        <v>3207</v>
      </c>
      <c r="R12" s="31">
        <v>5.4782608695652177</v>
      </c>
      <c r="S12" s="31">
        <v>0</v>
      </c>
      <c r="T12" s="36">
        <v>0</v>
      </c>
      <c r="U12" s="31">
        <v>129.88478260869562</v>
      </c>
      <c r="V12" s="31">
        <v>0</v>
      </c>
      <c r="W12" s="36">
        <v>0</v>
      </c>
      <c r="X12" s="31">
        <v>24.560869565217395</v>
      </c>
      <c r="Y12" s="31">
        <v>0</v>
      </c>
      <c r="Z12" s="36">
        <v>0</v>
      </c>
      <c r="AA12" s="31">
        <v>210.0739130434782</v>
      </c>
      <c r="AB12" s="31">
        <v>0</v>
      </c>
      <c r="AC12" s="36">
        <v>0</v>
      </c>
      <c r="AD12" s="31">
        <v>0</v>
      </c>
      <c r="AE12" s="31">
        <v>0</v>
      </c>
      <c r="AF12" s="36" t="s">
        <v>3207</v>
      </c>
      <c r="AG12" s="31">
        <v>13.536956521739125</v>
      </c>
      <c r="AH12" s="31">
        <v>0</v>
      </c>
      <c r="AI12" s="36">
        <v>0</v>
      </c>
      <c r="AJ12" t="s">
        <v>159</v>
      </c>
      <c r="AK12" s="37">
        <v>6</v>
      </c>
      <c r="AT12"/>
    </row>
    <row r="13" spans="1:46" x14ac:dyDescent="0.25">
      <c r="A13" t="s">
        <v>3056</v>
      </c>
      <c r="B13" t="s">
        <v>1390</v>
      </c>
      <c r="C13" t="s">
        <v>2373</v>
      </c>
      <c r="D13" t="s">
        <v>2926</v>
      </c>
      <c r="E13" s="31">
        <v>103.15217391304348</v>
      </c>
      <c r="F13" s="31">
        <v>342.6326086956521</v>
      </c>
      <c r="G13" s="31">
        <v>1.7717391304347827</v>
      </c>
      <c r="H13" s="36">
        <v>5.1709588797736209E-3</v>
      </c>
      <c r="I13" s="31">
        <v>56.941304347826076</v>
      </c>
      <c r="J13" s="31">
        <v>1.5543478260869565</v>
      </c>
      <c r="K13" s="36">
        <v>2.7297369526209297E-2</v>
      </c>
      <c r="L13" s="31">
        <v>32.192391304347822</v>
      </c>
      <c r="M13" s="31">
        <v>1.5543478260869565</v>
      </c>
      <c r="N13" s="36">
        <v>4.8283080663132666E-2</v>
      </c>
      <c r="O13" s="31">
        <v>19.183695652173913</v>
      </c>
      <c r="P13" s="31">
        <v>0</v>
      </c>
      <c r="Q13" s="36">
        <v>0</v>
      </c>
      <c r="R13" s="31">
        <v>5.5652173913043477</v>
      </c>
      <c r="S13" s="31">
        <v>0</v>
      </c>
      <c r="T13" s="36">
        <v>0</v>
      </c>
      <c r="U13" s="31">
        <v>88.147826086956528</v>
      </c>
      <c r="V13" s="31">
        <v>0</v>
      </c>
      <c r="W13" s="36">
        <v>0</v>
      </c>
      <c r="X13" s="31">
        <v>0.8108695652173914</v>
      </c>
      <c r="Y13" s="31">
        <v>0.15217391304347827</v>
      </c>
      <c r="Z13" s="36">
        <v>0.1876675603217158</v>
      </c>
      <c r="AA13" s="31">
        <v>196.73260869565212</v>
      </c>
      <c r="AB13" s="31">
        <v>6.5217391304347824E-2</v>
      </c>
      <c r="AC13" s="36">
        <v>3.3150270174701934E-4</v>
      </c>
      <c r="AD13" s="31">
        <v>0</v>
      </c>
      <c r="AE13" s="31">
        <v>0</v>
      </c>
      <c r="AF13" s="36" t="s">
        <v>3207</v>
      </c>
      <c r="AG13" s="31">
        <v>0</v>
      </c>
      <c r="AH13" s="31">
        <v>0</v>
      </c>
      <c r="AI13" s="36" t="s">
        <v>3207</v>
      </c>
      <c r="AJ13" t="s">
        <v>190</v>
      </c>
      <c r="AK13" s="37">
        <v>6</v>
      </c>
      <c r="AT13"/>
    </row>
    <row r="14" spans="1:46" x14ac:dyDescent="0.25">
      <c r="A14" t="s">
        <v>3056</v>
      </c>
      <c r="B14" t="s">
        <v>1834</v>
      </c>
      <c r="C14" t="s">
        <v>2571</v>
      </c>
      <c r="D14" t="s">
        <v>2859</v>
      </c>
      <c r="E14" s="31">
        <v>156.30434782608697</v>
      </c>
      <c r="F14" s="31">
        <v>579.54782608695655</v>
      </c>
      <c r="G14" s="31">
        <v>0</v>
      </c>
      <c r="H14" s="36">
        <v>0</v>
      </c>
      <c r="I14" s="31">
        <v>80.631521739130463</v>
      </c>
      <c r="J14" s="31">
        <v>0</v>
      </c>
      <c r="K14" s="36">
        <v>0</v>
      </c>
      <c r="L14" s="31">
        <v>66.054347826086982</v>
      </c>
      <c r="M14" s="31">
        <v>0</v>
      </c>
      <c r="N14" s="36">
        <v>0</v>
      </c>
      <c r="O14" s="31">
        <v>9.881521739130438</v>
      </c>
      <c r="P14" s="31">
        <v>0</v>
      </c>
      <c r="Q14" s="36">
        <v>0</v>
      </c>
      <c r="R14" s="31">
        <v>4.6956521739130439</v>
      </c>
      <c r="S14" s="31">
        <v>0</v>
      </c>
      <c r="T14" s="36">
        <v>0</v>
      </c>
      <c r="U14" s="31">
        <v>131.75652173913042</v>
      </c>
      <c r="V14" s="31">
        <v>0</v>
      </c>
      <c r="W14" s="36">
        <v>0</v>
      </c>
      <c r="X14" s="31">
        <v>17.215217391304343</v>
      </c>
      <c r="Y14" s="31">
        <v>0</v>
      </c>
      <c r="Z14" s="36">
        <v>0</v>
      </c>
      <c r="AA14" s="31">
        <v>349.94456521739136</v>
      </c>
      <c r="AB14" s="31">
        <v>0</v>
      </c>
      <c r="AC14" s="36">
        <v>0</v>
      </c>
      <c r="AD14" s="31">
        <v>0</v>
      </c>
      <c r="AE14" s="31">
        <v>0</v>
      </c>
      <c r="AF14" s="36" t="s">
        <v>3207</v>
      </c>
      <c r="AG14" s="31">
        <v>0</v>
      </c>
      <c r="AH14" s="31">
        <v>0</v>
      </c>
      <c r="AI14" s="36" t="s">
        <v>3207</v>
      </c>
      <c r="AJ14" t="s">
        <v>646</v>
      </c>
      <c r="AK14" s="37">
        <v>6</v>
      </c>
      <c r="AT14"/>
    </row>
    <row r="15" spans="1:46" x14ac:dyDescent="0.25">
      <c r="A15" t="s">
        <v>3056</v>
      </c>
      <c r="B15" t="s">
        <v>1332</v>
      </c>
      <c r="C15" t="s">
        <v>2554</v>
      </c>
      <c r="D15" t="s">
        <v>2817</v>
      </c>
      <c r="E15" s="31">
        <v>72.141304347826093</v>
      </c>
      <c r="F15" s="31">
        <v>328.91304347826082</v>
      </c>
      <c r="G15" s="31">
        <v>0</v>
      </c>
      <c r="H15" s="36">
        <v>0</v>
      </c>
      <c r="I15" s="31">
        <v>30.082173913043476</v>
      </c>
      <c r="J15" s="31">
        <v>0</v>
      </c>
      <c r="K15" s="36">
        <v>0</v>
      </c>
      <c r="L15" s="31">
        <v>19.359347826086957</v>
      </c>
      <c r="M15" s="31">
        <v>0</v>
      </c>
      <c r="N15" s="36">
        <v>0</v>
      </c>
      <c r="O15" s="31">
        <v>5.3315217391304346</v>
      </c>
      <c r="P15" s="31">
        <v>0</v>
      </c>
      <c r="Q15" s="36">
        <v>0</v>
      </c>
      <c r="R15" s="31">
        <v>5.3913043478260869</v>
      </c>
      <c r="S15" s="31">
        <v>0</v>
      </c>
      <c r="T15" s="36">
        <v>0</v>
      </c>
      <c r="U15" s="31">
        <v>88.754456521739087</v>
      </c>
      <c r="V15" s="31">
        <v>0</v>
      </c>
      <c r="W15" s="36">
        <v>0</v>
      </c>
      <c r="X15" s="31">
        <v>27.431956521739139</v>
      </c>
      <c r="Y15" s="31">
        <v>0</v>
      </c>
      <c r="Z15" s="36">
        <v>0</v>
      </c>
      <c r="AA15" s="31">
        <v>182.64445652173913</v>
      </c>
      <c r="AB15" s="31">
        <v>0</v>
      </c>
      <c r="AC15" s="36">
        <v>0</v>
      </c>
      <c r="AD15" s="31">
        <v>0</v>
      </c>
      <c r="AE15" s="31">
        <v>0</v>
      </c>
      <c r="AF15" s="36" t="s">
        <v>3207</v>
      </c>
      <c r="AG15" s="31">
        <v>0</v>
      </c>
      <c r="AH15" s="31">
        <v>0</v>
      </c>
      <c r="AI15" s="36" t="s">
        <v>3207</v>
      </c>
      <c r="AJ15" t="s">
        <v>132</v>
      </c>
      <c r="AK15" s="37">
        <v>6</v>
      </c>
      <c r="AT15"/>
    </row>
    <row r="16" spans="1:46" x14ac:dyDescent="0.25">
      <c r="A16" t="s">
        <v>3056</v>
      </c>
      <c r="B16" t="s">
        <v>1299</v>
      </c>
      <c r="C16" t="s">
        <v>2466</v>
      </c>
      <c r="D16" t="s">
        <v>2837</v>
      </c>
      <c r="E16" s="31">
        <v>119.20652173913044</v>
      </c>
      <c r="F16" s="31">
        <v>345.72423913043474</v>
      </c>
      <c r="G16" s="31">
        <v>2.5244565217391304</v>
      </c>
      <c r="H16" s="36">
        <v>7.3019367345738932E-3</v>
      </c>
      <c r="I16" s="31">
        <v>68.943478260869554</v>
      </c>
      <c r="J16" s="31">
        <v>1.0380434782608696</v>
      </c>
      <c r="K16" s="36">
        <v>1.5056441949927481E-2</v>
      </c>
      <c r="L16" s="31">
        <v>43.717282608695648</v>
      </c>
      <c r="M16" s="31">
        <v>0</v>
      </c>
      <c r="N16" s="36">
        <v>0</v>
      </c>
      <c r="O16" s="31">
        <v>19.660978260869566</v>
      </c>
      <c r="P16" s="31">
        <v>1.0380434782608696</v>
      </c>
      <c r="Q16" s="36">
        <v>5.279714287293856E-2</v>
      </c>
      <c r="R16" s="31">
        <v>5.5652173913043477</v>
      </c>
      <c r="S16" s="31">
        <v>0</v>
      </c>
      <c r="T16" s="36">
        <v>0</v>
      </c>
      <c r="U16" s="31">
        <v>83.35173913043478</v>
      </c>
      <c r="V16" s="31">
        <v>1.3994565217391304</v>
      </c>
      <c r="W16" s="36">
        <v>1.6789769911689071E-2</v>
      </c>
      <c r="X16" s="31">
        <v>5.7491304347826073</v>
      </c>
      <c r="Y16" s="31">
        <v>0</v>
      </c>
      <c r="Z16" s="36">
        <v>0</v>
      </c>
      <c r="AA16" s="31">
        <v>128.79336956521732</v>
      </c>
      <c r="AB16" s="31">
        <v>8.6956521739130432E-2</v>
      </c>
      <c r="AC16" s="36">
        <v>6.7516303077308731E-4</v>
      </c>
      <c r="AD16" s="31">
        <v>42.127173913043485</v>
      </c>
      <c r="AE16" s="31">
        <v>0</v>
      </c>
      <c r="AF16" s="36">
        <v>0</v>
      </c>
      <c r="AG16" s="31">
        <v>16.759347826086962</v>
      </c>
      <c r="AH16" s="31">
        <v>0</v>
      </c>
      <c r="AI16" s="36">
        <v>0</v>
      </c>
      <c r="AJ16" t="s">
        <v>99</v>
      </c>
      <c r="AK16" s="37">
        <v>6</v>
      </c>
      <c r="AT16"/>
    </row>
    <row r="17" spans="1:46" x14ac:dyDescent="0.25">
      <c r="A17" t="s">
        <v>3056</v>
      </c>
      <c r="B17" t="s">
        <v>1302</v>
      </c>
      <c r="C17" t="s">
        <v>2523</v>
      </c>
      <c r="D17" t="s">
        <v>2900</v>
      </c>
      <c r="E17" s="31">
        <v>53.108695652173914</v>
      </c>
      <c r="F17" s="31">
        <v>161.2333695652174</v>
      </c>
      <c r="G17" s="31">
        <v>2.527173913043478</v>
      </c>
      <c r="H17" s="36">
        <v>1.5674012891117181E-2</v>
      </c>
      <c r="I17" s="31">
        <v>34.993913043478251</v>
      </c>
      <c r="J17" s="31">
        <v>2.527173913043478</v>
      </c>
      <c r="K17" s="36">
        <v>7.2217528514275792E-2</v>
      </c>
      <c r="L17" s="31">
        <v>23.075434782608685</v>
      </c>
      <c r="M17" s="31">
        <v>0</v>
      </c>
      <c r="N17" s="36">
        <v>0</v>
      </c>
      <c r="O17" s="31">
        <v>6.3532608695652177</v>
      </c>
      <c r="P17" s="31">
        <v>2.527173913043478</v>
      </c>
      <c r="Q17" s="36">
        <v>0.39777587681779292</v>
      </c>
      <c r="R17" s="31">
        <v>5.5652173913043477</v>
      </c>
      <c r="S17" s="31">
        <v>0</v>
      </c>
      <c r="T17" s="36">
        <v>0</v>
      </c>
      <c r="U17" s="31">
        <v>46.593586956521747</v>
      </c>
      <c r="V17" s="31">
        <v>0</v>
      </c>
      <c r="W17" s="36">
        <v>0</v>
      </c>
      <c r="X17" s="31">
        <v>9.9735869565217392</v>
      </c>
      <c r="Y17" s="31">
        <v>0</v>
      </c>
      <c r="Z17" s="36">
        <v>0</v>
      </c>
      <c r="AA17" s="31">
        <v>59.14065217391304</v>
      </c>
      <c r="AB17" s="31">
        <v>0</v>
      </c>
      <c r="AC17" s="36">
        <v>0</v>
      </c>
      <c r="AD17" s="31">
        <v>5.2523913043478272</v>
      </c>
      <c r="AE17" s="31">
        <v>0</v>
      </c>
      <c r="AF17" s="36">
        <v>0</v>
      </c>
      <c r="AG17" s="31">
        <v>5.2792391304347817</v>
      </c>
      <c r="AH17" s="31">
        <v>0</v>
      </c>
      <c r="AI17" s="36">
        <v>0</v>
      </c>
      <c r="AJ17" t="s">
        <v>102</v>
      </c>
      <c r="AK17" s="37">
        <v>6</v>
      </c>
      <c r="AT17"/>
    </row>
    <row r="18" spans="1:46" x14ac:dyDescent="0.25">
      <c r="A18" t="s">
        <v>3056</v>
      </c>
      <c r="B18" t="s">
        <v>1234</v>
      </c>
      <c r="C18" t="s">
        <v>2504</v>
      </c>
      <c r="D18" t="s">
        <v>2884</v>
      </c>
      <c r="E18" s="31">
        <v>31.989130434782609</v>
      </c>
      <c r="F18" s="31">
        <v>109.83717391304347</v>
      </c>
      <c r="G18" s="31">
        <v>0</v>
      </c>
      <c r="H18" s="36">
        <v>0</v>
      </c>
      <c r="I18" s="31">
        <v>21.72576086956521</v>
      </c>
      <c r="J18" s="31">
        <v>0</v>
      </c>
      <c r="K18" s="36">
        <v>0</v>
      </c>
      <c r="L18" s="31">
        <v>11.29097826086956</v>
      </c>
      <c r="M18" s="31">
        <v>0</v>
      </c>
      <c r="N18" s="36">
        <v>0</v>
      </c>
      <c r="O18" s="31">
        <v>5.2989130434782608</v>
      </c>
      <c r="P18" s="31">
        <v>0</v>
      </c>
      <c r="Q18" s="36">
        <v>0</v>
      </c>
      <c r="R18" s="31">
        <v>5.1358695652173916</v>
      </c>
      <c r="S18" s="31">
        <v>0</v>
      </c>
      <c r="T18" s="36">
        <v>0</v>
      </c>
      <c r="U18" s="31">
        <v>36.792173913043477</v>
      </c>
      <c r="V18" s="31">
        <v>0</v>
      </c>
      <c r="W18" s="36">
        <v>0</v>
      </c>
      <c r="X18" s="31">
        <v>0</v>
      </c>
      <c r="Y18" s="31">
        <v>0</v>
      </c>
      <c r="Z18" s="36" t="s">
        <v>3207</v>
      </c>
      <c r="AA18" s="31">
        <v>51.319239130434788</v>
      </c>
      <c r="AB18" s="31">
        <v>0</v>
      </c>
      <c r="AC18" s="36">
        <v>0</v>
      </c>
      <c r="AD18" s="31">
        <v>0</v>
      </c>
      <c r="AE18" s="31">
        <v>0</v>
      </c>
      <c r="AF18" s="36" t="s">
        <v>3207</v>
      </c>
      <c r="AG18" s="31">
        <v>0</v>
      </c>
      <c r="AH18" s="31">
        <v>0</v>
      </c>
      <c r="AI18" s="36" t="s">
        <v>3207</v>
      </c>
      <c r="AJ18" t="s">
        <v>32</v>
      </c>
      <c r="AK18" s="37">
        <v>6</v>
      </c>
      <c r="AT18"/>
    </row>
    <row r="19" spans="1:46" x14ac:dyDescent="0.25">
      <c r="A19" t="s">
        <v>3056</v>
      </c>
      <c r="B19" t="s">
        <v>1218</v>
      </c>
      <c r="C19" t="s">
        <v>2504</v>
      </c>
      <c r="D19" t="s">
        <v>2884</v>
      </c>
      <c r="E19" s="31">
        <v>95.195652173913047</v>
      </c>
      <c r="F19" s="31">
        <v>318.14956521739123</v>
      </c>
      <c r="G19" s="31">
        <v>0</v>
      </c>
      <c r="H19" s="36">
        <v>0</v>
      </c>
      <c r="I19" s="31">
        <v>16.631521739130434</v>
      </c>
      <c r="J19" s="31">
        <v>0</v>
      </c>
      <c r="K19" s="36">
        <v>0</v>
      </c>
      <c r="L19" s="31">
        <v>11.588043478260868</v>
      </c>
      <c r="M19" s="31">
        <v>0</v>
      </c>
      <c r="N19" s="36">
        <v>0</v>
      </c>
      <c r="O19" s="31">
        <v>0</v>
      </c>
      <c r="P19" s="31">
        <v>0</v>
      </c>
      <c r="Q19" s="36" t="s">
        <v>3207</v>
      </c>
      <c r="R19" s="31">
        <v>5.0434782608695654</v>
      </c>
      <c r="S19" s="31">
        <v>0</v>
      </c>
      <c r="T19" s="36">
        <v>0</v>
      </c>
      <c r="U19" s="31">
        <v>98.911086956521743</v>
      </c>
      <c r="V19" s="31">
        <v>0</v>
      </c>
      <c r="W19" s="36">
        <v>0</v>
      </c>
      <c r="X19" s="31">
        <v>21.327717391304354</v>
      </c>
      <c r="Y19" s="31">
        <v>0</v>
      </c>
      <c r="Z19" s="36">
        <v>0</v>
      </c>
      <c r="AA19" s="31">
        <v>138.60239130434775</v>
      </c>
      <c r="AB19" s="31">
        <v>0</v>
      </c>
      <c r="AC19" s="36">
        <v>0</v>
      </c>
      <c r="AD19" s="31">
        <v>0</v>
      </c>
      <c r="AE19" s="31">
        <v>0</v>
      </c>
      <c r="AF19" s="36" t="s">
        <v>3207</v>
      </c>
      <c r="AG19" s="31">
        <v>42.676847826086963</v>
      </c>
      <c r="AH19" s="31">
        <v>0</v>
      </c>
      <c r="AI19" s="36">
        <v>0</v>
      </c>
      <c r="AJ19" t="s">
        <v>16</v>
      </c>
      <c r="AK19" s="37">
        <v>6</v>
      </c>
      <c r="AT19"/>
    </row>
    <row r="20" spans="1:46" x14ac:dyDescent="0.25">
      <c r="A20" t="s">
        <v>3056</v>
      </c>
      <c r="B20" t="s">
        <v>1991</v>
      </c>
      <c r="C20" t="s">
        <v>2524</v>
      </c>
      <c r="D20" t="s">
        <v>2890</v>
      </c>
      <c r="E20" s="31">
        <v>137.58695652173913</v>
      </c>
      <c r="F20" s="31">
        <v>503.79891304347831</v>
      </c>
      <c r="G20" s="31">
        <v>0.17391304347826086</v>
      </c>
      <c r="H20" s="36">
        <v>3.4520329237640101E-4</v>
      </c>
      <c r="I20" s="31">
        <v>54.853260869565226</v>
      </c>
      <c r="J20" s="31">
        <v>0.17391304347826086</v>
      </c>
      <c r="K20" s="36">
        <v>3.1705142177746947E-3</v>
      </c>
      <c r="L20" s="31">
        <v>13.076086956521738</v>
      </c>
      <c r="M20" s="31">
        <v>0</v>
      </c>
      <c r="N20" s="36">
        <v>0</v>
      </c>
      <c r="O20" s="31">
        <v>36.638586956521742</v>
      </c>
      <c r="P20" s="31">
        <v>0.17391304347826086</v>
      </c>
      <c r="Q20" s="36">
        <v>4.7467180894459685E-3</v>
      </c>
      <c r="R20" s="31">
        <v>5.1385869565217392</v>
      </c>
      <c r="S20" s="31">
        <v>0</v>
      </c>
      <c r="T20" s="36">
        <v>0</v>
      </c>
      <c r="U20" s="31">
        <v>135.08423913043478</v>
      </c>
      <c r="V20" s="31">
        <v>0</v>
      </c>
      <c r="W20" s="36">
        <v>0</v>
      </c>
      <c r="X20" s="31">
        <v>5.3559782608695654</v>
      </c>
      <c r="Y20" s="31">
        <v>0</v>
      </c>
      <c r="Z20" s="36">
        <v>0</v>
      </c>
      <c r="AA20" s="31">
        <v>199.57065217391303</v>
      </c>
      <c r="AB20" s="31">
        <v>0</v>
      </c>
      <c r="AC20" s="36">
        <v>0</v>
      </c>
      <c r="AD20" s="31">
        <v>67.532608695652172</v>
      </c>
      <c r="AE20" s="31">
        <v>0</v>
      </c>
      <c r="AF20" s="36">
        <v>0</v>
      </c>
      <c r="AG20" s="31">
        <v>41.402173913043477</v>
      </c>
      <c r="AH20" s="31">
        <v>0</v>
      </c>
      <c r="AI20" s="36">
        <v>0</v>
      </c>
      <c r="AJ20" t="s">
        <v>806</v>
      </c>
      <c r="AK20" s="37">
        <v>6</v>
      </c>
      <c r="AT20"/>
    </row>
    <row r="21" spans="1:46" x14ac:dyDescent="0.25">
      <c r="A21" t="s">
        <v>3056</v>
      </c>
      <c r="B21" t="s">
        <v>2320</v>
      </c>
      <c r="C21" t="s">
        <v>2451</v>
      </c>
      <c r="D21" t="s">
        <v>2886</v>
      </c>
      <c r="E21" s="31">
        <v>30.467391304347824</v>
      </c>
      <c r="F21" s="31">
        <v>126.93173913043476</v>
      </c>
      <c r="G21" s="31">
        <v>0</v>
      </c>
      <c r="H21" s="36">
        <v>0</v>
      </c>
      <c r="I21" s="31">
        <v>17.267499999999998</v>
      </c>
      <c r="J21" s="31">
        <v>0</v>
      </c>
      <c r="K21" s="36">
        <v>0</v>
      </c>
      <c r="L21" s="31">
        <v>11.876195652173912</v>
      </c>
      <c r="M21" s="31">
        <v>0</v>
      </c>
      <c r="N21" s="36">
        <v>0</v>
      </c>
      <c r="O21" s="31">
        <v>0</v>
      </c>
      <c r="P21" s="31">
        <v>0</v>
      </c>
      <c r="Q21" s="36" t="s">
        <v>3207</v>
      </c>
      <c r="R21" s="31">
        <v>5.3913043478260869</v>
      </c>
      <c r="S21" s="31">
        <v>0</v>
      </c>
      <c r="T21" s="36">
        <v>0</v>
      </c>
      <c r="U21" s="31">
        <v>38.249456521739141</v>
      </c>
      <c r="V21" s="31">
        <v>0</v>
      </c>
      <c r="W21" s="36">
        <v>0</v>
      </c>
      <c r="X21" s="31">
        <v>3.2401086956521743</v>
      </c>
      <c r="Y21" s="31">
        <v>0</v>
      </c>
      <c r="Z21" s="36">
        <v>0</v>
      </c>
      <c r="AA21" s="31">
        <v>53.498586956521706</v>
      </c>
      <c r="AB21" s="31">
        <v>0</v>
      </c>
      <c r="AC21" s="36">
        <v>0</v>
      </c>
      <c r="AD21" s="31">
        <v>6.4521739130434783</v>
      </c>
      <c r="AE21" s="31">
        <v>0</v>
      </c>
      <c r="AF21" s="36">
        <v>0</v>
      </c>
      <c r="AG21" s="31">
        <v>8.2239130434782606</v>
      </c>
      <c r="AH21" s="31">
        <v>0</v>
      </c>
      <c r="AI21" s="36">
        <v>0</v>
      </c>
      <c r="AJ21" t="s">
        <v>1140</v>
      </c>
      <c r="AK21" s="37">
        <v>6</v>
      </c>
      <c r="AT21"/>
    </row>
    <row r="22" spans="1:46" x14ac:dyDescent="0.25">
      <c r="A22" t="s">
        <v>3056</v>
      </c>
      <c r="B22" t="s">
        <v>1671</v>
      </c>
      <c r="C22" t="s">
        <v>2537</v>
      </c>
      <c r="D22" t="s">
        <v>2907</v>
      </c>
      <c r="E22" s="31">
        <v>43.293478260869563</v>
      </c>
      <c r="F22" s="31">
        <v>152.89673913043478</v>
      </c>
      <c r="G22" s="31">
        <v>0.78532608695652173</v>
      </c>
      <c r="H22" s="36">
        <v>5.1363167810045147E-3</v>
      </c>
      <c r="I22" s="31">
        <v>30.972826086956523</v>
      </c>
      <c r="J22" s="31">
        <v>0.4891304347826087</v>
      </c>
      <c r="K22" s="36">
        <v>1.5792244253377784E-2</v>
      </c>
      <c r="L22" s="31">
        <v>20.288043478260871</v>
      </c>
      <c r="M22" s="31">
        <v>0.4891304347826087</v>
      </c>
      <c r="N22" s="36">
        <v>2.4109295472810072E-2</v>
      </c>
      <c r="O22" s="31">
        <v>5.1195652173913047</v>
      </c>
      <c r="P22" s="31">
        <v>0</v>
      </c>
      <c r="Q22" s="36">
        <v>0</v>
      </c>
      <c r="R22" s="31">
        <v>5.5652173913043477</v>
      </c>
      <c r="S22" s="31">
        <v>0</v>
      </c>
      <c r="T22" s="36">
        <v>0</v>
      </c>
      <c r="U22" s="31">
        <v>28.290760869565219</v>
      </c>
      <c r="V22" s="31">
        <v>0.29619565217391303</v>
      </c>
      <c r="W22" s="36">
        <v>1.0469695514359811E-2</v>
      </c>
      <c r="X22" s="31">
        <v>7.4728260869565215</v>
      </c>
      <c r="Y22" s="31">
        <v>0</v>
      </c>
      <c r="Z22" s="36">
        <v>0</v>
      </c>
      <c r="AA22" s="31">
        <v>44.350543478260867</v>
      </c>
      <c r="AB22" s="31">
        <v>0</v>
      </c>
      <c r="AC22" s="36">
        <v>0</v>
      </c>
      <c r="AD22" s="31">
        <v>18.206521739130434</v>
      </c>
      <c r="AE22" s="31">
        <v>0</v>
      </c>
      <c r="AF22" s="36">
        <v>0</v>
      </c>
      <c r="AG22" s="31">
        <v>23.603260869565219</v>
      </c>
      <c r="AH22" s="31">
        <v>0</v>
      </c>
      <c r="AI22" s="36">
        <v>0</v>
      </c>
      <c r="AJ22" t="s">
        <v>477</v>
      </c>
      <c r="AK22" s="37">
        <v>6</v>
      </c>
      <c r="AT22"/>
    </row>
    <row r="23" spans="1:46" x14ac:dyDescent="0.25">
      <c r="A23" t="s">
        <v>3056</v>
      </c>
      <c r="B23" t="s">
        <v>1280</v>
      </c>
      <c r="C23" t="s">
        <v>2447</v>
      </c>
      <c r="D23" t="s">
        <v>2878</v>
      </c>
      <c r="E23" s="31">
        <v>82.847826086956516</v>
      </c>
      <c r="F23" s="31">
        <v>255.84684782608699</v>
      </c>
      <c r="G23" s="31">
        <v>0</v>
      </c>
      <c r="H23" s="36">
        <v>0</v>
      </c>
      <c r="I23" s="31">
        <v>22.418260869565216</v>
      </c>
      <c r="J23" s="31">
        <v>0</v>
      </c>
      <c r="K23" s="36">
        <v>0</v>
      </c>
      <c r="L23" s="31">
        <v>12.689347826086955</v>
      </c>
      <c r="M23" s="31">
        <v>0</v>
      </c>
      <c r="N23" s="36">
        <v>0</v>
      </c>
      <c r="O23" s="31">
        <v>3.9517391304347824</v>
      </c>
      <c r="P23" s="31">
        <v>0</v>
      </c>
      <c r="Q23" s="36">
        <v>0</v>
      </c>
      <c r="R23" s="31">
        <v>5.7771739130434785</v>
      </c>
      <c r="S23" s="31">
        <v>0</v>
      </c>
      <c r="T23" s="36">
        <v>0</v>
      </c>
      <c r="U23" s="31">
        <v>54.063043478260894</v>
      </c>
      <c r="V23" s="31">
        <v>0</v>
      </c>
      <c r="W23" s="36">
        <v>0</v>
      </c>
      <c r="X23" s="31">
        <v>11.678260869565218</v>
      </c>
      <c r="Y23" s="31">
        <v>0</v>
      </c>
      <c r="Z23" s="36">
        <v>0</v>
      </c>
      <c r="AA23" s="31">
        <v>118.00728260869565</v>
      </c>
      <c r="AB23" s="31">
        <v>0</v>
      </c>
      <c r="AC23" s="36">
        <v>0</v>
      </c>
      <c r="AD23" s="31">
        <v>25.127934782608691</v>
      </c>
      <c r="AE23" s="31">
        <v>0</v>
      </c>
      <c r="AF23" s="36">
        <v>0</v>
      </c>
      <c r="AG23" s="31">
        <v>24.552065217391313</v>
      </c>
      <c r="AH23" s="31">
        <v>0</v>
      </c>
      <c r="AI23" s="36">
        <v>0</v>
      </c>
      <c r="AJ23" t="s">
        <v>79</v>
      </c>
      <c r="AK23" s="37">
        <v>6</v>
      </c>
      <c r="AT23"/>
    </row>
    <row r="24" spans="1:46" x14ac:dyDescent="0.25">
      <c r="A24" t="s">
        <v>3056</v>
      </c>
      <c r="B24" t="s">
        <v>1272</v>
      </c>
      <c r="C24" t="s">
        <v>2533</v>
      </c>
      <c r="D24" t="s">
        <v>2817</v>
      </c>
      <c r="E24" s="31">
        <v>68.847826086956516</v>
      </c>
      <c r="F24" s="31">
        <v>206.01086956521743</v>
      </c>
      <c r="G24" s="31">
        <v>0.16489130434782609</v>
      </c>
      <c r="H24" s="36">
        <v>8.0040099192739921E-4</v>
      </c>
      <c r="I24" s="31">
        <v>9.9843478260869443</v>
      </c>
      <c r="J24" s="31">
        <v>0</v>
      </c>
      <c r="K24" s="36">
        <v>0</v>
      </c>
      <c r="L24" s="31">
        <v>4.3319565217391309</v>
      </c>
      <c r="M24" s="31">
        <v>0</v>
      </c>
      <c r="N24" s="36">
        <v>0</v>
      </c>
      <c r="O24" s="31">
        <v>0</v>
      </c>
      <c r="P24" s="31">
        <v>0</v>
      </c>
      <c r="Q24" s="36" t="s">
        <v>3207</v>
      </c>
      <c r="R24" s="31">
        <v>5.6523913043478133</v>
      </c>
      <c r="S24" s="31">
        <v>0</v>
      </c>
      <c r="T24" s="36">
        <v>0</v>
      </c>
      <c r="U24" s="31">
        <v>50.799347826086958</v>
      </c>
      <c r="V24" s="31">
        <v>0.16489130434782609</v>
      </c>
      <c r="W24" s="36">
        <v>3.2459334893891996E-3</v>
      </c>
      <c r="X24" s="31">
        <v>5.8582608695652176</v>
      </c>
      <c r="Y24" s="31">
        <v>0</v>
      </c>
      <c r="Z24" s="36">
        <v>0</v>
      </c>
      <c r="AA24" s="31">
        <v>124.98282608695656</v>
      </c>
      <c r="AB24" s="31">
        <v>0</v>
      </c>
      <c r="AC24" s="36">
        <v>0</v>
      </c>
      <c r="AD24" s="31">
        <v>1.0046739130434783</v>
      </c>
      <c r="AE24" s="31">
        <v>0</v>
      </c>
      <c r="AF24" s="36">
        <v>0</v>
      </c>
      <c r="AG24" s="31">
        <v>13.381413043478258</v>
      </c>
      <c r="AH24" s="31">
        <v>0</v>
      </c>
      <c r="AI24" s="36">
        <v>0</v>
      </c>
      <c r="AJ24" t="s">
        <v>70</v>
      </c>
      <c r="AK24" s="37">
        <v>6</v>
      </c>
      <c r="AT24"/>
    </row>
    <row r="25" spans="1:46" x14ac:dyDescent="0.25">
      <c r="A25" t="s">
        <v>3056</v>
      </c>
      <c r="B25" t="s">
        <v>2225</v>
      </c>
      <c r="C25" t="s">
        <v>2510</v>
      </c>
      <c r="D25" t="s">
        <v>2877</v>
      </c>
      <c r="E25" s="31">
        <v>74.706521739130437</v>
      </c>
      <c r="F25" s="31">
        <v>159.49739130434784</v>
      </c>
      <c r="G25" s="31">
        <v>40.045543478260868</v>
      </c>
      <c r="H25" s="36">
        <v>0.25107334452791918</v>
      </c>
      <c r="I25" s="31">
        <v>22.746630434782606</v>
      </c>
      <c r="J25" s="31">
        <v>3.7231521739130438</v>
      </c>
      <c r="K25" s="36">
        <v>0.16367928360148903</v>
      </c>
      <c r="L25" s="31">
        <v>11.774891304347825</v>
      </c>
      <c r="M25" s="31">
        <v>3.7231521739130438</v>
      </c>
      <c r="N25" s="36">
        <v>0.31619418622898765</v>
      </c>
      <c r="O25" s="31">
        <v>4.3244565217391298</v>
      </c>
      <c r="P25" s="31">
        <v>0</v>
      </c>
      <c r="Q25" s="36">
        <v>0</v>
      </c>
      <c r="R25" s="31">
        <v>6.6472826086956518</v>
      </c>
      <c r="S25" s="31">
        <v>0</v>
      </c>
      <c r="T25" s="36">
        <v>0</v>
      </c>
      <c r="U25" s="31">
        <v>40.075869565217388</v>
      </c>
      <c r="V25" s="31">
        <v>25.224891304347821</v>
      </c>
      <c r="W25" s="36">
        <v>0.62942842109260144</v>
      </c>
      <c r="X25" s="31">
        <v>5.9722826086956511</v>
      </c>
      <c r="Y25" s="31">
        <v>0</v>
      </c>
      <c r="Z25" s="36">
        <v>0</v>
      </c>
      <c r="AA25" s="31">
        <v>57.354673913043477</v>
      </c>
      <c r="AB25" s="31">
        <v>8.9644565217391321</v>
      </c>
      <c r="AC25" s="36">
        <v>0.15629862241620129</v>
      </c>
      <c r="AD25" s="31">
        <v>21.733152173913048</v>
      </c>
      <c r="AE25" s="31">
        <v>0</v>
      </c>
      <c r="AF25" s="36">
        <v>0</v>
      </c>
      <c r="AG25" s="31">
        <v>11.614782608695652</v>
      </c>
      <c r="AH25" s="31">
        <v>2.1330434782608698</v>
      </c>
      <c r="AI25" s="36">
        <v>0.18364902298420308</v>
      </c>
      <c r="AJ25" t="s">
        <v>1045</v>
      </c>
      <c r="AK25" s="37">
        <v>6</v>
      </c>
      <c r="AT25"/>
    </row>
    <row r="26" spans="1:46" x14ac:dyDescent="0.25">
      <c r="A26" t="s">
        <v>3056</v>
      </c>
      <c r="B26" t="s">
        <v>1990</v>
      </c>
      <c r="C26" t="s">
        <v>2416</v>
      </c>
      <c r="D26" t="s">
        <v>2822</v>
      </c>
      <c r="E26" s="31">
        <v>140.42391304347825</v>
      </c>
      <c r="F26" s="31">
        <v>519.31206521739125</v>
      </c>
      <c r="G26" s="31">
        <v>1.3106521739130435</v>
      </c>
      <c r="H26" s="36">
        <v>2.523823846388753E-3</v>
      </c>
      <c r="I26" s="31">
        <v>59.372934782608702</v>
      </c>
      <c r="J26" s="31">
        <v>1.3106521739130435</v>
      </c>
      <c r="K26" s="36">
        <v>2.2074909699376269E-2</v>
      </c>
      <c r="L26" s="31">
        <v>22.675000000000004</v>
      </c>
      <c r="M26" s="31">
        <v>0</v>
      </c>
      <c r="N26" s="36">
        <v>0</v>
      </c>
      <c r="O26" s="31">
        <v>30.958804347826089</v>
      </c>
      <c r="P26" s="31">
        <v>1.3106521739130435</v>
      </c>
      <c r="Q26" s="36">
        <v>4.2335361507753987E-2</v>
      </c>
      <c r="R26" s="31">
        <v>5.7391304347826084</v>
      </c>
      <c r="S26" s="31">
        <v>0</v>
      </c>
      <c r="T26" s="36">
        <v>0</v>
      </c>
      <c r="U26" s="31">
        <v>133.05586956521742</v>
      </c>
      <c r="V26" s="31">
        <v>0</v>
      </c>
      <c r="W26" s="36">
        <v>0</v>
      </c>
      <c r="X26" s="31">
        <v>33.019021739130437</v>
      </c>
      <c r="Y26" s="31">
        <v>0</v>
      </c>
      <c r="Z26" s="36">
        <v>0</v>
      </c>
      <c r="AA26" s="31">
        <v>281.50271739130426</v>
      </c>
      <c r="AB26" s="31">
        <v>0</v>
      </c>
      <c r="AC26" s="36">
        <v>0</v>
      </c>
      <c r="AD26" s="31">
        <v>0</v>
      </c>
      <c r="AE26" s="31">
        <v>0</v>
      </c>
      <c r="AF26" s="36" t="s">
        <v>3207</v>
      </c>
      <c r="AG26" s="31">
        <v>12.361521739130442</v>
      </c>
      <c r="AH26" s="31">
        <v>0</v>
      </c>
      <c r="AI26" s="36">
        <v>0</v>
      </c>
      <c r="AJ26" t="s">
        <v>805</v>
      </c>
      <c r="AK26" s="37">
        <v>6</v>
      </c>
      <c r="AT26"/>
    </row>
    <row r="27" spans="1:46" x14ac:dyDescent="0.25">
      <c r="A27" t="s">
        <v>3056</v>
      </c>
      <c r="B27" t="s">
        <v>1242</v>
      </c>
      <c r="C27" t="s">
        <v>2518</v>
      </c>
      <c r="D27" t="s">
        <v>2897</v>
      </c>
      <c r="E27" s="31">
        <v>82.717391304347828</v>
      </c>
      <c r="F27" s="31">
        <v>268.65836956521736</v>
      </c>
      <c r="G27" s="31">
        <v>0.24456521739130435</v>
      </c>
      <c r="H27" s="36">
        <v>9.1032048540715821E-4</v>
      </c>
      <c r="I27" s="31">
        <v>17.731195652173916</v>
      </c>
      <c r="J27" s="31">
        <v>0.15760869565217392</v>
      </c>
      <c r="K27" s="36">
        <v>8.8887799076792923E-3</v>
      </c>
      <c r="L27" s="31">
        <v>12.365652173913045</v>
      </c>
      <c r="M27" s="31">
        <v>0</v>
      </c>
      <c r="N27" s="36">
        <v>0</v>
      </c>
      <c r="O27" s="31">
        <v>0.15760869565217392</v>
      </c>
      <c r="P27" s="31">
        <v>0.15760869565217392</v>
      </c>
      <c r="Q27" s="36">
        <v>1</v>
      </c>
      <c r="R27" s="31">
        <v>5.2079347826086968</v>
      </c>
      <c r="S27" s="31">
        <v>0</v>
      </c>
      <c r="T27" s="36">
        <v>0</v>
      </c>
      <c r="U27" s="31">
        <v>78.139673913043495</v>
      </c>
      <c r="V27" s="31">
        <v>0</v>
      </c>
      <c r="W27" s="36">
        <v>0</v>
      </c>
      <c r="X27" s="31">
        <v>29.385108695652157</v>
      </c>
      <c r="Y27" s="31">
        <v>8.6956521739130432E-2</v>
      </c>
      <c r="Z27" s="36">
        <v>2.9592036782901737E-3</v>
      </c>
      <c r="AA27" s="31">
        <v>63.747826086956501</v>
      </c>
      <c r="AB27" s="31">
        <v>0</v>
      </c>
      <c r="AC27" s="36">
        <v>0</v>
      </c>
      <c r="AD27" s="31">
        <v>43.757173913043474</v>
      </c>
      <c r="AE27" s="31">
        <v>0</v>
      </c>
      <c r="AF27" s="36">
        <v>0</v>
      </c>
      <c r="AG27" s="31">
        <v>35.897391304347821</v>
      </c>
      <c r="AH27" s="31">
        <v>0</v>
      </c>
      <c r="AI27" s="36">
        <v>0</v>
      </c>
      <c r="AJ27" t="s">
        <v>40</v>
      </c>
      <c r="AK27" s="37">
        <v>6</v>
      </c>
      <c r="AT27"/>
    </row>
    <row r="28" spans="1:46" x14ac:dyDescent="0.25">
      <c r="A28" t="s">
        <v>3056</v>
      </c>
      <c r="B28" t="s">
        <v>1583</v>
      </c>
      <c r="C28" t="s">
        <v>2635</v>
      </c>
      <c r="D28" t="s">
        <v>2920</v>
      </c>
      <c r="E28" s="31">
        <v>41.326086956521742</v>
      </c>
      <c r="F28" s="31">
        <v>129.78402173913045</v>
      </c>
      <c r="G28" s="31">
        <v>7.89641304347826</v>
      </c>
      <c r="H28" s="36">
        <v>6.0842721142902116E-2</v>
      </c>
      <c r="I28" s="31">
        <v>13.791521739130431</v>
      </c>
      <c r="J28" s="31">
        <v>0</v>
      </c>
      <c r="K28" s="36">
        <v>0</v>
      </c>
      <c r="L28" s="31">
        <v>2.0226086956521736</v>
      </c>
      <c r="M28" s="31">
        <v>0</v>
      </c>
      <c r="N28" s="36">
        <v>0</v>
      </c>
      <c r="O28" s="31">
        <v>5.5703260869565208</v>
      </c>
      <c r="P28" s="31">
        <v>0</v>
      </c>
      <c r="Q28" s="36">
        <v>0</v>
      </c>
      <c r="R28" s="31">
        <v>6.198586956521738</v>
      </c>
      <c r="S28" s="31">
        <v>0</v>
      </c>
      <c r="T28" s="36">
        <v>0</v>
      </c>
      <c r="U28" s="31">
        <v>26.778695652173923</v>
      </c>
      <c r="V28" s="31">
        <v>0</v>
      </c>
      <c r="W28" s="36">
        <v>0</v>
      </c>
      <c r="X28" s="31">
        <v>5.2702173913043495</v>
      </c>
      <c r="Y28" s="31">
        <v>0</v>
      </c>
      <c r="Z28" s="36">
        <v>0</v>
      </c>
      <c r="AA28" s="31">
        <v>74.934021739130458</v>
      </c>
      <c r="AB28" s="31">
        <v>7.89641304347826</v>
      </c>
      <c r="AC28" s="36">
        <v>0.10537820952635139</v>
      </c>
      <c r="AD28" s="31">
        <v>0</v>
      </c>
      <c r="AE28" s="31">
        <v>0</v>
      </c>
      <c r="AF28" s="36" t="s">
        <v>3207</v>
      </c>
      <c r="AG28" s="31">
        <v>9.0095652173913052</v>
      </c>
      <c r="AH28" s="31">
        <v>0</v>
      </c>
      <c r="AI28" s="36">
        <v>0</v>
      </c>
      <c r="AJ28" t="s">
        <v>385</v>
      </c>
      <c r="AK28" s="37">
        <v>6</v>
      </c>
      <c r="AT28"/>
    </row>
    <row r="29" spans="1:46" x14ac:dyDescent="0.25">
      <c r="A29" t="s">
        <v>3056</v>
      </c>
      <c r="B29" t="s">
        <v>1454</v>
      </c>
      <c r="C29" t="s">
        <v>2601</v>
      </c>
      <c r="D29" t="s">
        <v>2949</v>
      </c>
      <c r="E29" s="31">
        <v>69.586956521739125</v>
      </c>
      <c r="F29" s="31">
        <v>157.37010869565219</v>
      </c>
      <c r="G29" s="31">
        <v>0</v>
      </c>
      <c r="H29" s="36">
        <v>0</v>
      </c>
      <c r="I29" s="31">
        <v>15.513152173913042</v>
      </c>
      <c r="J29" s="31">
        <v>0</v>
      </c>
      <c r="K29" s="36">
        <v>0</v>
      </c>
      <c r="L29" s="31">
        <v>12.46423913043478</v>
      </c>
      <c r="M29" s="31">
        <v>0</v>
      </c>
      <c r="N29" s="36">
        <v>0</v>
      </c>
      <c r="O29" s="31">
        <v>0</v>
      </c>
      <c r="P29" s="31">
        <v>0</v>
      </c>
      <c r="Q29" s="36" t="s">
        <v>3207</v>
      </c>
      <c r="R29" s="31">
        <v>3.0489130434782608</v>
      </c>
      <c r="S29" s="31">
        <v>0</v>
      </c>
      <c r="T29" s="36">
        <v>0</v>
      </c>
      <c r="U29" s="31">
        <v>48.806739130434792</v>
      </c>
      <c r="V29" s="31">
        <v>0</v>
      </c>
      <c r="W29" s="36">
        <v>0</v>
      </c>
      <c r="X29" s="31">
        <v>0</v>
      </c>
      <c r="Y29" s="31">
        <v>0</v>
      </c>
      <c r="Z29" s="36" t="s">
        <v>3207</v>
      </c>
      <c r="AA29" s="31">
        <v>81.067717391304356</v>
      </c>
      <c r="AB29" s="31">
        <v>0</v>
      </c>
      <c r="AC29" s="36">
        <v>0</v>
      </c>
      <c r="AD29" s="31">
        <v>1.2096739130434779</v>
      </c>
      <c r="AE29" s="31">
        <v>0</v>
      </c>
      <c r="AF29" s="36">
        <v>0</v>
      </c>
      <c r="AG29" s="31">
        <v>10.772826086956524</v>
      </c>
      <c r="AH29" s="31">
        <v>0</v>
      </c>
      <c r="AI29" s="36">
        <v>0</v>
      </c>
      <c r="AJ29" t="s">
        <v>253</v>
      </c>
      <c r="AK29" s="37">
        <v>6</v>
      </c>
      <c r="AT29"/>
    </row>
    <row r="30" spans="1:46" x14ac:dyDescent="0.25">
      <c r="A30" t="s">
        <v>3056</v>
      </c>
      <c r="B30" t="s">
        <v>1808</v>
      </c>
      <c r="C30" t="s">
        <v>2706</v>
      </c>
      <c r="D30" t="s">
        <v>2901</v>
      </c>
      <c r="E30" s="31">
        <v>60.760869565217391</v>
      </c>
      <c r="F30" s="31">
        <v>180.72250000000003</v>
      </c>
      <c r="G30" s="31">
        <v>7.3742391304347823</v>
      </c>
      <c r="H30" s="36">
        <v>4.0804211597530921E-2</v>
      </c>
      <c r="I30" s="31">
        <v>11.274456521739131</v>
      </c>
      <c r="J30" s="31">
        <v>0</v>
      </c>
      <c r="K30" s="36">
        <v>0</v>
      </c>
      <c r="L30" s="31">
        <v>5</v>
      </c>
      <c r="M30" s="31">
        <v>0</v>
      </c>
      <c r="N30" s="36">
        <v>0</v>
      </c>
      <c r="O30" s="31">
        <v>0</v>
      </c>
      <c r="P30" s="31">
        <v>0</v>
      </c>
      <c r="Q30" s="36" t="s">
        <v>3207</v>
      </c>
      <c r="R30" s="31">
        <v>6.2744565217391308</v>
      </c>
      <c r="S30" s="31">
        <v>0</v>
      </c>
      <c r="T30" s="36">
        <v>0</v>
      </c>
      <c r="U30" s="31">
        <v>64.789021739130462</v>
      </c>
      <c r="V30" s="31">
        <v>1.9350000000000001</v>
      </c>
      <c r="W30" s="36">
        <v>2.986617096629695E-2</v>
      </c>
      <c r="X30" s="31">
        <v>10.271739130434783</v>
      </c>
      <c r="Y30" s="31">
        <v>0</v>
      </c>
      <c r="Z30" s="36">
        <v>0</v>
      </c>
      <c r="AA30" s="31">
        <v>94.387282608695642</v>
      </c>
      <c r="AB30" s="31">
        <v>5.4392391304347827</v>
      </c>
      <c r="AC30" s="36">
        <v>5.7626821962704543E-2</v>
      </c>
      <c r="AD30" s="31">
        <v>0</v>
      </c>
      <c r="AE30" s="31">
        <v>0</v>
      </c>
      <c r="AF30" s="36" t="s">
        <v>3207</v>
      </c>
      <c r="AG30" s="31">
        <v>0</v>
      </c>
      <c r="AH30" s="31">
        <v>0</v>
      </c>
      <c r="AI30" s="36" t="s">
        <v>3207</v>
      </c>
      <c r="AJ30" t="s">
        <v>619</v>
      </c>
      <c r="AK30" s="37">
        <v>6</v>
      </c>
      <c r="AT30"/>
    </row>
    <row r="31" spans="1:46" x14ac:dyDescent="0.25">
      <c r="A31" t="s">
        <v>3056</v>
      </c>
      <c r="B31" t="s">
        <v>1927</v>
      </c>
      <c r="C31" t="s">
        <v>2737</v>
      </c>
      <c r="D31" t="s">
        <v>2959</v>
      </c>
      <c r="E31" s="31">
        <v>41.836956521739133</v>
      </c>
      <c r="F31" s="31">
        <v>115.63793478260867</v>
      </c>
      <c r="G31" s="31">
        <v>13.086413043478267</v>
      </c>
      <c r="H31" s="36">
        <v>0.11316712865963768</v>
      </c>
      <c r="I31" s="31">
        <v>10.766413043478259</v>
      </c>
      <c r="J31" s="31">
        <v>0</v>
      </c>
      <c r="K31" s="36">
        <v>0</v>
      </c>
      <c r="L31" s="31">
        <v>4.3234782608695648</v>
      </c>
      <c r="M31" s="31">
        <v>0</v>
      </c>
      <c r="N31" s="36">
        <v>0</v>
      </c>
      <c r="O31" s="31">
        <v>0</v>
      </c>
      <c r="P31" s="31">
        <v>0</v>
      </c>
      <c r="Q31" s="36" t="s">
        <v>3207</v>
      </c>
      <c r="R31" s="31">
        <v>6.4429347826086953</v>
      </c>
      <c r="S31" s="31">
        <v>0</v>
      </c>
      <c r="T31" s="36">
        <v>0</v>
      </c>
      <c r="U31" s="31">
        <v>33.131304347826088</v>
      </c>
      <c r="V31" s="31">
        <v>0</v>
      </c>
      <c r="W31" s="36">
        <v>0</v>
      </c>
      <c r="X31" s="31">
        <v>7.2472826086956523</v>
      </c>
      <c r="Y31" s="31">
        <v>0</v>
      </c>
      <c r="Z31" s="36">
        <v>0</v>
      </c>
      <c r="AA31" s="31">
        <v>64.492934782608671</v>
      </c>
      <c r="AB31" s="31">
        <v>13.086413043478267</v>
      </c>
      <c r="AC31" s="36">
        <v>0.20291235136979968</v>
      </c>
      <c r="AD31" s="31">
        <v>0</v>
      </c>
      <c r="AE31" s="31">
        <v>0</v>
      </c>
      <c r="AF31" s="36" t="s">
        <v>3207</v>
      </c>
      <c r="AG31" s="31">
        <v>0</v>
      </c>
      <c r="AH31" s="31">
        <v>0</v>
      </c>
      <c r="AI31" s="36" t="s">
        <v>3207</v>
      </c>
      <c r="AJ31" t="s">
        <v>742</v>
      </c>
      <c r="AK31" s="37">
        <v>6</v>
      </c>
      <c r="AT31"/>
    </row>
    <row r="32" spans="1:46" x14ac:dyDescent="0.25">
      <c r="A32" t="s">
        <v>3056</v>
      </c>
      <c r="B32" t="s">
        <v>2238</v>
      </c>
      <c r="C32" t="s">
        <v>2453</v>
      </c>
      <c r="D32" t="s">
        <v>2992</v>
      </c>
      <c r="E32" s="31">
        <v>47.956521739130437</v>
      </c>
      <c r="F32" s="31">
        <v>187.21195652173907</v>
      </c>
      <c r="G32" s="31">
        <v>0</v>
      </c>
      <c r="H32" s="36">
        <v>0</v>
      </c>
      <c r="I32" s="31">
        <v>20.809021739130433</v>
      </c>
      <c r="J32" s="31">
        <v>0</v>
      </c>
      <c r="K32" s="36">
        <v>0</v>
      </c>
      <c r="L32" s="31">
        <v>11.000760869565216</v>
      </c>
      <c r="M32" s="31">
        <v>0</v>
      </c>
      <c r="N32" s="36">
        <v>0</v>
      </c>
      <c r="O32" s="31">
        <v>4.5365217391304364</v>
      </c>
      <c r="P32" s="31">
        <v>0</v>
      </c>
      <c r="Q32" s="36">
        <v>0</v>
      </c>
      <c r="R32" s="31">
        <v>5.2717391304347823</v>
      </c>
      <c r="S32" s="31">
        <v>0</v>
      </c>
      <c r="T32" s="36">
        <v>0</v>
      </c>
      <c r="U32" s="31">
        <v>45.272282608695647</v>
      </c>
      <c r="V32" s="31">
        <v>0</v>
      </c>
      <c r="W32" s="36">
        <v>0</v>
      </c>
      <c r="X32" s="31">
        <v>4.5821739130434782</v>
      </c>
      <c r="Y32" s="31">
        <v>0</v>
      </c>
      <c r="Z32" s="36">
        <v>0</v>
      </c>
      <c r="AA32" s="31">
        <v>93.657934782608677</v>
      </c>
      <c r="AB32" s="31">
        <v>0</v>
      </c>
      <c r="AC32" s="36">
        <v>0</v>
      </c>
      <c r="AD32" s="31">
        <v>1.4601086956521738</v>
      </c>
      <c r="AE32" s="31">
        <v>0</v>
      </c>
      <c r="AF32" s="36">
        <v>0</v>
      </c>
      <c r="AG32" s="31">
        <v>21.430434782608685</v>
      </c>
      <c r="AH32" s="31">
        <v>0</v>
      </c>
      <c r="AI32" s="36">
        <v>0</v>
      </c>
      <c r="AJ32" t="s">
        <v>1058</v>
      </c>
      <c r="AK32" s="37">
        <v>6</v>
      </c>
      <c r="AT32"/>
    </row>
    <row r="33" spans="1:46" x14ac:dyDescent="0.25">
      <c r="A33" t="s">
        <v>3056</v>
      </c>
      <c r="B33" t="s">
        <v>1462</v>
      </c>
      <c r="C33" t="s">
        <v>2505</v>
      </c>
      <c r="D33" t="s">
        <v>2886</v>
      </c>
      <c r="E33" s="31">
        <v>79.228260869565219</v>
      </c>
      <c r="F33" s="31">
        <v>254.03065217391304</v>
      </c>
      <c r="G33" s="31">
        <v>19.880543478260869</v>
      </c>
      <c r="H33" s="36">
        <v>7.8260411915371392E-2</v>
      </c>
      <c r="I33" s="31">
        <v>21.263586956521738</v>
      </c>
      <c r="J33" s="31">
        <v>7.4772826086956519</v>
      </c>
      <c r="K33" s="36">
        <v>0.35164728434504794</v>
      </c>
      <c r="L33" s="31">
        <v>10.139565217391304</v>
      </c>
      <c r="M33" s="31">
        <v>2.4718478260869565</v>
      </c>
      <c r="N33" s="36">
        <v>0.2437824278547232</v>
      </c>
      <c r="O33" s="31">
        <v>5.1331521739130439</v>
      </c>
      <c r="P33" s="31">
        <v>5.0054347826086953</v>
      </c>
      <c r="Q33" s="36">
        <v>0.97511911064055046</v>
      </c>
      <c r="R33" s="31">
        <v>5.9908695652173911</v>
      </c>
      <c r="S33" s="31">
        <v>0</v>
      </c>
      <c r="T33" s="36">
        <v>0</v>
      </c>
      <c r="U33" s="31">
        <v>74.921413043478267</v>
      </c>
      <c r="V33" s="31">
        <v>3.4279347826086957</v>
      </c>
      <c r="W33" s="36">
        <v>4.5753739062815088E-2</v>
      </c>
      <c r="X33" s="31">
        <v>1.3294565217391305</v>
      </c>
      <c r="Y33" s="31">
        <v>0.15217391304347827</v>
      </c>
      <c r="Z33" s="36">
        <v>0.11446324912108577</v>
      </c>
      <c r="AA33" s="31">
        <v>115.02945652173911</v>
      </c>
      <c r="AB33" s="31">
        <v>7.9427173913043481</v>
      </c>
      <c r="AC33" s="36">
        <v>6.9049421178507223E-2</v>
      </c>
      <c r="AD33" s="31">
        <v>4.8305434782608705</v>
      </c>
      <c r="AE33" s="31">
        <v>0</v>
      </c>
      <c r="AF33" s="36">
        <v>0</v>
      </c>
      <c r="AG33" s="31">
        <v>36.656195652173913</v>
      </c>
      <c r="AH33" s="31">
        <v>0.88043478260869568</v>
      </c>
      <c r="AI33" s="36">
        <v>2.4018716807467744E-2</v>
      </c>
      <c r="AJ33" t="s">
        <v>261</v>
      </c>
      <c r="AK33" s="37">
        <v>6</v>
      </c>
      <c r="AT33"/>
    </row>
    <row r="34" spans="1:46" x14ac:dyDescent="0.25">
      <c r="A34" t="s">
        <v>3056</v>
      </c>
      <c r="B34" t="s">
        <v>1891</v>
      </c>
      <c r="C34" t="s">
        <v>2542</v>
      </c>
      <c r="D34" t="s">
        <v>2910</v>
      </c>
      <c r="E34" s="31">
        <v>90.945652173913047</v>
      </c>
      <c r="F34" s="31">
        <v>271.3075</v>
      </c>
      <c r="G34" s="31">
        <v>18.808804347826086</v>
      </c>
      <c r="H34" s="36">
        <v>6.9326518241574916E-2</v>
      </c>
      <c r="I34" s="31">
        <v>21.386086956521737</v>
      </c>
      <c r="J34" s="31">
        <v>0</v>
      </c>
      <c r="K34" s="36">
        <v>0</v>
      </c>
      <c r="L34" s="31">
        <v>20.184999999999999</v>
      </c>
      <c r="M34" s="31">
        <v>0</v>
      </c>
      <c r="N34" s="36">
        <v>0</v>
      </c>
      <c r="O34" s="31">
        <v>0.36956521739130432</v>
      </c>
      <c r="P34" s="31">
        <v>0</v>
      </c>
      <c r="Q34" s="36">
        <v>0</v>
      </c>
      <c r="R34" s="31">
        <v>0.83152173913043481</v>
      </c>
      <c r="S34" s="31">
        <v>0</v>
      </c>
      <c r="T34" s="36">
        <v>0</v>
      </c>
      <c r="U34" s="31">
        <v>68.141086956521733</v>
      </c>
      <c r="V34" s="31">
        <v>18.808804347826086</v>
      </c>
      <c r="W34" s="36">
        <v>0.27602736011280943</v>
      </c>
      <c r="X34" s="31">
        <v>22.300434782608693</v>
      </c>
      <c r="Y34" s="31">
        <v>0</v>
      </c>
      <c r="Z34" s="36">
        <v>0</v>
      </c>
      <c r="AA34" s="31">
        <v>127.68673913043479</v>
      </c>
      <c r="AB34" s="31">
        <v>0</v>
      </c>
      <c r="AC34" s="36">
        <v>0</v>
      </c>
      <c r="AD34" s="31">
        <v>0</v>
      </c>
      <c r="AE34" s="31">
        <v>0</v>
      </c>
      <c r="AF34" s="36" t="s">
        <v>3207</v>
      </c>
      <c r="AG34" s="31">
        <v>31.793152173913047</v>
      </c>
      <c r="AH34" s="31">
        <v>0</v>
      </c>
      <c r="AI34" s="36">
        <v>0</v>
      </c>
      <c r="AJ34" t="s">
        <v>704</v>
      </c>
      <c r="AK34" s="37">
        <v>6</v>
      </c>
      <c r="AT34"/>
    </row>
    <row r="35" spans="1:46" x14ac:dyDescent="0.25">
      <c r="A35" t="s">
        <v>3056</v>
      </c>
      <c r="B35" t="s">
        <v>1797</v>
      </c>
      <c r="C35" t="s">
        <v>2701</v>
      </c>
      <c r="D35" t="s">
        <v>2800</v>
      </c>
      <c r="E35" s="31">
        <v>72.739130434782609</v>
      </c>
      <c r="F35" s="31">
        <v>235.30749999999995</v>
      </c>
      <c r="G35" s="31">
        <v>1.3043478260869565</v>
      </c>
      <c r="H35" s="36">
        <v>5.5431629934743123E-3</v>
      </c>
      <c r="I35" s="31">
        <v>17.911630434782609</v>
      </c>
      <c r="J35" s="31">
        <v>1.0434782608695652</v>
      </c>
      <c r="K35" s="36">
        <v>5.8257022702033534E-2</v>
      </c>
      <c r="L35" s="31">
        <v>7.0527173913043493</v>
      </c>
      <c r="M35" s="31">
        <v>0</v>
      </c>
      <c r="N35" s="36">
        <v>0</v>
      </c>
      <c r="O35" s="31">
        <v>6.1641304347826091</v>
      </c>
      <c r="P35" s="31">
        <v>1.0434782608695652</v>
      </c>
      <c r="Q35" s="36">
        <v>0.16928231352495149</v>
      </c>
      <c r="R35" s="31">
        <v>4.6947826086956521</v>
      </c>
      <c r="S35" s="31">
        <v>0</v>
      </c>
      <c r="T35" s="36">
        <v>0</v>
      </c>
      <c r="U35" s="31">
        <v>51.701195652173887</v>
      </c>
      <c r="V35" s="31">
        <v>0</v>
      </c>
      <c r="W35" s="36">
        <v>0</v>
      </c>
      <c r="X35" s="31">
        <v>25.411521739130436</v>
      </c>
      <c r="Y35" s="31">
        <v>0.2608695652173913</v>
      </c>
      <c r="Z35" s="36">
        <v>1.0265798636359747E-2</v>
      </c>
      <c r="AA35" s="31">
        <v>89.108043478260839</v>
      </c>
      <c r="AB35" s="31">
        <v>0</v>
      </c>
      <c r="AC35" s="36">
        <v>0</v>
      </c>
      <c r="AD35" s="31">
        <v>51.175108695652163</v>
      </c>
      <c r="AE35" s="31">
        <v>0</v>
      </c>
      <c r="AF35" s="36">
        <v>0</v>
      </c>
      <c r="AG35" s="31">
        <v>0</v>
      </c>
      <c r="AH35" s="31">
        <v>0</v>
      </c>
      <c r="AI35" s="36" t="s">
        <v>3207</v>
      </c>
      <c r="AJ35" t="s">
        <v>608</v>
      </c>
      <c r="AK35" s="37">
        <v>6</v>
      </c>
      <c r="AT35"/>
    </row>
    <row r="36" spans="1:46" x14ac:dyDescent="0.25">
      <c r="A36" t="s">
        <v>3056</v>
      </c>
      <c r="B36" t="s">
        <v>1889</v>
      </c>
      <c r="C36" t="s">
        <v>2457</v>
      </c>
      <c r="D36" t="s">
        <v>2886</v>
      </c>
      <c r="E36" s="31">
        <v>79.739130434782609</v>
      </c>
      <c r="F36" s="31">
        <v>299.10228260869565</v>
      </c>
      <c r="G36" s="31">
        <v>28.169130434782613</v>
      </c>
      <c r="H36" s="36">
        <v>9.4178921635430096E-2</v>
      </c>
      <c r="I36" s="31">
        <v>33.304347826086968</v>
      </c>
      <c r="J36" s="31">
        <v>0</v>
      </c>
      <c r="K36" s="36">
        <v>0</v>
      </c>
      <c r="L36" s="31">
        <v>27.826086956521749</v>
      </c>
      <c r="M36" s="31">
        <v>0</v>
      </c>
      <c r="N36" s="36">
        <v>0</v>
      </c>
      <c r="O36" s="31">
        <v>0</v>
      </c>
      <c r="P36" s="31">
        <v>0</v>
      </c>
      <c r="Q36" s="36" t="s">
        <v>3207</v>
      </c>
      <c r="R36" s="31">
        <v>5.4782608695652177</v>
      </c>
      <c r="S36" s="31">
        <v>0</v>
      </c>
      <c r="T36" s="36">
        <v>0</v>
      </c>
      <c r="U36" s="31">
        <v>108.67467391304348</v>
      </c>
      <c r="V36" s="31">
        <v>0.26054347826086954</v>
      </c>
      <c r="W36" s="36">
        <v>2.3974627103030884E-3</v>
      </c>
      <c r="X36" s="31">
        <v>0</v>
      </c>
      <c r="Y36" s="31">
        <v>0</v>
      </c>
      <c r="Z36" s="36" t="s">
        <v>3207</v>
      </c>
      <c r="AA36" s="31">
        <v>125.11358695652173</v>
      </c>
      <c r="AB36" s="31">
        <v>26.521195652173915</v>
      </c>
      <c r="AC36" s="36">
        <v>0.21197694269120673</v>
      </c>
      <c r="AD36" s="31">
        <v>0</v>
      </c>
      <c r="AE36" s="31">
        <v>0</v>
      </c>
      <c r="AF36" s="36" t="s">
        <v>3207</v>
      </c>
      <c r="AG36" s="31">
        <v>32.009673913043478</v>
      </c>
      <c r="AH36" s="31">
        <v>1.3873913043478261</v>
      </c>
      <c r="AI36" s="36">
        <v>4.3342875285664322E-2</v>
      </c>
      <c r="AJ36" t="s">
        <v>702</v>
      </c>
      <c r="AK36" s="37">
        <v>6</v>
      </c>
      <c r="AT36"/>
    </row>
    <row r="37" spans="1:46" x14ac:dyDescent="0.25">
      <c r="A37" t="s">
        <v>3056</v>
      </c>
      <c r="B37" t="s">
        <v>1793</v>
      </c>
      <c r="C37" t="s">
        <v>2466</v>
      </c>
      <c r="D37" t="s">
        <v>2837</v>
      </c>
      <c r="E37" s="31">
        <v>135.70652173913044</v>
      </c>
      <c r="F37" s="31">
        <v>432.76358695652175</v>
      </c>
      <c r="G37" s="31">
        <v>0</v>
      </c>
      <c r="H37" s="36">
        <v>0</v>
      </c>
      <c r="I37" s="31">
        <v>58.769021739130437</v>
      </c>
      <c r="J37" s="31">
        <v>0</v>
      </c>
      <c r="K37" s="36">
        <v>0</v>
      </c>
      <c r="L37" s="31">
        <v>37.176630434782609</v>
      </c>
      <c r="M37" s="31">
        <v>0</v>
      </c>
      <c r="N37" s="36">
        <v>0</v>
      </c>
      <c r="O37" s="31">
        <v>16.983695652173914</v>
      </c>
      <c r="P37" s="31">
        <v>0</v>
      </c>
      <c r="Q37" s="36">
        <v>0</v>
      </c>
      <c r="R37" s="31">
        <v>4.6086956521739131</v>
      </c>
      <c r="S37" s="31">
        <v>0</v>
      </c>
      <c r="T37" s="36">
        <v>0</v>
      </c>
      <c r="U37" s="31">
        <v>111.86413043478261</v>
      </c>
      <c r="V37" s="31">
        <v>0</v>
      </c>
      <c r="W37" s="36">
        <v>0</v>
      </c>
      <c r="X37" s="31">
        <v>4.8994565217391308</v>
      </c>
      <c r="Y37" s="31">
        <v>0</v>
      </c>
      <c r="Z37" s="36">
        <v>0</v>
      </c>
      <c r="AA37" s="31">
        <v>214.03804347826087</v>
      </c>
      <c r="AB37" s="31">
        <v>0</v>
      </c>
      <c r="AC37" s="36">
        <v>0</v>
      </c>
      <c r="AD37" s="31">
        <v>20.567934782608695</v>
      </c>
      <c r="AE37" s="31">
        <v>0</v>
      </c>
      <c r="AF37" s="36">
        <v>0</v>
      </c>
      <c r="AG37" s="31">
        <v>22.625</v>
      </c>
      <c r="AH37" s="31">
        <v>0</v>
      </c>
      <c r="AI37" s="36">
        <v>0</v>
      </c>
      <c r="AJ37" t="s">
        <v>604</v>
      </c>
      <c r="AK37" s="37">
        <v>6</v>
      </c>
      <c r="AT37"/>
    </row>
    <row r="38" spans="1:46" x14ac:dyDescent="0.25">
      <c r="A38" t="s">
        <v>3056</v>
      </c>
      <c r="B38" t="s">
        <v>1202</v>
      </c>
      <c r="C38" t="s">
        <v>2501</v>
      </c>
      <c r="D38" t="s">
        <v>2797</v>
      </c>
      <c r="E38" s="31">
        <v>106.53260869565217</v>
      </c>
      <c r="F38" s="31">
        <v>326.67663043478257</v>
      </c>
      <c r="G38" s="31">
        <v>0</v>
      </c>
      <c r="H38" s="36">
        <v>0</v>
      </c>
      <c r="I38" s="31">
        <v>29.239130434782609</v>
      </c>
      <c r="J38" s="31">
        <v>0</v>
      </c>
      <c r="K38" s="36">
        <v>0</v>
      </c>
      <c r="L38" s="31">
        <v>15.527173913043478</v>
      </c>
      <c r="M38" s="31">
        <v>0</v>
      </c>
      <c r="N38" s="36">
        <v>0</v>
      </c>
      <c r="O38" s="31">
        <v>9.1032608695652169</v>
      </c>
      <c r="P38" s="31">
        <v>0</v>
      </c>
      <c r="Q38" s="36">
        <v>0</v>
      </c>
      <c r="R38" s="31">
        <v>4.6086956521739131</v>
      </c>
      <c r="S38" s="31">
        <v>0</v>
      </c>
      <c r="T38" s="36">
        <v>0</v>
      </c>
      <c r="U38" s="31">
        <v>105.40760869565217</v>
      </c>
      <c r="V38" s="31">
        <v>0</v>
      </c>
      <c r="W38" s="36">
        <v>0</v>
      </c>
      <c r="X38" s="31">
        <v>4.9239130434782608</v>
      </c>
      <c r="Y38" s="31">
        <v>0</v>
      </c>
      <c r="Z38" s="36">
        <v>0</v>
      </c>
      <c r="AA38" s="31">
        <v>161.52445652173913</v>
      </c>
      <c r="AB38" s="31">
        <v>0</v>
      </c>
      <c r="AC38" s="36">
        <v>0</v>
      </c>
      <c r="AD38" s="31">
        <v>9.7119565217391308</v>
      </c>
      <c r="AE38" s="31">
        <v>0</v>
      </c>
      <c r="AF38" s="36">
        <v>0</v>
      </c>
      <c r="AG38" s="31">
        <v>15.869565217391305</v>
      </c>
      <c r="AH38" s="31">
        <v>0</v>
      </c>
      <c r="AI38" s="36">
        <v>0</v>
      </c>
      <c r="AJ38" t="s">
        <v>0</v>
      </c>
      <c r="AK38" s="37">
        <v>6</v>
      </c>
      <c r="AT38"/>
    </row>
    <row r="39" spans="1:46" x14ac:dyDescent="0.25">
      <c r="A39" t="s">
        <v>3056</v>
      </c>
      <c r="B39" t="s">
        <v>1386</v>
      </c>
      <c r="C39" t="s">
        <v>2534</v>
      </c>
      <c r="D39" t="s">
        <v>2906</v>
      </c>
      <c r="E39" s="31">
        <v>67.086956521739125</v>
      </c>
      <c r="F39" s="31">
        <v>209.61141304347825</v>
      </c>
      <c r="G39" s="31">
        <v>0</v>
      </c>
      <c r="H39" s="36">
        <v>0</v>
      </c>
      <c r="I39" s="31">
        <v>23.904891304347824</v>
      </c>
      <c r="J39" s="31">
        <v>0</v>
      </c>
      <c r="K39" s="36">
        <v>0</v>
      </c>
      <c r="L39" s="31">
        <v>9.5625</v>
      </c>
      <c r="M39" s="31">
        <v>0</v>
      </c>
      <c r="N39" s="36">
        <v>0</v>
      </c>
      <c r="O39" s="31">
        <v>9.0380434782608692</v>
      </c>
      <c r="P39" s="31">
        <v>0</v>
      </c>
      <c r="Q39" s="36">
        <v>0</v>
      </c>
      <c r="R39" s="31">
        <v>5.3043478260869561</v>
      </c>
      <c r="S39" s="31">
        <v>0</v>
      </c>
      <c r="T39" s="36">
        <v>0</v>
      </c>
      <c r="U39" s="31">
        <v>59.516304347826086</v>
      </c>
      <c r="V39" s="31">
        <v>0</v>
      </c>
      <c r="W39" s="36">
        <v>0</v>
      </c>
      <c r="X39" s="31">
        <v>4.1793478260869561</v>
      </c>
      <c r="Y39" s="31">
        <v>0</v>
      </c>
      <c r="Z39" s="36">
        <v>0</v>
      </c>
      <c r="AA39" s="31">
        <v>97.595108695652172</v>
      </c>
      <c r="AB39" s="31">
        <v>0</v>
      </c>
      <c r="AC39" s="36">
        <v>0</v>
      </c>
      <c r="AD39" s="31">
        <v>15.527173913043478</v>
      </c>
      <c r="AE39" s="31">
        <v>0</v>
      </c>
      <c r="AF39" s="36">
        <v>0</v>
      </c>
      <c r="AG39" s="31">
        <v>8.8885869565217384</v>
      </c>
      <c r="AH39" s="31">
        <v>0</v>
      </c>
      <c r="AI39" s="36">
        <v>0</v>
      </c>
      <c r="AJ39" t="s">
        <v>186</v>
      </c>
      <c r="AK39" s="37">
        <v>6</v>
      </c>
      <c r="AT39"/>
    </row>
    <row r="40" spans="1:46" x14ac:dyDescent="0.25">
      <c r="A40" t="s">
        <v>3056</v>
      </c>
      <c r="B40" t="s">
        <v>1873</v>
      </c>
      <c r="C40" t="s">
        <v>2720</v>
      </c>
      <c r="D40" t="s">
        <v>2886</v>
      </c>
      <c r="E40" s="31">
        <v>79.478260869565219</v>
      </c>
      <c r="F40" s="31">
        <v>218.03739130434781</v>
      </c>
      <c r="G40" s="31">
        <v>4.2901086956521741</v>
      </c>
      <c r="H40" s="36">
        <v>1.9676022860059903E-2</v>
      </c>
      <c r="I40" s="31">
        <v>28.236413043478258</v>
      </c>
      <c r="J40" s="31">
        <v>0</v>
      </c>
      <c r="K40" s="36">
        <v>0</v>
      </c>
      <c r="L40" s="31">
        <v>14.413043478260869</v>
      </c>
      <c r="M40" s="31">
        <v>0</v>
      </c>
      <c r="N40" s="36">
        <v>0</v>
      </c>
      <c r="O40" s="31">
        <v>8.1711956521739122</v>
      </c>
      <c r="P40" s="31">
        <v>0</v>
      </c>
      <c r="Q40" s="36">
        <v>0</v>
      </c>
      <c r="R40" s="31">
        <v>5.6521739130434785</v>
      </c>
      <c r="S40" s="31">
        <v>0</v>
      </c>
      <c r="T40" s="36">
        <v>0</v>
      </c>
      <c r="U40" s="31">
        <v>68.350978260869567</v>
      </c>
      <c r="V40" s="31">
        <v>0.49771739130434789</v>
      </c>
      <c r="W40" s="36">
        <v>7.2817888487967325E-3</v>
      </c>
      <c r="X40" s="31">
        <v>5.8804347826086953</v>
      </c>
      <c r="Y40" s="31">
        <v>0</v>
      </c>
      <c r="Z40" s="36">
        <v>0</v>
      </c>
      <c r="AA40" s="31">
        <v>115.5695652173913</v>
      </c>
      <c r="AB40" s="31">
        <v>3.7923913043478259</v>
      </c>
      <c r="AC40" s="36">
        <v>3.2814792520973628E-2</v>
      </c>
      <c r="AD40" s="31">
        <v>0</v>
      </c>
      <c r="AE40" s="31">
        <v>0</v>
      </c>
      <c r="AF40" s="36" t="s">
        <v>3207</v>
      </c>
      <c r="AG40" s="31">
        <v>0</v>
      </c>
      <c r="AH40" s="31">
        <v>0</v>
      </c>
      <c r="AI40" s="36" t="s">
        <v>3207</v>
      </c>
      <c r="AJ40" t="s">
        <v>686</v>
      </c>
      <c r="AK40" s="37">
        <v>6</v>
      </c>
      <c r="AT40"/>
    </row>
    <row r="41" spans="1:46" x14ac:dyDescent="0.25">
      <c r="A41" t="s">
        <v>3056</v>
      </c>
      <c r="B41" t="s">
        <v>1826</v>
      </c>
      <c r="C41" t="s">
        <v>2709</v>
      </c>
      <c r="D41" t="s">
        <v>2886</v>
      </c>
      <c r="E41" s="31">
        <v>76.771739130434781</v>
      </c>
      <c r="F41" s="31">
        <v>235.72010869565216</v>
      </c>
      <c r="G41" s="31">
        <v>0</v>
      </c>
      <c r="H41" s="36">
        <v>0</v>
      </c>
      <c r="I41" s="31">
        <v>22.527173913043477</v>
      </c>
      <c r="J41" s="31">
        <v>0</v>
      </c>
      <c r="K41" s="36">
        <v>0</v>
      </c>
      <c r="L41" s="31">
        <v>12.184782608695652</v>
      </c>
      <c r="M41" s="31">
        <v>0</v>
      </c>
      <c r="N41" s="36">
        <v>0</v>
      </c>
      <c r="O41" s="31">
        <v>4.6902173913043477</v>
      </c>
      <c r="P41" s="31">
        <v>0</v>
      </c>
      <c r="Q41" s="36">
        <v>0</v>
      </c>
      <c r="R41" s="31">
        <v>5.6521739130434785</v>
      </c>
      <c r="S41" s="31">
        <v>0</v>
      </c>
      <c r="T41" s="36">
        <v>0</v>
      </c>
      <c r="U41" s="31">
        <v>79.625</v>
      </c>
      <c r="V41" s="31">
        <v>0</v>
      </c>
      <c r="W41" s="36">
        <v>0</v>
      </c>
      <c r="X41" s="31">
        <v>8.0760869565217384</v>
      </c>
      <c r="Y41" s="31">
        <v>0</v>
      </c>
      <c r="Z41" s="36">
        <v>0</v>
      </c>
      <c r="AA41" s="31">
        <v>125.49184782608695</v>
      </c>
      <c r="AB41" s="31">
        <v>0</v>
      </c>
      <c r="AC41" s="36">
        <v>0</v>
      </c>
      <c r="AD41" s="31">
        <v>0</v>
      </c>
      <c r="AE41" s="31">
        <v>0</v>
      </c>
      <c r="AF41" s="36" t="s">
        <v>3207</v>
      </c>
      <c r="AG41" s="31">
        <v>0</v>
      </c>
      <c r="AH41" s="31">
        <v>0</v>
      </c>
      <c r="AI41" s="36" t="s">
        <v>3207</v>
      </c>
      <c r="AJ41" t="s">
        <v>638</v>
      </c>
      <c r="AK41" s="37">
        <v>6</v>
      </c>
      <c r="AT41"/>
    </row>
    <row r="42" spans="1:46" x14ac:dyDescent="0.25">
      <c r="A42" t="s">
        <v>3056</v>
      </c>
      <c r="B42" t="s">
        <v>1791</v>
      </c>
      <c r="C42" t="s">
        <v>2466</v>
      </c>
      <c r="D42" t="s">
        <v>2837</v>
      </c>
      <c r="E42" s="31">
        <v>118.60869565217391</v>
      </c>
      <c r="F42" s="31">
        <v>382.30163043478262</v>
      </c>
      <c r="G42" s="31">
        <v>0</v>
      </c>
      <c r="H42" s="36">
        <v>0</v>
      </c>
      <c r="I42" s="31">
        <v>54.019021739130437</v>
      </c>
      <c r="J42" s="31">
        <v>0</v>
      </c>
      <c r="K42" s="36">
        <v>0</v>
      </c>
      <c r="L42" s="31">
        <v>48.540760869565219</v>
      </c>
      <c r="M42" s="31">
        <v>0</v>
      </c>
      <c r="N42" s="36">
        <v>0</v>
      </c>
      <c r="O42" s="31">
        <v>0</v>
      </c>
      <c r="P42" s="31">
        <v>0</v>
      </c>
      <c r="Q42" s="36" t="s">
        <v>3207</v>
      </c>
      <c r="R42" s="31">
        <v>5.4782608695652177</v>
      </c>
      <c r="S42" s="31">
        <v>0</v>
      </c>
      <c r="T42" s="36">
        <v>0</v>
      </c>
      <c r="U42" s="31">
        <v>123.86413043478261</v>
      </c>
      <c r="V42" s="31">
        <v>0</v>
      </c>
      <c r="W42" s="36">
        <v>0</v>
      </c>
      <c r="X42" s="31">
        <v>19.766304347826086</v>
      </c>
      <c r="Y42" s="31">
        <v>0</v>
      </c>
      <c r="Z42" s="36">
        <v>0</v>
      </c>
      <c r="AA42" s="31">
        <v>184.65217391304347</v>
      </c>
      <c r="AB42" s="31">
        <v>0</v>
      </c>
      <c r="AC42" s="36">
        <v>0</v>
      </c>
      <c r="AD42" s="31">
        <v>0</v>
      </c>
      <c r="AE42" s="31">
        <v>0</v>
      </c>
      <c r="AF42" s="36" t="s">
        <v>3207</v>
      </c>
      <c r="AG42" s="31">
        <v>0</v>
      </c>
      <c r="AH42" s="31">
        <v>0</v>
      </c>
      <c r="AI42" s="36" t="s">
        <v>3207</v>
      </c>
      <c r="AJ42" t="s">
        <v>602</v>
      </c>
      <c r="AK42" s="37">
        <v>6</v>
      </c>
      <c r="AT42"/>
    </row>
    <row r="43" spans="1:46" x14ac:dyDescent="0.25">
      <c r="A43" t="s">
        <v>3056</v>
      </c>
      <c r="B43" t="s">
        <v>1349</v>
      </c>
      <c r="C43" t="s">
        <v>2505</v>
      </c>
      <c r="D43" t="s">
        <v>2886</v>
      </c>
      <c r="E43" s="31">
        <v>104.91304347826087</v>
      </c>
      <c r="F43" s="31">
        <v>398.9682608695652</v>
      </c>
      <c r="G43" s="31">
        <v>13.095978260869565</v>
      </c>
      <c r="H43" s="36">
        <v>3.282461174311567E-2</v>
      </c>
      <c r="I43" s="31">
        <v>61.940217391304344</v>
      </c>
      <c r="J43" s="31">
        <v>0</v>
      </c>
      <c r="K43" s="36">
        <v>0</v>
      </c>
      <c r="L43" s="31">
        <v>35.679347826086953</v>
      </c>
      <c r="M43" s="31">
        <v>0</v>
      </c>
      <c r="N43" s="36">
        <v>0</v>
      </c>
      <c r="O43" s="31">
        <v>20.869565217391305</v>
      </c>
      <c r="P43" s="31">
        <v>0</v>
      </c>
      <c r="Q43" s="36">
        <v>0</v>
      </c>
      <c r="R43" s="31">
        <v>5.3913043478260869</v>
      </c>
      <c r="S43" s="31">
        <v>0</v>
      </c>
      <c r="T43" s="36">
        <v>0</v>
      </c>
      <c r="U43" s="31">
        <v>72.953586956521747</v>
      </c>
      <c r="V43" s="31">
        <v>7.1818478260869565</v>
      </c>
      <c r="W43" s="36">
        <v>9.8444067326903778E-2</v>
      </c>
      <c r="X43" s="31">
        <v>18.442934782608695</v>
      </c>
      <c r="Y43" s="31">
        <v>0</v>
      </c>
      <c r="Z43" s="36">
        <v>0</v>
      </c>
      <c r="AA43" s="31">
        <v>192.9548913043478</v>
      </c>
      <c r="AB43" s="31">
        <v>5.9141304347826091</v>
      </c>
      <c r="AC43" s="36">
        <v>3.0650326585679809E-2</v>
      </c>
      <c r="AD43" s="31">
        <v>0</v>
      </c>
      <c r="AE43" s="31">
        <v>0</v>
      </c>
      <c r="AF43" s="36" t="s">
        <v>3207</v>
      </c>
      <c r="AG43" s="31">
        <v>52.676630434782609</v>
      </c>
      <c r="AH43" s="31">
        <v>0</v>
      </c>
      <c r="AI43" s="36">
        <v>0</v>
      </c>
      <c r="AJ43" t="s">
        <v>149</v>
      </c>
      <c r="AK43" s="37">
        <v>6</v>
      </c>
      <c r="AT43"/>
    </row>
    <row r="44" spans="1:46" x14ac:dyDescent="0.25">
      <c r="A44" t="s">
        <v>3056</v>
      </c>
      <c r="B44" t="s">
        <v>1369</v>
      </c>
      <c r="C44" t="s">
        <v>2457</v>
      </c>
      <c r="D44" t="s">
        <v>2886</v>
      </c>
      <c r="E44" s="31">
        <v>66.108695652173907</v>
      </c>
      <c r="F44" s="31">
        <v>173.17391304347828</v>
      </c>
      <c r="G44" s="31">
        <v>0</v>
      </c>
      <c r="H44" s="36">
        <v>0</v>
      </c>
      <c r="I44" s="31">
        <v>32.263586956521742</v>
      </c>
      <c r="J44" s="31">
        <v>0</v>
      </c>
      <c r="K44" s="36">
        <v>0</v>
      </c>
      <c r="L44" s="31">
        <v>21.665760869565219</v>
      </c>
      <c r="M44" s="31">
        <v>0</v>
      </c>
      <c r="N44" s="36">
        <v>0</v>
      </c>
      <c r="O44" s="31">
        <v>5.2989130434782608</v>
      </c>
      <c r="P44" s="31">
        <v>0</v>
      </c>
      <c r="Q44" s="36">
        <v>0</v>
      </c>
      <c r="R44" s="31">
        <v>5.2989130434782608</v>
      </c>
      <c r="S44" s="31">
        <v>0</v>
      </c>
      <c r="T44" s="36">
        <v>0</v>
      </c>
      <c r="U44" s="31">
        <v>45.264565217391308</v>
      </c>
      <c r="V44" s="31">
        <v>0</v>
      </c>
      <c r="W44" s="36">
        <v>0</v>
      </c>
      <c r="X44" s="31">
        <v>2.5054347826086958</v>
      </c>
      <c r="Y44" s="31">
        <v>0</v>
      </c>
      <c r="Z44" s="36">
        <v>0</v>
      </c>
      <c r="AA44" s="31">
        <v>90.436521739130427</v>
      </c>
      <c r="AB44" s="31">
        <v>0</v>
      </c>
      <c r="AC44" s="36">
        <v>0</v>
      </c>
      <c r="AD44" s="31">
        <v>0</v>
      </c>
      <c r="AE44" s="31">
        <v>0</v>
      </c>
      <c r="AF44" s="36" t="s">
        <v>3207</v>
      </c>
      <c r="AG44" s="31">
        <v>2.7038043478260869</v>
      </c>
      <c r="AH44" s="31">
        <v>0</v>
      </c>
      <c r="AI44" s="36">
        <v>0</v>
      </c>
      <c r="AJ44" t="s">
        <v>169</v>
      </c>
      <c r="AK44" s="37">
        <v>6</v>
      </c>
      <c r="AT44"/>
    </row>
    <row r="45" spans="1:46" x14ac:dyDescent="0.25">
      <c r="A45" t="s">
        <v>3056</v>
      </c>
      <c r="B45" t="s">
        <v>1635</v>
      </c>
      <c r="C45" t="s">
        <v>2466</v>
      </c>
      <c r="D45" t="s">
        <v>2837</v>
      </c>
      <c r="E45" s="31">
        <v>94.304347826086953</v>
      </c>
      <c r="F45" s="31">
        <v>307.40804347826099</v>
      </c>
      <c r="G45" s="31">
        <v>0</v>
      </c>
      <c r="H45" s="36">
        <v>0</v>
      </c>
      <c r="I45" s="31">
        <v>17.485326086956526</v>
      </c>
      <c r="J45" s="31">
        <v>0</v>
      </c>
      <c r="K45" s="36">
        <v>0</v>
      </c>
      <c r="L45" s="31">
        <v>8.0965217391304378</v>
      </c>
      <c r="M45" s="31">
        <v>0</v>
      </c>
      <c r="N45" s="36">
        <v>0</v>
      </c>
      <c r="O45" s="31">
        <v>6.3453260869565229</v>
      </c>
      <c r="P45" s="31">
        <v>0</v>
      </c>
      <c r="Q45" s="36">
        <v>0</v>
      </c>
      <c r="R45" s="31">
        <v>3.0434782608695654</v>
      </c>
      <c r="S45" s="31">
        <v>0</v>
      </c>
      <c r="T45" s="36">
        <v>0</v>
      </c>
      <c r="U45" s="31">
        <v>100.12086956521743</v>
      </c>
      <c r="V45" s="31">
        <v>0</v>
      </c>
      <c r="W45" s="36">
        <v>0</v>
      </c>
      <c r="X45" s="31">
        <v>11.916630434782608</v>
      </c>
      <c r="Y45" s="31">
        <v>0</v>
      </c>
      <c r="Z45" s="36">
        <v>0</v>
      </c>
      <c r="AA45" s="31">
        <v>134.39086956521743</v>
      </c>
      <c r="AB45" s="31">
        <v>0</v>
      </c>
      <c r="AC45" s="36">
        <v>0</v>
      </c>
      <c r="AD45" s="31">
        <v>0</v>
      </c>
      <c r="AE45" s="31">
        <v>0</v>
      </c>
      <c r="AF45" s="36" t="s">
        <v>3207</v>
      </c>
      <c r="AG45" s="31">
        <v>43.494347826086965</v>
      </c>
      <c r="AH45" s="31">
        <v>0</v>
      </c>
      <c r="AI45" s="36">
        <v>0</v>
      </c>
      <c r="AJ45" t="s">
        <v>437</v>
      </c>
      <c r="AK45" s="37">
        <v>6</v>
      </c>
      <c r="AT45"/>
    </row>
    <row r="46" spans="1:46" x14ac:dyDescent="0.25">
      <c r="A46" t="s">
        <v>3056</v>
      </c>
      <c r="B46" t="s">
        <v>1326</v>
      </c>
      <c r="C46" t="s">
        <v>2552</v>
      </c>
      <c r="D46" t="s">
        <v>2802</v>
      </c>
      <c r="E46" s="31">
        <v>63.369565217391305</v>
      </c>
      <c r="F46" s="31">
        <v>208.99913043478267</v>
      </c>
      <c r="G46" s="31">
        <v>0</v>
      </c>
      <c r="H46" s="36">
        <v>0</v>
      </c>
      <c r="I46" s="31">
        <v>36.384130434782605</v>
      </c>
      <c r="J46" s="31">
        <v>0</v>
      </c>
      <c r="K46" s="36">
        <v>0</v>
      </c>
      <c r="L46" s="31">
        <v>20.272608695652174</v>
      </c>
      <c r="M46" s="31">
        <v>0</v>
      </c>
      <c r="N46" s="36">
        <v>0</v>
      </c>
      <c r="O46" s="31">
        <v>10.726304347826085</v>
      </c>
      <c r="P46" s="31">
        <v>0</v>
      </c>
      <c r="Q46" s="36">
        <v>0</v>
      </c>
      <c r="R46" s="31">
        <v>5.3852173913043453</v>
      </c>
      <c r="S46" s="31">
        <v>0</v>
      </c>
      <c r="T46" s="36">
        <v>0</v>
      </c>
      <c r="U46" s="31">
        <v>44.729891304347852</v>
      </c>
      <c r="V46" s="31">
        <v>0</v>
      </c>
      <c r="W46" s="36">
        <v>0</v>
      </c>
      <c r="X46" s="31">
        <v>3.7086956521739127</v>
      </c>
      <c r="Y46" s="31">
        <v>0</v>
      </c>
      <c r="Z46" s="36">
        <v>0</v>
      </c>
      <c r="AA46" s="31">
        <v>96.7684782608696</v>
      </c>
      <c r="AB46" s="31">
        <v>0</v>
      </c>
      <c r="AC46" s="36">
        <v>0</v>
      </c>
      <c r="AD46" s="31">
        <v>0</v>
      </c>
      <c r="AE46" s="31">
        <v>0</v>
      </c>
      <c r="AF46" s="36" t="s">
        <v>3207</v>
      </c>
      <c r="AG46" s="31">
        <v>27.407934782608699</v>
      </c>
      <c r="AH46" s="31">
        <v>0</v>
      </c>
      <c r="AI46" s="36">
        <v>0</v>
      </c>
      <c r="AJ46" t="s">
        <v>126</v>
      </c>
      <c r="AK46" s="37">
        <v>6</v>
      </c>
      <c r="AT46"/>
    </row>
    <row r="47" spans="1:46" x14ac:dyDescent="0.25">
      <c r="A47" t="s">
        <v>3056</v>
      </c>
      <c r="B47" t="s">
        <v>2298</v>
      </c>
      <c r="C47" t="s">
        <v>2458</v>
      </c>
      <c r="D47" t="s">
        <v>2869</v>
      </c>
      <c r="E47" s="31">
        <v>125.19565217391305</v>
      </c>
      <c r="F47" s="31">
        <v>455.52173913043475</v>
      </c>
      <c r="G47" s="31">
        <v>0</v>
      </c>
      <c r="H47" s="36">
        <v>0</v>
      </c>
      <c r="I47" s="31">
        <v>51.190217391304351</v>
      </c>
      <c r="J47" s="31">
        <v>0</v>
      </c>
      <c r="K47" s="36">
        <v>0</v>
      </c>
      <c r="L47" s="31">
        <v>32.008152173913047</v>
      </c>
      <c r="M47" s="31">
        <v>0</v>
      </c>
      <c r="N47" s="36">
        <v>0</v>
      </c>
      <c r="O47" s="31">
        <v>13.540760869565217</v>
      </c>
      <c r="P47" s="31">
        <v>0</v>
      </c>
      <c r="Q47" s="36">
        <v>0</v>
      </c>
      <c r="R47" s="31">
        <v>5.6413043478260869</v>
      </c>
      <c r="S47" s="31">
        <v>0</v>
      </c>
      <c r="T47" s="36">
        <v>0</v>
      </c>
      <c r="U47" s="31">
        <v>115.09510869565217</v>
      </c>
      <c r="V47" s="31">
        <v>0</v>
      </c>
      <c r="W47" s="36">
        <v>0</v>
      </c>
      <c r="X47" s="31">
        <v>12.089673913043478</v>
      </c>
      <c r="Y47" s="31">
        <v>0</v>
      </c>
      <c r="Z47" s="36">
        <v>0</v>
      </c>
      <c r="AA47" s="31">
        <v>227.82608695652175</v>
      </c>
      <c r="AB47" s="31">
        <v>0</v>
      </c>
      <c r="AC47" s="36">
        <v>0</v>
      </c>
      <c r="AD47" s="31">
        <v>4.4864130434782608</v>
      </c>
      <c r="AE47" s="31">
        <v>0</v>
      </c>
      <c r="AF47" s="36">
        <v>0</v>
      </c>
      <c r="AG47" s="31">
        <v>44.834239130434781</v>
      </c>
      <c r="AH47" s="31">
        <v>0</v>
      </c>
      <c r="AI47" s="36">
        <v>0</v>
      </c>
      <c r="AJ47" t="s">
        <v>1118</v>
      </c>
      <c r="AK47" s="37">
        <v>6</v>
      </c>
      <c r="AT47"/>
    </row>
    <row r="48" spans="1:46" x14ac:dyDescent="0.25">
      <c r="A48" t="s">
        <v>3056</v>
      </c>
      <c r="B48" t="s">
        <v>1560</v>
      </c>
      <c r="C48" t="s">
        <v>2364</v>
      </c>
      <c r="D48" t="s">
        <v>2849</v>
      </c>
      <c r="E48" s="31">
        <v>34.717391304347828</v>
      </c>
      <c r="F48" s="31">
        <v>118.87499999999997</v>
      </c>
      <c r="G48" s="31">
        <v>39.872717391304349</v>
      </c>
      <c r="H48" s="36">
        <v>0.33541718099940576</v>
      </c>
      <c r="I48" s="31">
        <v>13.452500000000001</v>
      </c>
      <c r="J48" s="31">
        <v>0</v>
      </c>
      <c r="K48" s="36">
        <v>0</v>
      </c>
      <c r="L48" s="31">
        <v>2.6602173913043479</v>
      </c>
      <c r="M48" s="31">
        <v>0</v>
      </c>
      <c r="N48" s="36">
        <v>0</v>
      </c>
      <c r="O48" s="31">
        <v>5.2270652173913046</v>
      </c>
      <c r="P48" s="31">
        <v>0</v>
      </c>
      <c r="Q48" s="36">
        <v>0</v>
      </c>
      <c r="R48" s="31">
        <v>5.5652173913043477</v>
      </c>
      <c r="S48" s="31">
        <v>0</v>
      </c>
      <c r="T48" s="36">
        <v>0</v>
      </c>
      <c r="U48" s="31">
        <v>23.582934782608685</v>
      </c>
      <c r="V48" s="31">
        <v>4.3579347826086954</v>
      </c>
      <c r="W48" s="36">
        <v>0.18479187695597873</v>
      </c>
      <c r="X48" s="31">
        <v>5.4044565217391298</v>
      </c>
      <c r="Y48" s="31">
        <v>0</v>
      </c>
      <c r="Z48" s="36">
        <v>0</v>
      </c>
      <c r="AA48" s="31">
        <v>61.163152173913026</v>
      </c>
      <c r="AB48" s="31">
        <v>35.199565217391303</v>
      </c>
      <c r="AC48" s="36">
        <v>0.57550279811125282</v>
      </c>
      <c r="AD48" s="31">
        <v>0</v>
      </c>
      <c r="AE48" s="31">
        <v>0</v>
      </c>
      <c r="AF48" s="36" t="s">
        <v>3207</v>
      </c>
      <c r="AG48" s="31">
        <v>15.27195652173913</v>
      </c>
      <c r="AH48" s="31">
        <v>0.31521739130434784</v>
      </c>
      <c r="AI48" s="36">
        <v>2.064027558326572E-2</v>
      </c>
      <c r="AJ48" t="s">
        <v>362</v>
      </c>
      <c r="AK48" s="37">
        <v>6</v>
      </c>
      <c r="AT48"/>
    </row>
    <row r="49" spans="1:46" x14ac:dyDescent="0.25">
      <c r="A49" t="s">
        <v>3056</v>
      </c>
      <c r="B49" t="s">
        <v>1654</v>
      </c>
      <c r="C49" t="s">
        <v>2462</v>
      </c>
      <c r="D49" t="s">
        <v>2905</v>
      </c>
      <c r="E49" s="31">
        <v>36.608695652173914</v>
      </c>
      <c r="F49" s="31">
        <v>121.34239130434783</v>
      </c>
      <c r="G49" s="31">
        <v>0</v>
      </c>
      <c r="H49" s="36">
        <v>0</v>
      </c>
      <c r="I49" s="31">
        <v>17.516304347826086</v>
      </c>
      <c r="J49" s="31">
        <v>0</v>
      </c>
      <c r="K49" s="36">
        <v>0</v>
      </c>
      <c r="L49" s="31">
        <v>6.9184782608695654</v>
      </c>
      <c r="M49" s="31">
        <v>0</v>
      </c>
      <c r="N49" s="36">
        <v>0</v>
      </c>
      <c r="O49" s="31">
        <v>5.2989130434782608</v>
      </c>
      <c r="P49" s="31">
        <v>0</v>
      </c>
      <c r="Q49" s="36">
        <v>0</v>
      </c>
      <c r="R49" s="31">
        <v>5.2989130434782608</v>
      </c>
      <c r="S49" s="31">
        <v>0</v>
      </c>
      <c r="T49" s="36">
        <v>0</v>
      </c>
      <c r="U49" s="31">
        <v>44.538043478260867</v>
      </c>
      <c r="V49" s="31">
        <v>0</v>
      </c>
      <c r="W49" s="36">
        <v>0</v>
      </c>
      <c r="X49" s="31">
        <v>5.2173913043478262</v>
      </c>
      <c r="Y49" s="31">
        <v>0</v>
      </c>
      <c r="Z49" s="36">
        <v>0</v>
      </c>
      <c r="AA49" s="31">
        <v>54.070652173913047</v>
      </c>
      <c r="AB49" s="31">
        <v>0</v>
      </c>
      <c r="AC49" s="36">
        <v>0</v>
      </c>
      <c r="AD49" s="31">
        <v>0</v>
      </c>
      <c r="AE49" s="31">
        <v>0</v>
      </c>
      <c r="AF49" s="36" t="s">
        <v>3207</v>
      </c>
      <c r="AG49" s="31">
        <v>0</v>
      </c>
      <c r="AH49" s="31">
        <v>0</v>
      </c>
      <c r="AI49" s="36" t="s">
        <v>3207</v>
      </c>
      <c r="AJ49" t="s">
        <v>457</v>
      </c>
      <c r="AK49" s="37">
        <v>6</v>
      </c>
      <c r="AT49"/>
    </row>
    <row r="50" spans="1:46" x14ac:dyDescent="0.25">
      <c r="A50" t="s">
        <v>3056</v>
      </c>
      <c r="B50" t="s">
        <v>1339</v>
      </c>
      <c r="C50" t="s">
        <v>2462</v>
      </c>
      <c r="D50" t="s">
        <v>2905</v>
      </c>
      <c r="E50" s="31">
        <v>92.315217391304344</v>
      </c>
      <c r="F50" s="31">
        <v>290.4998913043479</v>
      </c>
      <c r="G50" s="31">
        <v>1.2853260869565217</v>
      </c>
      <c r="H50" s="36">
        <v>4.4245320753319136E-3</v>
      </c>
      <c r="I50" s="31">
        <v>54.278586956521742</v>
      </c>
      <c r="J50" s="31">
        <v>1.2853260869565217</v>
      </c>
      <c r="K50" s="36">
        <v>2.3680168534713223E-2</v>
      </c>
      <c r="L50" s="31">
        <v>37.648478260869567</v>
      </c>
      <c r="M50" s="31">
        <v>0</v>
      </c>
      <c r="N50" s="36">
        <v>0</v>
      </c>
      <c r="O50" s="31">
        <v>12.687173913043477</v>
      </c>
      <c r="P50" s="31">
        <v>1.2853260869565217</v>
      </c>
      <c r="Q50" s="36">
        <v>0.10130909340141533</v>
      </c>
      <c r="R50" s="31">
        <v>3.9429347826086958</v>
      </c>
      <c r="S50" s="31">
        <v>0</v>
      </c>
      <c r="T50" s="36">
        <v>0</v>
      </c>
      <c r="U50" s="31">
        <v>81.967717391304362</v>
      </c>
      <c r="V50" s="31">
        <v>0</v>
      </c>
      <c r="W50" s="36">
        <v>0</v>
      </c>
      <c r="X50" s="31">
        <v>12.769782608695651</v>
      </c>
      <c r="Y50" s="31">
        <v>0</v>
      </c>
      <c r="Z50" s="36">
        <v>0</v>
      </c>
      <c r="AA50" s="31">
        <v>129.13326086956522</v>
      </c>
      <c r="AB50" s="31">
        <v>0</v>
      </c>
      <c r="AC50" s="36">
        <v>0</v>
      </c>
      <c r="AD50" s="31">
        <v>12.350543478260869</v>
      </c>
      <c r="AE50" s="31">
        <v>0</v>
      </c>
      <c r="AF50" s="36">
        <v>0</v>
      </c>
      <c r="AG50" s="31">
        <v>0</v>
      </c>
      <c r="AH50" s="31">
        <v>0</v>
      </c>
      <c r="AI50" s="36" t="s">
        <v>3207</v>
      </c>
      <c r="AJ50" t="s">
        <v>139</v>
      </c>
      <c r="AK50" s="37">
        <v>6</v>
      </c>
      <c r="AT50"/>
    </row>
    <row r="51" spans="1:46" x14ac:dyDescent="0.25">
      <c r="A51" t="s">
        <v>3056</v>
      </c>
      <c r="B51" t="s">
        <v>1818</v>
      </c>
      <c r="C51" t="s">
        <v>2405</v>
      </c>
      <c r="D51" t="s">
        <v>2802</v>
      </c>
      <c r="E51" s="31">
        <v>42.184782608695649</v>
      </c>
      <c r="F51" s="31">
        <v>143.3704347826087</v>
      </c>
      <c r="G51" s="31">
        <v>13.826195652173915</v>
      </c>
      <c r="H51" s="36">
        <v>9.6436867706640159E-2</v>
      </c>
      <c r="I51" s="31">
        <v>43.232173913043475</v>
      </c>
      <c r="J51" s="31">
        <v>0</v>
      </c>
      <c r="K51" s="36">
        <v>0</v>
      </c>
      <c r="L51" s="31">
        <v>41.416956521739124</v>
      </c>
      <c r="M51" s="31">
        <v>0</v>
      </c>
      <c r="N51" s="36">
        <v>0</v>
      </c>
      <c r="O51" s="31">
        <v>0</v>
      </c>
      <c r="P51" s="31">
        <v>0</v>
      </c>
      <c r="Q51" s="36" t="s">
        <v>3207</v>
      </c>
      <c r="R51" s="31">
        <v>1.8152173913043479</v>
      </c>
      <c r="S51" s="31">
        <v>0</v>
      </c>
      <c r="T51" s="36">
        <v>0</v>
      </c>
      <c r="U51" s="31">
        <v>28.853804347826088</v>
      </c>
      <c r="V51" s="31">
        <v>1.0570652173913044</v>
      </c>
      <c r="W51" s="36">
        <v>3.6635211241076646E-2</v>
      </c>
      <c r="X51" s="31">
        <v>5.7065217391304346</v>
      </c>
      <c r="Y51" s="31">
        <v>0</v>
      </c>
      <c r="Z51" s="36">
        <v>0</v>
      </c>
      <c r="AA51" s="31">
        <v>61.149782608695652</v>
      </c>
      <c r="AB51" s="31">
        <v>12.660434782608698</v>
      </c>
      <c r="AC51" s="36">
        <v>0.20703973493453356</v>
      </c>
      <c r="AD51" s="31">
        <v>0</v>
      </c>
      <c r="AE51" s="31">
        <v>0</v>
      </c>
      <c r="AF51" s="36" t="s">
        <v>3207</v>
      </c>
      <c r="AG51" s="31">
        <v>4.4281521739130429</v>
      </c>
      <c r="AH51" s="31">
        <v>0.10869565217391304</v>
      </c>
      <c r="AI51" s="36">
        <v>2.4546503350597711E-2</v>
      </c>
      <c r="AJ51" t="s">
        <v>630</v>
      </c>
      <c r="AK51" s="37">
        <v>6</v>
      </c>
      <c r="AT51"/>
    </row>
    <row r="52" spans="1:46" x14ac:dyDescent="0.25">
      <c r="A52" t="s">
        <v>3056</v>
      </c>
      <c r="B52" t="s">
        <v>1962</v>
      </c>
      <c r="C52" t="s">
        <v>2446</v>
      </c>
      <c r="D52" t="s">
        <v>2931</v>
      </c>
      <c r="E52" s="31">
        <v>80.608695652173907</v>
      </c>
      <c r="F52" s="31">
        <v>355.8295652173914</v>
      </c>
      <c r="G52" s="31">
        <v>0</v>
      </c>
      <c r="H52" s="36">
        <v>0</v>
      </c>
      <c r="I52" s="31">
        <v>28.900217391304345</v>
      </c>
      <c r="J52" s="31">
        <v>0</v>
      </c>
      <c r="K52" s="36">
        <v>0</v>
      </c>
      <c r="L52" s="31">
        <v>16.921956521739126</v>
      </c>
      <c r="M52" s="31">
        <v>0</v>
      </c>
      <c r="N52" s="36">
        <v>0</v>
      </c>
      <c r="O52" s="31">
        <v>6.6739130434782608</v>
      </c>
      <c r="P52" s="31">
        <v>0</v>
      </c>
      <c r="Q52" s="36">
        <v>0</v>
      </c>
      <c r="R52" s="31">
        <v>5.3043478260869561</v>
      </c>
      <c r="S52" s="31">
        <v>0</v>
      </c>
      <c r="T52" s="36">
        <v>0</v>
      </c>
      <c r="U52" s="31">
        <v>107.62989130434785</v>
      </c>
      <c r="V52" s="31">
        <v>0</v>
      </c>
      <c r="W52" s="36">
        <v>0</v>
      </c>
      <c r="X52" s="31">
        <v>22.490978260869571</v>
      </c>
      <c r="Y52" s="31">
        <v>0</v>
      </c>
      <c r="Z52" s="36">
        <v>0</v>
      </c>
      <c r="AA52" s="31">
        <v>193.72619565217397</v>
      </c>
      <c r="AB52" s="31">
        <v>0</v>
      </c>
      <c r="AC52" s="36">
        <v>0</v>
      </c>
      <c r="AD52" s="31">
        <v>0</v>
      </c>
      <c r="AE52" s="31">
        <v>0</v>
      </c>
      <c r="AF52" s="36" t="s">
        <v>3207</v>
      </c>
      <c r="AG52" s="31">
        <v>3.0822826086956527</v>
      </c>
      <c r="AH52" s="31">
        <v>0</v>
      </c>
      <c r="AI52" s="36">
        <v>0</v>
      </c>
      <c r="AJ52" t="s">
        <v>777</v>
      </c>
      <c r="AK52" s="37">
        <v>6</v>
      </c>
      <c r="AT52"/>
    </row>
    <row r="53" spans="1:46" x14ac:dyDescent="0.25">
      <c r="A53" t="s">
        <v>3056</v>
      </c>
      <c r="B53" t="s">
        <v>2185</v>
      </c>
      <c r="C53" t="s">
        <v>2755</v>
      </c>
      <c r="D53" t="s">
        <v>2922</v>
      </c>
      <c r="E53" s="31">
        <v>64.086956521739125</v>
      </c>
      <c r="F53" s="31">
        <v>177.85869565217391</v>
      </c>
      <c r="G53" s="31">
        <v>1.7826086956521738</v>
      </c>
      <c r="H53" s="36">
        <v>1.0022611990466296E-2</v>
      </c>
      <c r="I53" s="31">
        <v>12.086956521739129</v>
      </c>
      <c r="J53" s="31">
        <v>0</v>
      </c>
      <c r="K53" s="36">
        <v>0</v>
      </c>
      <c r="L53" s="31">
        <v>8.6086956521739122</v>
      </c>
      <c r="M53" s="31">
        <v>0</v>
      </c>
      <c r="N53" s="36">
        <v>0</v>
      </c>
      <c r="O53" s="31">
        <v>0</v>
      </c>
      <c r="P53" s="31">
        <v>0</v>
      </c>
      <c r="Q53" s="36" t="s">
        <v>3207</v>
      </c>
      <c r="R53" s="31">
        <v>3.4782608695652173</v>
      </c>
      <c r="S53" s="31">
        <v>0</v>
      </c>
      <c r="T53" s="36">
        <v>0</v>
      </c>
      <c r="U53" s="31">
        <v>52.320652173913047</v>
      </c>
      <c r="V53" s="31">
        <v>0</v>
      </c>
      <c r="W53" s="36">
        <v>0</v>
      </c>
      <c r="X53" s="31">
        <v>9.6711956521739122</v>
      </c>
      <c r="Y53" s="31">
        <v>0</v>
      </c>
      <c r="Z53" s="36">
        <v>0</v>
      </c>
      <c r="AA53" s="31">
        <v>61.252717391304351</v>
      </c>
      <c r="AB53" s="31">
        <v>1.7826086956521738</v>
      </c>
      <c r="AC53" s="36">
        <v>2.9102524289073242E-2</v>
      </c>
      <c r="AD53" s="31">
        <v>26.904891304347824</v>
      </c>
      <c r="AE53" s="31">
        <v>0</v>
      </c>
      <c r="AF53" s="36">
        <v>0</v>
      </c>
      <c r="AG53" s="31">
        <v>15.622282608695652</v>
      </c>
      <c r="AH53" s="31">
        <v>0</v>
      </c>
      <c r="AI53" s="36">
        <v>0</v>
      </c>
      <c r="AJ53" t="s">
        <v>1004</v>
      </c>
      <c r="AK53" s="37">
        <v>6</v>
      </c>
      <c r="AT53"/>
    </row>
    <row r="54" spans="1:46" x14ac:dyDescent="0.25">
      <c r="A54" t="s">
        <v>3056</v>
      </c>
      <c r="B54" t="s">
        <v>1543</v>
      </c>
      <c r="C54" t="s">
        <v>2630</v>
      </c>
      <c r="D54" t="s">
        <v>2838</v>
      </c>
      <c r="E54" s="31">
        <v>54.467391304347828</v>
      </c>
      <c r="F54" s="31">
        <v>192.56315217391304</v>
      </c>
      <c r="G54" s="31">
        <v>1.1711956521739131</v>
      </c>
      <c r="H54" s="36">
        <v>6.0821379321634181E-3</v>
      </c>
      <c r="I54" s="31">
        <v>18.900434782608695</v>
      </c>
      <c r="J54" s="31">
        <v>1.1711956521739131</v>
      </c>
      <c r="K54" s="36">
        <v>6.196659842193647E-2</v>
      </c>
      <c r="L54" s="31">
        <v>5.0606521739130423</v>
      </c>
      <c r="M54" s="31">
        <v>0.2608695652173913</v>
      </c>
      <c r="N54" s="36">
        <v>5.1548606039778351E-2</v>
      </c>
      <c r="O54" s="31">
        <v>7.8832608695652189</v>
      </c>
      <c r="P54" s="31">
        <v>0.91032608695652173</v>
      </c>
      <c r="Q54" s="36">
        <v>0.11547582935774754</v>
      </c>
      <c r="R54" s="31">
        <v>5.9565217391304346</v>
      </c>
      <c r="S54" s="31">
        <v>0</v>
      </c>
      <c r="T54" s="36">
        <v>0</v>
      </c>
      <c r="U54" s="31">
        <v>50.145108695652176</v>
      </c>
      <c r="V54" s="31">
        <v>0</v>
      </c>
      <c r="W54" s="36">
        <v>0</v>
      </c>
      <c r="X54" s="31">
        <v>9.881195652173913</v>
      </c>
      <c r="Y54" s="31">
        <v>0</v>
      </c>
      <c r="Z54" s="36">
        <v>0</v>
      </c>
      <c r="AA54" s="31">
        <v>113.63641304347826</v>
      </c>
      <c r="AB54" s="31">
        <v>0</v>
      </c>
      <c r="AC54" s="36">
        <v>0</v>
      </c>
      <c r="AD54" s="31">
        <v>0</v>
      </c>
      <c r="AE54" s="31">
        <v>0</v>
      </c>
      <c r="AF54" s="36" t="s">
        <v>3207</v>
      </c>
      <c r="AG54" s="31">
        <v>0</v>
      </c>
      <c r="AH54" s="31">
        <v>0</v>
      </c>
      <c r="AI54" s="36" t="s">
        <v>3207</v>
      </c>
      <c r="AJ54" t="s">
        <v>345</v>
      </c>
      <c r="AK54" s="37">
        <v>6</v>
      </c>
      <c r="AT54"/>
    </row>
    <row r="55" spans="1:46" x14ac:dyDescent="0.25">
      <c r="A55" t="s">
        <v>3056</v>
      </c>
      <c r="B55" t="s">
        <v>1869</v>
      </c>
      <c r="C55" t="s">
        <v>2401</v>
      </c>
      <c r="D55" t="s">
        <v>2944</v>
      </c>
      <c r="E55" s="31">
        <v>62.032608695652172</v>
      </c>
      <c r="F55" s="31">
        <v>202.56402173913042</v>
      </c>
      <c r="G55" s="31">
        <v>16.4375</v>
      </c>
      <c r="H55" s="36">
        <v>8.1147184277219925E-2</v>
      </c>
      <c r="I55" s="31">
        <v>17.05913043478261</v>
      </c>
      <c r="J55" s="31">
        <v>12.043478260869566</v>
      </c>
      <c r="K55" s="36">
        <v>0.70598430013253133</v>
      </c>
      <c r="L55" s="31">
        <v>9.3634782608695648</v>
      </c>
      <c r="M55" s="31">
        <v>4.3478260869565215</v>
      </c>
      <c r="N55" s="36">
        <v>0.46433878157503716</v>
      </c>
      <c r="O55" s="31">
        <v>6.3913043478260869</v>
      </c>
      <c r="P55" s="31">
        <v>6.3913043478260869</v>
      </c>
      <c r="Q55" s="36">
        <v>1</v>
      </c>
      <c r="R55" s="31">
        <v>1.3043478260869565</v>
      </c>
      <c r="S55" s="31">
        <v>1.3043478260869565</v>
      </c>
      <c r="T55" s="36">
        <v>1</v>
      </c>
      <c r="U55" s="31">
        <v>44.167391304347817</v>
      </c>
      <c r="V55" s="31">
        <v>3.5163043478260869</v>
      </c>
      <c r="W55" s="36">
        <v>7.9613131860018727E-2</v>
      </c>
      <c r="X55" s="31">
        <v>10.491195652173912</v>
      </c>
      <c r="Y55" s="31">
        <v>0</v>
      </c>
      <c r="Z55" s="36">
        <v>0</v>
      </c>
      <c r="AA55" s="31">
        <v>96.595652173913038</v>
      </c>
      <c r="AB55" s="31">
        <v>0.87771739130434778</v>
      </c>
      <c r="AC55" s="36">
        <v>9.0865103299275322E-3</v>
      </c>
      <c r="AD55" s="31">
        <v>4.2197826086956516</v>
      </c>
      <c r="AE55" s="31">
        <v>0</v>
      </c>
      <c r="AF55" s="36">
        <v>0</v>
      </c>
      <c r="AG55" s="31">
        <v>30.030869565217394</v>
      </c>
      <c r="AH55" s="31">
        <v>0</v>
      </c>
      <c r="AI55" s="36">
        <v>0</v>
      </c>
      <c r="AJ55" t="s">
        <v>681</v>
      </c>
      <c r="AK55" s="37">
        <v>6</v>
      </c>
      <c r="AT55"/>
    </row>
    <row r="56" spans="1:46" x14ac:dyDescent="0.25">
      <c r="A56" t="s">
        <v>3056</v>
      </c>
      <c r="B56" t="s">
        <v>1307</v>
      </c>
      <c r="C56" t="s">
        <v>2543</v>
      </c>
      <c r="D56" t="s">
        <v>2911</v>
      </c>
      <c r="E56" s="31">
        <v>67.402173913043484</v>
      </c>
      <c r="F56" s="31">
        <v>187.33054347826089</v>
      </c>
      <c r="G56" s="31">
        <v>8.9039130434782603</v>
      </c>
      <c r="H56" s="36">
        <v>4.7530492775789822E-2</v>
      </c>
      <c r="I56" s="31">
        <v>17.902173913043477</v>
      </c>
      <c r="J56" s="31">
        <v>3.8260869565217392</v>
      </c>
      <c r="K56" s="36">
        <v>0.21372191863995146</v>
      </c>
      <c r="L56" s="31">
        <v>10.684782608695652</v>
      </c>
      <c r="M56" s="31">
        <v>0</v>
      </c>
      <c r="N56" s="36">
        <v>0</v>
      </c>
      <c r="O56" s="31">
        <v>3.2173913043478262</v>
      </c>
      <c r="P56" s="31">
        <v>0</v>
      </c>
      <c r="Q56" s="36">
        <v>0</v>
      </c>
      <c r="R56" s="31">
        <v>4</v>
      </c>
      <c r="S56" s="31">
        <v>3.8260869565217392</v>
      </c>
      <c r="T56" s="36">
        <v>0.95652173913043481</v>
      </c>
      <c r="U56" s="31">
        <v>39.410326086956523</v>
      </c>
      <c r="V56" s="31">
        <v>0</v>
      </c>
      <c r="W56" s="36">
        <v>0</v>
      </c>
      <c r="X56" s="31">
        <v>6.8395652173913044</v>
      </c>
      <c r="Y56" s="31">
        <v>1.815108695652174</v>
      </c>
      <c r="Z56" s="36">
        <v>0.26538363740385229</v>
      </c>
      <c r="AA56" s="31">
        <v>67.341521739130442</v>
      </c>
      <c r="AB56" s="31">
        <v>3.2627173913043475</v>
      </c>
      <c r="AC56" s="36">
        <v>4.8450306839568573E-2</v>
      </c>
      <c r="AD56" s="31">
        <v>30.108695652173914</v>
      </c>
      <c r="AE56" s="31">
        <v>0</v>
      </c>
      <c r="AF56" s="36">
        <v>0</v>
      </c>
      <c r="AG56" s="31">
        <v>25.728260869565219</v>
      </c>
      <c r="AH56" s="31">
        <v>0</v>
      </c>
      <c r="AI56" s="36">
        <v>0</v>
      </c>
      <c r="AJ56" t="s">
        <v>107</v>
      </c>
      <c r="AK56" s="37">
        <v>6</v>
      </c>
      <c r="AT56"/>
    </row>
    <row r="57" spans="1:46" x14ac:dyDescent="0.25">
      <c r="A57" t="s">
        <v>3056</v>
      </c>
      <c r="B57" t="s">
        <v>1875</v>
      </c>
      <c r="C57" t="s">
        <v>2552</v>
      </c>
      <c r="D57" t="s">
        <v>2802</v>
      </c>
      <c r="E57" s="31">
        <v>70.630434782608702</v>
      </c>
      <c r="F57" s="31">
        <v>301.16499999999996</v>
      </c>
      <c r="G57" s="31">
        <v>16.459021739130431</v>
      </c>
      <c r="H57" s="36">
        <v>5.4651177059520308E-2</v>
      </c>
      <c r="I57" s="31">
        <v>45.1707608695652</v>
      </c>
      <c r="J57" s="31">
        <v>8.1521739130434784E-2</v>
      </c>
      <c r="K57" s="36">
        <v>1.8047457594490479E-3</v>
      </c>
      <c r="L57" s="31">
        <v>38.41293478260868</v>
      </c>
      <c r="M57" s="31">
        <v>0</v>
      </c>
      <c r="N57" s="36">
        <v>0</v>
      </c>
      <c r="O57" s="31">
        <v>0</v>
      </c>
      <c r="P57" s="31">
        <v>0</v>
      </c>
      <c r="Q57" s="36" t="s">
        <v>3207</v>
      </c>
      <c r="R57" s="31">
        <v>6.7578260869565216</v>
      </c>
      <c r="S57" s="31">
        <v>8.1521739130434784E-2</v>
      </c>
      <c r="T57" s="36">
        <v>1.2063308241652191E-2</v>
      </c>
      <c r="U57" s="31">
        <v>55.494673913043464</v>
      </c>
      <c r="V57" s="31">
        <v>2.2072826086956523</v>
      </c>
      <c r="W57" s="36">
        <v>3.9774674812114767E-2</v>
      </c>
      <c r="X57" s="31">
        <v>16.347826086956523</v>
      </c>
      <c r="Y57" s="31">
        <v>0</v>
      </c>
      <c r="Z57" s="36">
        <v>0</v>
      </c>
      <c r="AA57" s="31">
        <v>153.55858695652174</v>
      </c>
      <c r="AB57" s="31">
        <v>14.170217391304345</v>
      </c>
      <c r="AC57" s="36">
        <v>9.2278899357913932E-2</v>
      </c>
      <c r="AD57" s="31">
        <v>0</v>
      </c>
      <c r="AE57" s="31">
        <v>0</v>
      </c>
      <c r="AF57" s="36" t="s">
        <v>3207</v>
      </c>
      <c r="AG57" s="31">
        <v>30.593152173913037</v>
      </c>
      <c r="AH57" s="31">
        <v>0</v>
      </c>
      <c r="AI57" s="36">
        <v>0</v>
      </c>
      <c r="AJ57" t="s">
        <v>688</v>
      </c>
      <c r="AK57" s="37">
        <v>6</v>
      </c>
      <c r="AT57"/>
    </row>
    <row r="58" spans="1:46" x14ac:dyDescent="0.25">
      <c r="A58" t="s">
        <v>3056</v>
      </c>
      <c r="B58" t="s">
        <v>1556</v>
      </c>
      <c r="C58" t="s">
        <v>2635</v>
      </c>
      <c r="D58" t="s">
        <v>2920</v>
      </c>
      <c r="E58" s="31">
        <v>44.065217391304351</v>
      </c>
      <c r="F58" s="31">
        <v>158.42434782608697</v>
      </c>
      <c r="G58" s="31">
        <v>0</v>
      </c>
      <c r="H58" s="36">
        <v>0</v>
      </c>
      <c r="I58" s="31">
        <v>20.185217391304342</v>
      </c>
      <c r="J58" s="31">
        <v>0</v>
      </c>
      <c r="K58" s="36">
        <v>0</v>
      </c>
      <c r="L58" s="31">
        <v>10.694130434782604</v>
      </c>
      <c r="M58" s="31">
        <v>0</v>
      </c>
      <c r="N58" s="36">
        <v>0</v>
      </c>
      <c r="O58" s="31">
        <v>5.1298913043478276</v>
      </c>
      <c r="P58" s="31">
        <v>0</v>
      </c>
      <c r="Q58" s="36">
        <v>0</v>
      </c>
      <c r="R58" s="31">
        <v>4.3611956521739117</v>
      </c>
      <c r="S58" s="31">
        <v>0</v>
      </c>
      <c r="T58" s="36">
        <v>0</v>
      </c>
      <c r="U58" s="31">
        <v>28.632065217391304</v>
      </c>
      <c r="V58" s="31">
        <v>0</v>
      </c>
      <c r="W58" s="36">
        <v>0</v>
      </c>
      <c r="X58" s="31">
        <v>7.2564130434782639</v>
      </c>
      <c r="Y58" s="31">
        <v>0</v>
      </c>
      <c r="Z58" s="36">
        <v>0</v>
      </c>
      <c r="AA58" s="31">
        <v>65.212826086956525</v>
      </c>
      <c r="AB58" s="31">
        <v>0</v>
      </c>
      <c r="AC58" s="36">
        <v>0</v>
      </c>
      <c r="AD58" s="31">
        <v>8.7357608695652171</v>
      </c>
      <c r="AE58" s="31">
        <v>0</v>
      </c>
      <c r="AF58" s="36">
        <v>0</v>
      </c>
      <c r="AG58" s="31">
        <v>28.402065217391311</v>
      </c>
      <c r="AH58" s="31">
        <v>0</v>
      </c>
      <c r="AI58" s="36">
        <v>0</v>
      </c>
      <c r="AJ58" t="s">
        <v>358</v>
      </c>
      <c r="AK58" s="37">
        <v>6</v>
      </c>
      <c r="AT58"/>
    </row>
    <row r="59" spans="1:46" x14ac:dyDescent="0.25">
      <c r="A59" t="s">
        <v>3056</v>
      </c>
      <c r="B59" t="s">
        <v>1944</v>
      </c>
      <c r="C59" t="s">
        <v>2740</v>
      </c>
      <c r="D59" t="s">
        <v>2886</v>
      </c>
      <c r="E59" s="31">
        <v>107.40217391304348</v>
      </c>
      <c r="F59" s="31">
        <v>294.63739130434777</v>
      </c>
      <c r="G59" s="31">
        <v>0</v>
      </c>
      <c r="H59" s="36">
        <v>0</v>
      </c>
      <c r="I59" s="31">
        <v>30.237826086956524</v>
      </c>
      <c r="J59" s="31">
        <v>0</v>
      </c>
      <c r="K59" s="36">
        <v>0</v>
      </c>
      <c r="L59" s="31">
        <v>27.62913043478261</v>
      </c>
      <c r="M59" s="31">
        <v>0</v>
      </c>
      <c r="N59" s="36">
        <v>0</v>
      </c>
      <c r="O59" s="31">
        <v>0</v>
      </c>
      <c r="P59" s="31">
        <v>0</v>
      </c>
      <c r="Q59" s="36" t="s">
        <v>3207</v>
      </c>
      <c r="R59" s="31">
        <v>2.6086956521739131</v>
      </c>
      <c r="S59" s="31">
        <v>0</v>
      </c>
      <c r="T59" s="36">
        <v>0</v>
      </c>
      <c r="U59" s="31">
        <v>69.052391304347836</v>
      </c>
      <c r="V59" s="31">
        <v>0</v>
      </c>
      <c r="W59" s="36">
        <v>0</v>
      </c>
      <c r="X59" s="31">
        <v>17.679456521739134</v>
      </c>
      <c r="Y59" s="31">
        <v>0</v>
      </c>
      <c r="Z59" s="36">
        <v>0</v>
      </c>
      <c r="AA59" s="31">
        <v>141.01282608695649</v>
      </c>
      <c r="AB59" s="31">
        <v>0</v>
      </c>
      <c r="AC59" s="36">
        <v>0</v>
      </c>
      <c r="AD59" s="31">
        <v>1.1997826086956522</v>
      </c>
      <c r="AE59" s="31">
        <v>0</v>
      </c>
      <c r="AF59" s="36">
        <v>0</v>
      </c>
      <c r="AG59" s="31">
        <v>35.455108695652164</v>
      </c>
      <c r="AH59" s="31">
        <v>0</v>
      </c>
      <c r="AI59" s="36">
        <v>0</v>
      </c>
      <c r="AJ59" t="s">
        <v>759</v>
      </c>
      <c r="AK59" s="37">
        <v>6</v>
      </c>
      <c r="AT59"/>
    </row>
    <row r="60" spans="1:46" x14ac:dyDescent="0.25">
      <c r="A60" t="s">
        <v>3056</v>
      </c>
      <c r="B60" t="s">
        <v>1472</v>
      </c>
      <c r="C60" t="s">
        <v>2609</v>
      </c>
      <c r="D60" t="s">
        <v>2802</v>
      </c>
      <c r="E60" s="31">
        <v>57.510869565217391</v>
      </c>
      <c r="F60" s="31">
        <v>181.97934782608701</v>
      </c>
      <c r="G60" s="31">
        <v>0</v>
      </c>
      <c r="H60" s="36">
        <v>0</v>
      </c>
      <c r="I60" s="31">
        <v>22.070652173913047</v>
      </c>
      <c r="J60" s="31">
        <v>0</v>
      </c>
      <c r="K60" s="36">
        <v>0</v>
      </c>
      <c r="L60" s="31">
        <v>17.722826086956523</v>
      </c>
      <c r="M60" s="31">
        <v>0</v>
      </c>
      <c r="N60" s="36">
        <v>0</v>
      </c>
      <c r="O60" s="31">
        <v>0</v>
      </c>
      <c r="P60" s="31">
        <v>0</v>
      </c>
      <c r="Q60" s="36" t="s">
        <v>3207</v>
      </c>
      <c r="R60" s="31">
        <v>4.3478260869565215</v>
      </c>
      <c r="S60" s="31">
        <v>0</v>
      </c>
      <c r="T60" s="36">
        <v>0</v>
      </c>
      <c r="U60" s="31">
        <v>44.253260869565231</v>
      </c>
      <c r="V60" s="31">
        <v>0</v>
      </c>
      <c r="W60" s="36">
        <v>0</v>
      </c>
      <c r="X60" s="31">
        <v>14.2695652173913</v>
      </c>
      <c r="Y60" s="31">
        <v>0</v>
      </c>
      <c r="Z60" s="36">
        <v>0</v>
      </c>
      <c r="AA60" s="31">
        <v>71.456521739130451</v>
      </c>
      <c r="AB60" s="31">
        <v>0</v>
      </c>
      <c r="AC60" s="36">
        <v>0</v>
      </c>
      <c r="AD60" s="31">
        <v>0</v>
      </c>
      <c r="AE60" s="31">
        <v>0</v>
      </c>
      <c r="AF60" s="36" t="s">
        <v>3207</v>
      </c>
      <c r="AG60" s="31">
        <v>29.929347826086957</v>
      </c>
      <c r="AH60" s="31">
        <v>0</v>
      </c>
      <c r="AI60" s="36">
        <v>0</v>
      </c>
      <c r="AJ60" t="s">
        <v>273</v>
      </c>
      <c r="AK60" s="37">
        <v>6</v>
      </c>
      <c r="AT60"/>
    </row>
    <row r="61" spans="1:46" x14ac:dyDescent="0.25">
      <c r="A61" t="s">
        <v>3056</v>
      </c>
      <c r="B61" t="s">
        <v>1714</v>
      </c>
      <c r="C61" t="s">
        <v>2648</v>
      </c>
      <c r="D61" t="s">
        <v>2967</v>
      </c>
      <c r="E61" s="31">
        <v>34.880434782608695</v>
      </c>
      <c r="F61" s="31">
        <v>126.61510869565215</v>
      </c>
      <c r="G61" s="31">
        <v>0</v>
      </c>
      <c r="H61" s="36">
        <v>0</v>
      </c>
      <c r="I61" s="31">
        <v>17.938369565217386</v>
      </c>
      <c r="J61" s="31">
        <v>0</v>
      </c>
      <c r="K61" s="36">
        <v>0</v>
      </c>
      <c r="L61" s="31">
        <v>8.4601086956521705</v>
      </c>
      <c r="M61" s="31">
        <v>0</v>
      </c>
      <c r="N61" s="36">
        <v>0</v>
      </c>
      <c r="O61" s="31">
        <v>3.9130434782608696</v>
      </c>
      <c r="P61" s="31">
        <v>0</v>
      </c>
      <c r="Q61" s="36">
        <v>0</v>
      </c>
      <c r="R61" s="31">
        <v>5.5652173913043477</v>
      </c>
      <c r="S61" s="31">
        <v>0</v>
      </c>
      <c r="T61" s="36">
        <v>0</v>
      </c>
      <c r="U61" s="31">
        <v>27.044999999999998</v>
      </c>
      <c r="V61" s="31">
        <v>0</v>
      </c>
      <c r="W61" s="36">
        <v>0</v>
      </c>
      <c r="X61" s="31">
        <v>0</v>
      </c>
      <c r="Y61" s="31">
        <v>0</v>
      </c>
      <c r="Z61" s="36" t="s">
        <v>3207</v>
      </c>
      <c r="AA61" s="31">
        <v>64.039347826086939</v>
      </c>
      <c r="AB61" s="31">
        <v>0</v>
      </c>
      <c r="AC61" s="36">
        <v>0</v>
      </c>
      <c r="AD61" s="31">
        <v>5.4002173913043467</v>
      </c>
      <c r="AE61" s="31">
        <v>0</v>
      </c>
      <c r="AF61" s="36">
        <v>0</v>
      </c>
      <c r="AG61" s="31">
        <v>12.192173913043481</v>
      </c>
      <c r="AH61" s="31">
        <v>0</v>
      </c>
      <c r="AI61" s="36">
        <v>0</v>
      </c>
      <c r="AJ61" t="s">
        <v>522</v>
      </c>
      <c r="AK61" s="37">
        <v>6</v>
      </c>
      <c r="AT61"/>
    </row>
    <row r="62" spans="1:46" x14ac:dyDescent="0.25">
      <c r="A62" t="s">
        <v>3056</v>
      </c>
      <c r="B62" t="s">
        <v>2125</v>
      </c>
      <c r="C62" t="s">
        <v>2727</v>
      </c>
      <c r="D62" t="s">
        <v>2994</v>
      </c>
      <c r="E62" s="31">
        <v>60.695652173913047</v>
      </c>
      <c r="F62" s="31">
        <v>181.27173913043478</v>
      </c>
      <c r="G62" s="31">
        <v>0.86956521739130432</v>
      </c>
      <c r="H62" s="36">
        <v>4.7970258439767348E-3</v>
      </c>
      <c r="I62" s="31">
        <v>17.557065217391305</v>
      </c>
      <c r="J62" s="31">
        <v>0.86956521739130432</v>
      </c>
      <c r="K62" s="36">
        <v>4.9527936851880512E-2</v>
      </c>
      <c r="L62" s="31">
        <v>5.6086956521739131</v>
      </c>
      <c r="M62" s="31">
        <v>0</v>
      </c>
      <c r="N62" s="36">
        <v>0</v>
      </c>
      <c r="O62" s="31">
        <v>6.5652173913043477</v>
      </c>
      <c r="P62" s="31">
        <v>0.86956521739130432</v>
      </c>
      <c r="Q62" s="36">
        <v>0.13245033112582782</v>
      </c>
      <c r="R62" s="31">
        <v>5.3831521739130439</v>
      </c>
      <c r="S62" s="31">
        <v>0</v>
      </c>
      <c r="T62" s="36">
        <v>0</v>
      </c>
      <c r="U62" s="31">
        <v>48.0625</v>
      </c>
      <c r="V62" s="31">
        <v>0</v>
      </c>
      <c r="W62" s="36">
        <v>0</v>
      </c>
      <c r="X62" s="31">
        <v>8.866847826086957</v>
      </c>
      <c r="Y62" s="31">
        <v>0</v>
      </c>
      <c r="Z62" s="36">
        <v>0</v>
      </c>
      <c r="AA62" s="31">
        <v>75.532608695652172</v>
      </c>
      <c r="AB62" s="31">
        <v>0</v>
      </c>
      <c r="AC62" s="36">
        <v>0</v>
      </c>
      <c r="AD62" s="31">
        <v>15.932065217391305</v>
      </c>
      <c r="AE62" s="31">
        <v>0</v>
      </c>
      <c r="AF62" s="36">
        <v>0</v>
      </c>
      <c r="AG62" s="31">
        <v>15.320652173913043</v>
      </c>
      <c r="AH62" s="31">
        <v>0</v>
      </c>
      <c r="AI62" s="36">
        <v>0</v>
      </c>
      <c r="AJ62" t="s">
        <v>943</v>
      </c>
      <c r="AK62" s="37">
        <v>6</v>
      </c>
      <c r="AT62"/>
    </row>
    <row r="63" spans="1:46" x14ac:dyDescent="0.25">
      <c r="A63" t="s">
        <v>3056</v>
      </c>
      <c r="B63" t="s">
        <v>1610</v>
      </c>
      <c r="C63" t="s">
        <v>2655</v>
      </c>
      <c r="D63" t="s">
        <v>2844</v>
      </c>
      <c r="E63" s="31">
        <v>29.445652173913043</v>
      </c>
      <c r="F63" s="31">
        <v>117.10608695652174</v>
      </c>
      <c r="G63" s="31">
        <v>0</v>
      </c>
      <c r="H63" s="36">
        <v>0</v>
      </c>
      <c r="I63" s="31">
        <v>21.830760869565218</v>
      </c>
      <c r="J63" s="31">
        <v>0</v>
      </c>
      <c r="K63" s="36">
        <v>0</v>
      </c>
      <c r="L63" s="31">
        <v>16.526413043478261</v>
      </c>
      <c r="M63" s="31">
        <v>0</v>
      </c>
      <c r="N63" s="36">
        <v>0</v>
      </c>
      <c r="O63" s="31">
        <v>0</v>
      </c>
      <c r="P63" s="31">
        <v>0</v>
      </c>
      <c r="Q63" s="36" t="s">
        <v>3207</v>
      </c>
      <c r="R63" s="31">
        <v>5.3043478260869561</v>
      </c>
      <c r="S63" s="31">
        <v>0</v>
      </c>
      <c r="T63" s="36">
        <v>0</v>
      </c>
      <c r="U63" s="31">
        <v>27.919891304347829</v>
      </c>
      <c r="V63" s="31">
        <v>0</v>
      </c>
      <c r="W63" s="36">
        <v>0</v>
      </c>
      <c r="X63" s="31">
        <v>5.3913043478260869</v>
      </c>
      <c r="Y63" s="31">
        <v>0</v>
      </c>
      <c r="Z63" s="36">
        <v>0</v>
      </c>
      <c r="AA63" s="31">
        <v>61.964130434782604</v>
      </c>
      <c r="AB63" s="31">
        <v>0</v>
      </c>
      <c r="AC63" s="36">
        <v>0</v>
      </c>
      <c r="AD63" s="31">
        <v>0</v>
      </c>
      <c r="AE63" s="31">
        <v>0</v>
      </c>
      <c r="AF63" s="36" t="s">
        <v>3207</v>
      </c>
      <c r="AG63" s="31">
        <v>0</v>
      </c>
      <c r="AH63" s="31">
        <v>0</v>
      </c>
      <c r="AI63" s="36" t="s">
        <v>3207</v>
      </c>
      <c r="AJ63" t="s">
        <v>412</v>
      </c>
      <c r="AK63" s="37">
        <v>6</v>
      </c>
      <c r="AT63"/>
    </row>
    <row r="64" spans="1:46" x14ac:dyDescent="0.25">
      <c r="A64" t="s">
        <v>3056</v>
      </c>
      <c r="B64" t="s">
        <v>1707</v>
      </c>
      <c r="C64" t="s">
        <v>2462</v>
      </c>
      <c r="D64" t="s">
        <v>2905</v>
      </c>
      <c r="E64" s="31">
        <v>86.380434782608702</v>
      </c>
      <c r="F64" s="31">
        <v>297.8725</v>
      </c>
      <c r="G64" s="31">
        <v>7.8772826086956522</v>
      </c>
      <c r="H64" s="36">
        <v>2.6445148876434219E-2</v>
      </c>
      <c r="I64" s="31">
        <v>25.585434782608701</v>
      </c>
      <c r="J64" s="31">
        <v>0</v>
      </c>
      <c r="K64" s="36">
        <v>0</v>
      </c>
      <c r="L64" s="31">
        <v>17.15260869565218</v>
      </c>
      <c r="M64" s="31">
        <v>0</v>
      </c>
      <c r="N64" s="36">
        <v>0</v>
      </c>
      <c r="O64" s="31">
        <v>2.8676086956521738</v>
      </c>
      <c r="P64" s="31">
        <v>0</v>
      </c>
      <c r="Q64" s="36">
        <v>0</v>
      </c>
      <c r="R64" s="31">
        <v>5.5652173913043477</v>
      </c>
      <c r="S64" s="31">
        <v>0</v>
      </c>
      <c r="T64" s="36">
        <v>0</v>
      </c>
      <c r="U64" s="31">
        <v>60.110217391304325</v>
      </c>
      <c r="V64" s="31">
        <v>7.8772826086956522</v>
      </c>
      <c r="W64" s="36">
        <v>0.13104731525784163</v>
      </c>
      <c r="X64" s="31">
        <v>19.221304347826084</v>
      </c>
      <c r="Y64" s="31">
        <v>0</v>
      </c>
      <c r="Z64" s="36">
        <v>0</v>
      </c>
      <c r="AA64" s="31">
        <v>143.89934782608697</v>
      </c>
      <c r="AB64" s="31">
        <v>0</v>
      </c>
      <c r="AC64" s="36">
        <v>0</v>
      </c>
      <c r="AD64" s="31">
        <v>25.525217391304341</v>
      </c>
      <c r="AE64" s="31">
        <v>0</v>
      </c>
      <c r="AF64" s="36">
        <v>0</v>
      </c>
      <c r="AG64" s="31">
        <v>23.530978260869574</v>
      </c>
      <c r="AH64" s="31">
        <v>0</v>
      </c>
      <c r="AI64" s="36">
        <v>0</v>
      </c>
      <c r="AJ64" t="s">
        <v>514</v>
      </c>
      <c r="AK64" s="37">
        <v>6</v>
      </c>
      <c r="AT64"/>
    </row>
    <row r="65" spans="1:46" x14ac:dyDescent="0.25">
      <c r="A65" t="s">
        <v>3056</v>
      </c>
      <c r="B65" t="s">
        <v>2116</v>
      </c>
      <c r="C65" t="s">
        <v>2452</v>
      </c>
      <c r="D65" t="s">
        <v>2968</v>
      </c>
      <c r="E65" s="31">
        <v>85.532608695652172</v>
      </c>
      <c r="F65" s="31">
        <v>241.19880434782604</v>
      </c>
      <c r="G65" s="31">
        <v>0.75815217391304346</v>
      </c>
      <c r="H65" s="36">
        <v>3.1432667171091503E-3</v>
      </c>
      <c r="I65" s="31">
        <v>17.11</v>
      </c>
      <c r="J65" s="31">
        <v>2.1739130434782608E-2</v>
      </c>
      <c r="K65" s="36">
        <v>1.2705511650954184E-3</v>
      </c>
      <c r="L65" s="31">
        <v>11.981739130434784</v>
      </c>
      <c r="M65" s="31">
        <v>2.1739130434782608E-2</v>
      </c>
      <c r="N65" s="36">
        <v>1.8143551781696781E-3</v>
      </c>
      <c r="O65" s="31">
        <v>0</v>
      </c>
      <c r="P65" s="31">
        <v>0</v>
      </c>
      <c r="Q65" s="36" t="s">
        <v>3207</v>
      </c>
      <c r="R65" s="31">
        <v>5.1282608695652172</v>
      </c>
      <c r="S65" s="31">
        <v>0</v>
      </c>
      <c r="T65" s="36">
        <v>0</v>
      </c>
      <c r="U65" s="31">
        <v>58.938586956521753</v>
      </c>
      <c r="V65" s="31">
        <v>0</v>
      </c>
      <c r="W65" s="36">
        <v>0</v>
      </c>
      <c r="X65" s="31">
        <v>20.158804347826081</v>
      </c>
      <c r="Y65" s="31">
        <v>0</v>
      </c>
      <c r="Z65" s="36">
        <v>0</v>
      </c>
      <c r="AA65" s="31">
        <v>114.33293478260869</v>
      </c>
      <c r="AB65" s="31">
        <v>0.73641304347826086</v>
      </c>
      <c r="AC65" s="36">
        <v>6.4409528617319937E-3</v>
      </c>
      <c r="AD65" s="31">
        <v>0</v>
      </c>
      <c r="AE65" s="31">
        <v>0</v>
      </c>
      <c r="AF65" s="36" t="s">
        <v>3207</v>
      </c>
      <c r="AG65" s="31">
        <v>30.65847826086954</v>
      </c>
      <c r="AH65" s="31">
        <v>0</v>
      </c>
      <c r="AI65" s="36">
        <v>0</v>
      </c>
      <c r="AJ65" t="s">
        <v>934</v>
      </c>
      <c r="AK65" s="37">
        <v>6</v>
      </c>
      <c r="AT65"/>
    </row>
    <row r="66" spans="1:46" x14ac:dyDescent="0.25">
      <c r="A66" t="s">
        <v>3056</v>
      </c>
      <c r="B66" t="s">
        <v>1596</v>
      </c>
      <c r="C66" t="s">
        <v>2452</v>
      </c>
      <c r="D66" t="s">
        <v>2968</v>
      </c>
      <c r="E66" s="31">
        <v>54.065217391304351</v>
      </c>
      <c r="F66" s="31">
        <v>134.35978260869567</v>
      </c>
      <c r="G66" s="31">
        <v>0</v>
      </c>
      <c r="H66" s="36">
        <v>0</v>
      </c>
      <c r="I66" s="31">
        <v>13.459239130434781</v>
      </c>
      <c r="J66" s="31">
        <v>0</v>
      </c>
      <c r="K66" s="36">
        <v>0</v>
      </c>
      <c r="L66" s="31">
        <v>4.3043478260869561</v>
      </c>
      <c r="M66" s="31">
        <v>0</v>
      </c>
      <c r="N66" s="36">
        <v>0</v>
      </c>
      <c r="O66" s="31">
        <v>5.5896739130434785</v>
      </c>
      <c r="P66" s="31">
        <v>0</v>
      </c>
      <c r="Q66" s="36">
        <v>0</v>
      </c>
      <c r="R66" s="31">
        <v>3.5652173913043477</v>
      </c>
      <c r="S66" s="31">
        <v>0</v>
      </c>
      <c r="T66" s="36">
        <v>0</v>
      </c>
      <c r="U66" s="31">
        <v>31.994565217391305</v>
      </c>
      <c r="V66" s="31">
        <v>0</v>
      </c>
      <c r="W66" s="36">
        <v>0</v>
      </c>
      <c r="X66" s="31">
        <v>18.415760869565219</v>
      </c>
      <c r="Y66" s="31">
        <v>0</v>
      </c>
      <c r="Z66" s="36">
        <v>0</v>
      </c>
      <c r="AA66" s="31">
        <v>61.136956521739137</v>
      </c>
      <c r="AB66" s="31">
        <v>0</v>
      </c>
      <c r="AC66" s="36">
        <v>0</v>
      </c>
      <c r="AD66" s="31">
        <v>8.6956521739130432E-2</v>
      </c>
      <c r="AE66" s="31">
        <v>0</v>
      </c>
      <c r="AF66" s="36">
        <v>0</v>
      </c>
      <c r="AG66" s="31">
        <v>9.2663043478260878</v>
      </c>
      <c r="AH66" s="31">
        <v>0</v>
      </c>
      <c r="AI66" s="36">
        <v>0</v>
      </c>
      <c r="AJ66" t="s">
        <v>398</v>
      </c>
      <c r="AK66" s="37">
        <v>6</v>
      </c>
      <c r="AT66"/>
    </row>
    <row r="67" spans="1:46" x14ac:dyDescent="0.25">
      <c r="A67" t="s">
        <v>3056</v>
      </c>
      <c r="B67" t="s">
        <v>1264</v>
      </c>
      <c r="C67" t="s">
        <v>2459</v>
      </c>
      <c r="D67" t="s">
        <v>2904</v>
      </c>
      <c r="E67" s="31">
        <v>43.054347826086953</v>
      </c>
      <c r="F67" s="31">
        <v>157.41847826086956</v>
      </c>
      <c r="G67" s="31">
        <v>0</v>
      </c>
      <c r="H67" s="36">
        <v>0</v>
      </c>
      <c r="I67" s="31">
        <v>18.236413043478262</v>
      </c>
      <c r="J67" s="31">
        <v>0</v>
      </c>
      <c r="K67" s="36">
        <v>0</v>
      </c>
      <c r="L67" s="31">
        <v>7.5407608695652177</v>
      </c>
      <c r="M67" s="31">
        <v>0</v>
      </c>
      <c r="N67" s="36">
        <v>0</v>
      </c>
      <c r="O67" s="31">
        <v>5.3043478260869561</v>
      </c>
      <c r="P67" s="31">
        <v>0</v>
      </c>
      <c r="Q67" s="36">
        <v>0</v>
      </c>
      <c r="R67" s="31">
        <v>5.3913043478260869</v>
      </c>
      <c r="S67" s="31">
        <v>0</v>
      </c>
      <c r="T67" s="36">
        <v>0</v>
      </c>
      <c r="U67" s="31">
        <v>40.029891304347828</v>
      </c>
      <c r="V67" s="31">
        <v>0</v>
      </c>
      <c r="W67" s="36">
        <v>0</v>
      </c>
      <c r="X67" s="31">
        <v>9.8423913043478262</v>
      </c>
      <c r="Y67" s="31">
        <v>0</v>
      </c>
      <c r="Z67" s="36">
        <v>0</v>
      </c>
      <c r="AA67" s="31">
        <v>59.396739130434781</v>
      </c>
      <c r="AB67" s="31">
        <v>0</v>
      </c>
      <c r="AC67" s="36">
        <v>0</v>
      </c>
      <c r="AD67" s="31">
        <v>11.923913043478262</v>
      </c>
      <c r="AE67" s="31">
        <v>0</v>
      </c>
      <c r="AF67" s="36">
        <v>0</v>
      </c>
      <c r="AG67" s="31">
        <v>17.989130434782609</v>
      </c>
      <c r="AH67" s="31">
        <v>0</v>
      </c>
      <c r="AI67" s="36">
        <v>0</v>
      </c>
      <c r="AJ67" t="s">
        <v>62</v>
      </c>
      <c r="AK67" s="37">
        <v>6</v>
      </c>
      <c r="AT67"/>
    </row>
    <row r="68" spans="1:46" x14ac:dyDescent="0.25">
      <c r="A68" t="s">
        <v>3056</v>
      </c>
      <c r="B68" t="s">
        <v>2016</v>
      </c>
      <c r="C68" t="s">
        <v>2596</v>
      </c>
      <c r="D68" t="s">
        <v>2921</v>
      </c>
      <c r="E68" s="31">
        <v>96.663043478260875</v>
      </c>
      <c r="F68" s="31">
        <v>330.1340217391305</v>
      </c>
      <c r="G68" s="31">
        <v>12.391304347826088</v>
      </c>
      <c r="H68" s="36">
        <v>3.7534163496840703E-2</v>
      </c>
      <c r="I68" s="31">
        <v>69.805326086956512</v>
      </c>
      <c r="J68" s="31">
        <v>0.52173913043478259</v>
      </c>
      <c r="K68" s="36">
        <v>7.4742023235426485E-3</v>
      </c>
      <c r="L68" s="31">
        <v>41.793913043478234</v>
      </c>
      <c r="M68" s="31">
        <v>8.6956521739130432E-2</v>
      </c>
      <c r="N68" s="36">
        <v>2.0806025424963083E-3</v>
      </c>
      <c r="O68" s="31">
        <v>21.857282608695662</v>
      </c>
      <c r="P68" s="31">
        <v>0.43478260869565216</v>
      </c>
      <c r="Q68" s="36">
        <v>1.9891887590943215E-2</v>
      </c>
      <c r="R68" s="31">
        <v>6.1541304347826085</v>
      </c>
      <c r="S68" s="31">
        <v>0</v>
      </c>
      <c r="T68" s="36">
        <v>0</v>
      </c>
      <c r="U68" s="31">
        <v>69.467717391304333</v>
      </c>
      <c r="V68" s="31">
        <v>10.173913043478262</v>
      </c>
      <c r="W68" s="36">
        <v>0.14645526620904617</v>
      </c>
      <c r="X68" s="31">
        <v>18.519347826086964</v>
      </c>
      <c r="Y68" s="31">
        <v>0</v>
      </c>
      <c r="Z68" s="36">
        <v>0</v>
      </c>
      <c r="AA68" s="31">
        <v>129.83630434782614</v>
      </c>
      <c r="AB68" s="31">
        <v>1.6956521739130435</v>
      </c>
      <c r="AC68" s="36">
        <v>1.3059923281322463E-2</v>
      </c>
      <c r="AD68" s="31">
        <v>28.968478260869571</v>
      </c>
      <c r="AE68" s="31">
        <v>0</v>
      </c>
      <c r="AF68" s="36">
        <v>0</v>
      </c>
      <c r="AG68" s="31">
        <v>13.536847826086955</v>
      </c>
      <c r="AH68" s="31">
        <v>0</v>
      </c>
      <c r="AI68" s="36">
        <v>0</v>
      </c>
      <c r="AJ68" t="s">
        <v>831</v>
      </c>
      <c r="AK68" s="37">
        <v>6</v>
      </c>
      <c r="AT68"/>
    </row>
    <row r="69" spans="1:46" x14ac:dyDescent="0.25">
      <c r="A69" t="s">
        <v>3056</v>
      </c>
      <c r="B69" t="s">
        <v>1204</v>
      </c>
      <c r="C69" t="s">
        <v>2494</v>
      </c>
      <c r="D69" t="s">
        <v>2864</v>
      </c>
      <c r="E69" s="31">
        <v>10.684782608695652</v>
      </c>
      <c r="F69" s="31">
        <v>75.977065217391313</v>
      </c>
      <c r="G69" s="31">
        <v>0</v>
      </c>
      <c r="H69" s="36">
        <v>0</v>
      </c>
      <c r="I69" s="31">
        <v>35.310760869565215</v>
      </c>
      <c r="J69" s="31">
        <v>0</v>
      </c>
      <c r="K69" s="36">
        <v>0</v>
      </c>
      <c r="L69" s="31">
        <v>30.819891304347824</v>
      </c>
      <c r="M69" s="31">
        <v>0</v>
      </c>
      <c r="N69" s="36">
        <v>0</v>
      </c>
      <c r="O69" s="31">
        <v>4.0560869565217397</v>
      </c>
      <c r="P69" s="31">
        <v>0</v>
      </c>
      <c r="Q69" s="36">
        <v>0</v>
      </c>
      <c r="R69" s="31">
        <v>0.43478260869565216</v>
      </c>
      <c r="S69" s="31">
        <v>0</v>
      </c>
      <c r="T69" s="36">
        <v>0</v>
      </c>
      <c r="U69" s="31">
        <v>20.869782608695655</v>
      </c>
      <c r="V69" s="31">
        <v>0</v>
      </c>
      <c r="W69" s="36">
        <v>0</v>
      </c>
      <c r="X69" s="31">
        <v>0</v>
      </c>
      <c r="Y69" s="31">
        <v>0</v>
      </c>
      <c r="Z69" s="36" t="s">
        <v>3207</v>
      </c>
      <c r="AA69" s="31">
        <v>19.796521739130441</v>
      </c>
      <c r="AB69" s="31">
        <v>0</v>
      </c>
      <c r="AC69" s="36">
        <v>0</v>
      </c>
      <c r="AD69" s="31">
        <v>0</v>
      </c>
      <c r="AE69" s="31">
        <v>0</v>
      </c>
      <c r="AF69" s="36" t="s">
        <v>3207</v>
      </c>
      <c r="AG69" s="31">
        <v>0</v>
      </c>
      <c r="AH69" s="31">
        <v>0</v>
      </c>
      <c r="AI69" s="36" t="s">
        <v>3207</v>
      </c>
      <c r="AJ69" t="s">
        <v>2</v>
      </c>
      <c r="AK69" s="37">
        <v>6</v>
      </c>
      <c r="AT69"/>
    </row>
    <row r="70" spans="1:46" x14ac:dyDescent="0.25">
      <c r="A70" t="s">
        <v>3056</v>
      </c>
      <c r="B70" t="s">
        <v>2169</v>
      </c>
      <c r="C70" t="s">
        <v>2466</v>
      </c>
      <c r="D70" t="s">
        <v>2837</v>
      </c>
      <c r="E70" s="31">
        <v>33.021739130434781</v>
      </c>
      <c r="F70" s="31">
        <v>225.85163043478261</v>
      </c>
      <c r="G70" s="31">
        <v>5.1667391304347827</v>
      </c>
      <c r="H70" s="36">
        <v>2.2876696176549149E-2</v>
      </c>
      <c r="I70" s="31">
        <v>36.116847826086953</v>
      </c>
      <c r="J70" s="31">
        <v>0</v>
      </c>
      <c r="K70" s="36">
        <v>0</v>
      </c>
      <c r="L70" s="31">
        <v>24.986413043478262</v>
      </c>
      <c r="M70" s="31">
        <v>0</v>
      </c>
      <c r="N70" s="36">
        <v>0</v>
      </c>
      <c r="O70" s="31">
        <v>5.5652173913043477</v>
      </c>
      <c r="P70" s="31">
        <v>0</v>
      </c>
      <c r="Q70" s="36">
        <v>0</v>
      </c>
      <c r="R70" s="31">
        <v>5.5652173913043477</v>
      </c>
      <c r="S70" s="31">
        <v>0</v>
      </c>
      <c r="T70" s="36">
        <v>0</v>
      </c>
      <c r="U70" s="31">
        <v>35.075543478260869</v>
      </c>
      <c r="V70" s="31">
        <v>3.6</v>
      </c>
      <c r="W70" s="36">
        <v>0.10263561567424348</v>
      </c>
      <c r="X70" s="31">
        <v>8.6956521739130432E-2</v>
      </c>
      <c r="Y70" s="31">
        <v>0</v>
      </c>
      <c r="Z70" s="36">
        <v>0</v>
      </c>
      <c r="AA70" s="31">
        <v>102.97445652173914</v>
      </c>
      <c r="AB70" s="31">
        <v>1.5667391304347824</v>
      </c>
      <c r="AC70" s="36">
        <v>1.5214832720229264E-2</v>
      </c>
      <c r="AD70" s="31">
        <v>0</v>
      </c>
      <c r="AE70" s="31">
        <v>0</v>
      </c>
      <c r="AF70" s="36" t="s">
        <v>3207</v>
      </c>
      <c r="AG70" s="31">
        <v>51.597826086956523</v>
      </c>
      <c r="AH70" s="31">
        <v>0</v>
      </c>
      <c r="AI70" s="36">
        <v>0</v>
      </c>
      <c r="AJ70" t="s">
        <v>988</v>
      </c>
      <c r="AK70" s="37">
        <v>6</v>
      </c>
      <c r="AT70"/>
    </row>
    <row r="71" spans="1:46" x14ac:dyDescent="0.25">
      <c r="A71" t="s">
        <v>3056</v>
      </c>
      <c r="B71" t="s">
        <v>2117</v>
      </c>
      <c r="C71" t="s">
        <v>2768</v>
      </c>
      <c r="D71" t="s">
        <v>2891</v>
      </c>
      <c r="E71" s="31">
        <v>74.956521739130437</v>
      </c>
      <c r="F71" s="31">
        <v>273.59793478260866</v>
      </c>
      <c r="G71" s="31">
        <v>32.108804347826087</v>
      </c>
      <c r="H71" s="36">
        <v>0.1173576268890283</v>
      </c>
      <c r="I71" s="31">
        <v>27.0625</v>
      </c>
      <c r="J71" s="31">
        <v>3.3369565217391304</v>
      </c>
      <c r="K71" s="36">
        <v>0.123305552766342</v>
      </c>
      <c r="L71" s="31">
        <v>15.926630434782609</v>
      </c>
      <c r="M71" s="31">
        <v>3.3369565217391304</v>
      </c>
      <c r="N71" s="36">
        <v>0.20952055963146218</v>
      </c>
      <c r="O71" s="31">
        <v>4.8043478260869561</v>
      </c>
      <c r="P71" s="31">
        <v>0</v>
      </c>
      <c r="Q71" s="36">
        <v>0</v>
      </c>
      <c r="R71" s="31">
        <v>6.3315217391304346</v>
      </c>
      <c r="S71" s="31">
        <v>0</v>
      </c>
      <c r="T71" s="36">
        <v>0</v>
      </c>
      <c r="U71" s="31">
        <v>56.271630434782608</v>
      </c>
      <c r="V71" s="31">
        <v>7.5542391304347811</v>
      </c>
      <c r="W71" s="36">
        <v>0.13424596145636747</v>
      </c>
      <c r="X71" s="31">
        <v>15.296195652173912</v>
      </c>
      <c r="Y71" s="31">
        <v>0</v>
      </c>
      <c r="Z71" s="36">
        <v>0</v>
      </c>
      <c r="AA71" s="31">
        <v>145.05728260869566</v>
      </c>
      <c r="AB71" s="31">
        <v>21.217608695652174</v>
      </c>
      <c r="AC71" s="36">
        <v>0.14627055128895855</v>
      </c>
      <c r="AD71" s="31">
        <v>0</v>
      </c>
      <c r="AE71" s="31">
        <v>0</v>
      </c>
      <c r="AF71" s="36" t="s">
        <v>3207</v>
      </c>
      <c r="AG71" s="31">
        <v>29.910326086956523</v>
      </c>
      <c r="AH71" s="31">
        <v>0</v>
      </c>
      <c r="AI71" s="36">
        <v>0</v>
      </c>
      <c r="AJ71" t="s">
        <v>935</v>
      </c>
      <c r="AK71" s="37">
        <v>6</v>
      </c>
      <c r="AT71"/>
    </row>
    <row r="72" spans="1:46" x14ac:dyDescent="0.25">
      <c r="A72" t="s">
        <v>3056</v>
      </c>
      <c r="B72" t="s">
        <v>1585</v>
      </c>
      <c r="C72" t="s">
        <v>2647</v>
      </c>
      <c r="D72" t="s">
        <v>2891</v>
      </c>
      <c r="E72" s="31">
        <v>84.010869565217391</v>
      </c>
      <c r="F72" s="31">
        <v>411.98902173913046</v>
      </c>
      <c r="G72" s="31">
        <v>15.323478260869564</v>
      </c>
      <c r="H72" s="36">
        <v>3.7193899478642711E-2</v>
      </c>
      <c r="I72" s="31">
        <v>41.708695652173915</v>
      </c>
      <c r="J72" s="31">
        <v>0.27119565217391306</v>
      </c>
      <c r="K72" s="36">
        <v>6.502136974877515E-3</v>
      </c>
      <c r="L72" s="31">
        <v>33.662500000000001</v>
      </c>
      <c r="M72" s="31">
        <v>0.27119565217391306</v>
      </c>
      <c r="N72" s="36">
        <v>8.0563134697040645E-3</v>
      </c>
      <c r="O72" s="31">
        <v>2.6657608695652173</v>
      </c>
      <c r="P72" s="31">
        <v>0</v>
      </c>
      <c r="Q72" s="36">
        <v>0</v>
      </c>
      <c r="R72" s="31">
        <v>5.3804347826086953</v>
      </c>
      <c r="S72" s="31">
        <v>0</v>
      </c>
      <c r="T72" s="36">
        <v>0</v>
      </c>
      <c r="U72" s="31">
        <v>103.8708695652174</v>
      </c>
      <c r="V72" s="31">
        <v>6.2105434782608695</v>
      </c>
      <c r="W72" s="36">
        <v>5.9791003043076052E-2</v>
      </c>
      <c r="X72" s="31">
        <v>21.600543478260871</v>
      </c>
      <c r="Y72" s="31">
        <v>0</v>
      </c>
      <c r="Z72" s="36">
        <v>0</v>
      </c>
      <c r="AA72" s="31">
        <v>184.92847826086955</v>
      </c>
      <c r="AB72" s="31">
        <v>8.8417391304347817</v>
      </c>
      <c r="AC72" s="36">
        <v>4.7811668670966798E-2</v>
      </c>
      <c r="AD72" s="31">
        <v>17.641304347826086</v>
      </c>
      <c r="AE72" s="31">
        <v>0</v>
      </c>
      <c r="AF72" s="36">
        <v>0</v>
      </c>
      <c r="AG72" s="31">
        <v>42.239130434782609</v>
      </c>
      <c r="AH72" s="31">
        <v>0</v>
      </c>
      <c r="AI72" s="36">
        <v>0</v>
      </c>
      <c r="AJ72" t="s">
        <v>387</v>
      </c>
      <c r="AK72" s="37">
        <v>6</v>
      </c>
      <c r="AT72"/>
    </row>
    <row r="73" spans="1:46" x14ac:dyDescent="0.25">
      <c r="A73" t="s">
        <v>3056</v>
      </c>
      <c r="B73" t="s">
        <v>2192</v>
      </c>
      <c r="C73" t="s">
        <v>2387</v>
      </c>
      <c r="D73" t="s">
        <v>2837</v>
      </c>
      <c r="E73" s="31">
        <v>79.489130434782609</v>
      </c>
      <c r="F73" s="31">
        <v>244.75891304347823</v>
      </c>
      <c r="G73" s="31">
        <v>2.0823913043478259</v>
      </c>
      <c r="H73" s="36">
        <v>8.507928387383859E-3</v>
      </c>
      <c r="I73" s="31">
        <v>17.239130434782609</v>
      </c>
      <c r="J73" s="31">
        <v>0</v>
      </c>
      <c r="K73" s="36">
        <v>0</v>
      </c>
      <c r="L73" s="31">
        <v>11.5</v>
      </c>
      <c r="M73" s="31">
        <v>0</v>
      </c>
      <c r="N73" s="36">
        <v>0</v>
      </c>
      <c r="O73" s="31">
        <v>0</v>
      </c>
      <c r="P73" s="31">
        <v>0</v>
      </c>
      <c r="Q73" s="36" t="s">
        <v>3207</v>
      </c>
      <c r="R73" s="31">
        <v>5.7391304347826084</v>
      </c>
      <c r="S73" s="31">
        <v>0</v>
      </c>
      <c r="T73" s="36">
        <v>0</v>
      </c>
      <c r="U73" s="31">
        <v>59.660760869565216</v>
      </c>
      <c r="V73" s="31">
        <v>0</v>
      </c>
      <c r="W73" s="36">
        <v>0</v>
      </c>
      <c r="X73" s="31">
        <v>10.608695652173912</v>
      </c>
      <c r="Y73" s="31">
        <v>0</v>
      </c>
      <c r="Z73" s="36">
        <v>0</v>
      </c>
      <c r="AA73" s="31">
        <v>122.19597826086954</v>
      </c>
      <c r="AB73" s="31">
        <v>2.0823913043478259</v>
      </c>
      <c r="AC73" s="36">
        <v>1.704140622289747E-2</v>
      </c>
      <c r="AD73" s="31">
        <v>0</v>
      </c>
      <c r="AE73" s="31">
        <v>0</v>
      </c>
      <c r="AF73" s="36" t="s">
        <v>3207</v>
      </c>
      <c r="AG73" s="31">
        <v>35.054347826086961</v>
      </c>
      <c r="AH73" s="31">
        <v>0</v>
      </c>
      <c r="AI73" s="36">
        <v>0</v>
      </c>
      <c r="AJ73" t="s">
        <v>1011</v>
      </c>
      <c r="AK73" s="37">
        <v>6</v>
      </c>
      <c r="AT73"/>
    </row>
    <row r="74" spans="1:46" x14ac:dyDescent="0.25">
      <c r="A74" t="s">
        <v>3056</v>
      </c>
      <c r="B74" t="s">
        <v>1701</v>
      </c>
      <c r="C74" t="s">
        <v>2661</v>
      </c>
      <c r="D74" t="s">
        <v>2974</v>
      </c>
      <c r="E74" s="31">
        <v>115.56521739130434</v>
      </c>
      <c r="F74" s="31">
        <v>354.88108695652181</v>
      </c>
      <c r="G74" s="31">
        <v>0.52173913043478259</v>
      </c>
      <c r="H74" s="36">
        <v>1.4701801522003998E-3</v>
      </c>
      <c r="I74" s="31">
        <v>22.803804347826087</v>
      </c>
      <c r="J74" s="31">
        <v>0</v>
      </c>
      <c r="K74" s="36">
        <v>0</v>
      </c>
      <c r="L74" s="31">
        <v>17.021195652173915</v>
      </c>
      <c r="M74" s="31">
        <v>0</v>
      </c>
      <c r="N74" s="36">
        <v>0</v>
      </c>
      <c r="O74" s="31">
        <v>0</v>
      </c>
      <c r="P74" s="31">
        <v>0</v>
      </c>
      <c r="Q74" s="36" t="s">
        <v>3207</v>
      </c>
      <c r="R74" s="31">
        <v>5.7826086956521738</v>
      </c>
      <c r="S74" s="31">
        <v>0</v>
      </c>
      <c r="T74" s="36">
        <v>0</v>
      </c>
      <c r="U74" s="31">
        <v>99.362826086956531</v>
      </c>
      <c r="V74" s="31">
        <v>0</v>
      </c>
      <c r="W74" s="36">
        <v>0</v>
      </c>
      <c r="X74" s="31">
        <v>25.285000000000007</v>
      </c>
      <c r="Y74" s="31">
        <v>0</v>
      </c>
      <c r="Z74" s="36">
        <v>0</v>
      </c>
      <c r="AA74" s="31">
        <v>124.3360869565218</v>
      </c>
      <c r="AB74" s="31">
        <v>0.52173913043478259</v>
      </c>
      <c r="AC74" s="36">
        <v>4.196200340591592E-3</v>
      </c>
      <c r="AD74" s="31">
        <v>23.682717391304351</v>
      </c>
      <c r="AE74" s="31">
        <v>0</v>
      </c>
      <c r="AF74" s="36">
        <v>0</v>
      </c>
      <c r="AG74" s="31">
        <v>59.41065217391305</v>
      </c>
      <c r="AH74" s="31">
        <v>0</v>
      </c>
      <c r="AI74" s="36">
        <v>0</v>
      </c>
      <c r="AJ74" t="s">
        <v>508</v>
      </c>
      <c r="AK74" s="37">
        <v>6</v>
      </c>
      <c r="AT74"/>
    </row>
    <row r="75" spans="1:46" x14ac:dyDescent="0.25">
      <c r="A75" t="s">
        <v>3056</v>
      </c>
      <c r="B75" t="s">
        <v>1189</v>
      </c>
      <c r="C75" t="s">
        <v>2441</v>
      </c>
      <c r="D75" t="s">
        <v>2863</v>
      </c>
      <c r="E75" s="31">
        <v>89.891304347826093</v>
      </c>
      <c r="F75" s="31">
        <v>276.34565217391309</v>
      </c>
      <c r="G75" s="31">
        <v>0</v>
      </c>
      <c r="H75" s="36">
        <v>0</v>
      </c>
      <c r="I75" s="31">
        <v>24.462934782608698</v>
      </c>
      <c r="J75" s="31">
        <v>0</v>
      </c>
      <c r="K75" s="36">
        <v>0</v>
      </c>
      <c r="L75" s="31">
        <v>16.810760869565218</v>
      </c>
      <c r="M75" s="31">
        <v>0</v>
      </c>
      <c r="N75" s="36">
        <v>0</v>
      </c>
      <c r="O75" s="31">
        <v>2.4347826086956523</v>
      </c>
      <c r="P75" s="31">
        <v>0</v>
      </c>
      <c r="Q75" s="36">
        <v>0</v>
      </c>
      <c r="R75" s="31">
        <v>5.2173913043478262</v>
      </c>
      <c r="S75" s="31">
        <v>0</v>
      </c>
      <c r="T75" s="36">
        <v>0</v>
      </c>
      <c r="U75" s="31">
        <v>103.00858695652177</v>
      </c>
      <c r="V75" s="31">
        <v>0</v>
      </c>
      <c r="W75" s="36">
        <v>0</v>
      </c>
      <c r="X75" s="31">
        <v>25.217391304347824</v>
      </c>
      <c r="Y75" s="31">
        <v>0</v>
      </c>
      <c r="Z75" s="36">
        <v>0</v>
      </c>
      <c r="AA75" s="31">
        <v>122.14152173913043</v>
      </c>
      <c r="AB75" s="31">
        <v>0</v>
      </c>
      <c r="AC75" s="36">
        <v>0</v>
      </c>
      <c r="AD75" s="31">
        <v>1.5152173913043478</v>
      </c>
      <c r="AE75" s="31">
        <v>0</v>
      </c>
      <c r="AF75" s="36">
        <v>0</v>
      </c>
      <c r="AG75" s="31">
        <v>0</v>
      </c>
      <c r="AH75" s="31">
        <v>0</v>
      </c>
      <c r="AI75" s="36" t="s">
        <v>3207</v>
      </c>
      <c r="AJ75" t="s">
        <v>476</v>
      </c>
      <c r="AK75" s="37">
        <v>6</v>
      </c>
      <c r="AT75"/>
    </row>
    <row r="76" spans="1:46" x14ac:dyDescent="0.25">
      <c r="A76" t="s">
        <v>3056</v>
      </c>
      <c r="B76" t="s">
        <v>1252</v>
      </c>
      <c r="C76" t="s">
        <v>2501</v>
      </c>
      <c r="D76" t="s">
        <v>2797</v>
      </c>
      <c r="E76" s="31">
        <v>49.891304347826086</v>
      </c>
      <c r="F76" s="31">
        <v>153.35326086956519</v>
      </c>
      <c r="G76" s="31">
        <v>0</v>
      </c>
      <c r="H76" s="36">
        <v>0</v>
      </c>
      <c r="I76" s="31">
        <v>11.171195652173914</v>
      </c>
      <c r="J76" s="31">
        <v>0</v>
      </c>
      <c r="K76" s="36">
        <v>0</v>
      </c>
      <c r="L76" s="31">
        <v>3.3451086956521738</v>
      </c>
      <c r="M76" s="31">
        <v>0</v>
      </c>
      <c r="N76" s="36">
        <v>0</v>
      </c>
      <c r="O76" s="31">
        <v>1.1304347826086956</v>
      </c>
      <c r="P76" s="31">
        <v>0</v>
      </c>
      <c r="Q76" s="36">
        <v>0</v>
      </c>
      <c r="R76" s="31">
        <v>6.6956521739130439</v>
      </c>
      <c r="S76" s="31">
        <v>0</v>
      </c>
      <c r="T76" s="36">
        <v>0</v>
      </c>
      <c r="U76" s="31">
        <v>64.831521739130437</v>
      </c>
      <c r="V76" s="31">
        <v>0</v>
      </c>
      <c r="W76" s="36">
        <v>0</v>
      </c>
      <c r="X76" s="31">
        <v>6.9402173913043477</v>
      </c>
      <c r="Y76" s="31">
        <v>0</v>
      </c>
      <c r="Z76" s="36">
        <v>0</v>
      </c>
      <c r="AA76" s="31">
        <v>70.410326086956516</v>
      </c>
      <c r="AB76" s="31">
        <v>0</v>
      </c>
      <c r="AC76" s="36">
        <v>0</v>
      </c>
      <c r="AD76" s="31">
        <v>0</v>
      </c>
      <c r="AE76" s="31">
        <v>0</v>
      </c>
      <c r="AF76" s="36" t="s">
        <v>3207</v>
      </c>
      <c r="AG76" s="31">
        <v>0</v>
      </c>
      <c r="AH76" s="31">
        <v>0</v>
      </c>
      <c r="AI76" s="36" t="s">
        <v>3207</v>
      </c>
      <c r="AJ76" t="s">
        <v>50</v>
      </c>
      <c r="AK76" s="37">
        <v>6</v>
      </c>
      <c r="AT76"/>
    </row>
    <row r="77" spans="1:46" x14ac:dyDescent="0.25">
      <c r="A77" t="s">
        <v>3056</v>
      </c>
      <c r="B77" t="s">
        <v>1717</v>
      </c>
      <c r="C77" t="s">
        <v>2501</v>
      </c>
      <c r="D77" t="s">
        <v>2797</v>
      </c>
      <c r="E77" s="31">
        <v>46.858695652173914</v>
      </c>
      <c r="F77" s="31">
        <v>156.92021739130431</v>
      </c>
      <c r="G77" s="31">
        <v>0</v>
      </c>
      <c r="H77" s="36">
        <v>0</v>
      </c>
      <c r="I77" s="31">
        <v>12.239239130434783</v>
      </c>
      <c r="J77" s="31">
        <v>0</v>
      </c>
      <c r="K77" s="36">
        <v>0</v>
      </c>
      <c r="L77" s="31">
        <v>0.80445652173913029</v>
      </c>
      <c r="M77" s="31">
        <v>0</v>
      </c>
      <c r="N77" s="36">
        <v>0</v>
      </c>
      <c r="O77" s="31">
        <v>6.1195652173913047</v>
      </c>
      <c r="P77" s="31">
        <v>0</v>
      </c>
      <c r="Q77" s="36">
        <v>0</v>
      </c>
      <c r="R77" s="31">
        <v>5.3152173913043477</v>
      </c>
      <c r="S77" s="31">
        <v>0</v>
      </c>
      <c r="T77" s="36">
        <v>0</v>
      </c>
      <c r="U77" s="31">
        <v>40.297282608695639</v>
      </c>
      <c r="V77" s="31">
        <v>0</v>
      </c>
      <c r="W77" s="36">
        <v>0</v>
      </c>
      <c r="X77" s="31">
        <v>7.6163043478260866</v>
      </c>
      <c r="Y77" s="31">
        <v>0</v>
      </c>
      <c r="Z77" s="36">
        <v>0</v>
      </c>
      <c r="AA77" s="31">
        <v>85.818043478260847</v>
      </c>
      <c r="AB77" s="31">
        <v>0</v>
      </c>
      <c r="AC77" s="36">
        <v>0</v>
      </c>
      <c r="AD77" s="31">
        <v>0</v>
      </c>
      <c r="AE77" s="31">
        <v>0</v>
      </c>
      <c r="AF77" s="36" t="s">
        <v>3207</v>
      </c>
      <c r="AG77" s="31">
        <v>10.949347826086955</v>
      </c>
      <c r="AH77" s="31">
        <v>0</v>
      </c>
      <c r="AI77" s="36">
        <v>0</v>
      </c>
      <c r="AJ77" t="s">
        <v>525</v>
      </c>
      <c r="AK77" s="37">
        <v>6</v>
      </c>
      <c r="AT77"/>
    </row>
    <row r="78" spans="1:46" x14ac:dyDescent="0.25">
      <c r="A78" t="s">
        <v>3056</v>
      </c>
      <c r="B78" t="s">
        <v>1338</v>
      </c>
      <c r="C78" t="s">
        <v>2432</v>
      </c>
      <c r="D78" t="s">
        <v>2886</v>
      </c>
      <c r="E78" s="31">
        <v>97.815217391304344</v>
      </c>
      <c r="F78" s="31">
        <v>323.00304347826091</v>
      </c>
      <c r="G78" s="31">
        <v>7.0652173913043477</v>
      </c>
      <c r="H78" s="36">
        <v>2.1873531949490311E-2</v>
      </c>
      <c r="I78" s="31">
        <v>57.80086956521739</v>
      </c>
      <c r="J78" s="31">
        <v>1.5554347826086956</v>
      </c>
      <c r="K78" s="36">
        <v>2.6910231529539197E-2</v>
      </c>
      <c r="L78" s="31">
        <v>50.5545652173913</v>
      </c>
      <c r="M78" s="31">
        <v>0.17391304347826086</v>
      </c>
      <c r="N78" s="36">
        <v>3.4401056112422653E-3</v>
      </c>
      <c r="O78" s="31">
        <v>1.3815217391304346</v>
      </c>
      <c r="P78" s="31">
        <v>1.3815217391304346</v>
      </c>
      <c r="Q78" s="36">
        <v>1</v>
      </c>
      <c r="R78" s="31">
        <v>5.8647826086956529</v>
      </c>
      <c r="S78" s="31">
        <v>0</v>
      </c>
      <c r="T78" s="36">
        <v>0</v>
      </c>
      <c r="U78" s="31">
        <v>80.796847826086974</v>
      </c>
      <c r="V78" s="31">
        <v>2.2051086956521742</v>
      </c>
      <c r="W78" s="36">
        <v>2.7292013921119927E-2</v>
      </c>
      <c r="X78" s="31">
        <v>10.448260869565219</v>
      </c>
      <c r="Y78" s="31">
        <v>0</v>
      </c>
      <c r="Z78" s="36">
        <v>0</v>
      </c>
      <c r="AA78" s="31">
        <v>163.49586956521742</v>
      </c>
      <c r="AB78" s="31">
        <v>3.3046739130434779</v>
      </c>
      <c r="AC78" s="36">
        <v>2.0212583485023548E-2</v>
      </c>
      <c r="AD78" s="31">
        <v>10.461195652173917</v>
      </c>
      <c r="AE78" s="31">
        <v>0</v>
      </c>
      <c r="AF78" s="36">
        <v>0</v>
      </c>
      <c r="AG78" s="31">
        <v>0</v>
      </c>
      <c r="AH78" s="31">
        <v>0</v>
      </c>
      <c r="AI78" s="36" t="s">
        <v>3207</v>
      </c>
      <c r="AJ78" t="s">
        <v>138</v>
      </c>
      <c r="AK78" s="37">
        <v>6</v>
      </c>
      <c r="AT78"/>
    </row>
    <row r="79" spans="1:46" x14ac:dyDescent="0.25">
      <c r="A79" t="s">
        <v>3056</v>
      </c>
      <c r="B79" t="s">
        <v>2223</v>
      </c>
      <c r="C79" t="s">
        <v>2555</v>
      </c>
      <c r="D79" t="s">
        <v>2845</v>
      </c>
      <c r="E79" s="31">
        <v>88.402173913043484</v>
      </c>
      <c r="F79" s="31">
        <v>253.16706521739121</v>
      </c>
      <c r="G79" s="31">
        <v>8.9832608695652176</v>
      </c>
      <c r="H79" s="36">
        <v>3.5483528877863359E-2</v>
      </c>
      <c r="I79" s="31">
        <v>43.559999999999995</v>
      </c>
      <c r="J79" s="31">
        <v>0</v>
      </c>
      <c r="K79" s="36">
        <v>0</v>
      </c>
      <c r="L79" s="31">
        <v>34.255652173913042</v>
      </c>
      <c r="M79" s="31">
        <v>0</v>
      </c>
      <c r="N79" s="36">
        <v>0</v>
      </c>
      <c r="O79" s="31">
        <v>4.2608695652173916</v>
      </c>
      <c r="P79" s="31">
        <v>0</v>
      </c>
      <c r="Q79" s="36">
        <v>0</v>
      </c>
      <c r="R79" s="31">
        <v>5.0434782608695654</v>
      </c>
      <c r="S79" s="31">
        <v>0</v>
      </c>
      <c r="T79" s="36">
        <v>0</v>
      </c>
      <c r="U79" s="31">
        <v>58.335978260869517</v>
      </c>
      <c r="V79" s="31">
        <v>1.1642391304347826</v>
      </c>
      <c r="W79" s="36">
        <v>1.9957480188786486E-2</v>
      </c>
      <c r="X79" s="31">
        <v>14.831521739130435</v>
      </c>
      <c r="Y79" s="31">
        <v>0</v>
      </c>
      <c r="Z79" s="36">
        <v>0</v>
      </c>
      <c r="AA79" s="31">
        <v>110.76913043478257</v>
      </c>
      <c r="AB79" s="31">
        <v>7.5692391304347826</v>
      </c>
      <c r="AC79" s="36">
        <v>6.8333470712684849E-2</v>
      </c>
      <c r="AD79" s="31">
        <v>0</v>
      </c>
      <c r="AE79" s="31">
        <v>0</v>
      </c>
      <c r="AF79" s="36" t="s">
        <v>3207</v>
      </c>
      <c r="AG79" s="31">
        <v>25.670434782608698</v>
      </c>
      <c r="AH79" s="31">
        <v>0.24978260869565219</v>
      </c>
      <c r="AI79" s="36">
        <v>9.7303614376206774E-3</v>
      </c>
      <c r="AJ79" t="s">
        <v>1043</v>
      </c>
      <c r="AK79" s="37">
        <v>6</v>
      </c>
      <c r="AT79"/>
    </row>
    <row r="80" spans="1:46" x14ac:dyDescent="0.25">
      <c r="A80" t="s">
        <v>3056</v>
      </c>
      <c r="B80" t="s">
        <v>2243</v>
      </c>
      <c r="C80" t="s">
        <v>2596</v>
      </c>
      <c r="D80" t="s">
        <v>2921</v>
      </c>
      <c r="E80" s="31">
        <v>87.489130434782609</v>
      </c>
      <c r="F80" s="31">
        <v>95.472608695652198</v>
      </c>
      <c r="G80" s="31">
        <v>30.391304347826086</v>
      </c>
      <c r="H80" s="36">
        <v>0.31832485529653387</v>
      </c>
      <c r="I80" s="31">
        <v>15.025108695652174</v>
      </c>
      <c r="J80" s="31">
        <v>5.0380434782608692</v>
      </c>
      <c r="K80" s="36">
        <v>0.33530828830001952</v>
      </c>
      <c r="L80" s="31">
        <v>13.305</v>
      </c>
      <c r="M80" s="31">
        <v>5.0380434782608692</v>
      </c>
      <c r="N80" s="36">
        <v>0.37865790892603302</v>
      </c>
      <c r="O80" s="31">
        <v>0</v>
      </c>
      <c r="P80" s="31">
        <v>0</v>
      </c>
      <c r="Q80" s="36" t="s">
        <v>3207</v>
      </c>
      <c r="R80" s="31">
        <v>1.7201086956521738</v>
      </c>
      <c r="S80" s="31">
        <v>0</v>
      </c>
      <c r="T80" s="36">
        <v>0</v>
      </c>
      <c r="U80" s="31">
        <v>20.417282608695654</v>
      </c>
      <c r="V80" s="31">
        <v>4.2880434782608692</v>
      </c>
      <c r="W80" s="36">
        <v>0.21002028332774339</v>
      </c>
      <c r="X80" s="31">
        <v>3.025543478260869</v>
      </c>
      <c r="Y80" s="31">
        <v>0</v>
      </c>
      <c r="Z80" s="36">
        <v>0</v>
      </c>
      <c r="AA80" s="31">
        <v>46.7663043478261</v>
      </c>
      <c r="AB80" s="31">
        <v>20.228260869565219</v>
      </c>
      <c r="AC80" s="36">
        <v>0.43253922138291684</v>
      </c>
      <c r="AD80" s="31">
        <v>0</v>
      </c>
      <c r="AE80" s="31">
        <v>0</v>
      </c>
      <c r="AF80" s="36" t="s">
        <v>3207</v>
      </c>
      <c r="AG80" s="31">
        <v>10.238369565217392</v>
      </c>
      <c r="AH80" s="31">
        <v>0.83695652173913049</v>
      </c>
      <c r="AI80" s="36">
        <v>8.1747051267079304E-2</v>
      </c>
      <c r="AJ80" t="s">
        <v>1063</v>
      </c>
      <c r="AK80" s="37">
        <v>6</v>
      </c>
      <c r="AT80"/>
    </row>
    <row r="81" spans="1:46" x14ac:dyDescent="0.25">
      <c r="A81" t="s">
        <v>3056</v>
      </c>
      <c r="B81" t="s">
        <v>2066</v>
      </c>
      <c r="C81" t="s">
        <v>2575</v>
      </c>
      <c r="D81" t="s">
        <v>2927</v>
      </c>
      <c r="E81" s="31">
        <v>67.641304347826093</v>
      </c>
      <c r="F81" s="31">
        <v>149.81760869565221</v>
      </c>
      <c r="G81" s="31">
        <v>40.303478260869582</v>
      </c>
      <c r="H81" s="36">
        <v>0.26901696410562992</v>
      </c>
      <c r="I81" s="31">
        <v>23.049782608695651</v>
      </c>
      <c r="J81" s="31">
        <v>9.1294565217391312</v>
      </c>
      <c r="K81" s="36">
        <v>0.39607560195795494</v>
      </c>
      <c r="L81" s="31">
        <v>19.721413043478261</v>
      </c>
      <c r="M81" s="31">
        <v>9.1294565217391312</v>
      </c>
      <c r="N81" s="36">
        <v>0.46292101390565321</v>
      </c>
      <c r="O81" s="31">
        <v>3.0366304347826083</v>
      </c>
      <c r="P81" s="31">
        <v>0</v>
      </c>
      <c r="Q81" s="36">
        <v>0</v>
      </c>
      <c r="R81" s="31">
        <v>0.29173913043478261</v>
      </c>
      <c r="S81" s="31">
        <v>0</v>
      </c>
      <c r="T81" s="36">
        <v>0</v>
      </c>
      <c r="U81" s="31">
        <v>49.393695652173939</v>
      </c>
      <c r="V81" s="31">
        <v>7.16413043478261</v>
      </c>
      <c r="W81" s="36">
        <v>0.14504139324240459</v>
      </c>
      <c r="X81" s="31">
        <v>13.827499999999997</v>
      </c>
      <c r="Y81" s="31">
        <v>0</v>
      </c>
      <c r="Z81" s="36">
        <v>0</v>
      </c>
      <c r="AA81" s="31">
        <v>63.546630434782621</v>
      </c>
      <c r="AB81" s="31">
        <v>24.009891304347835</v>
      </c>
      <c r="AC81" s="36">
        <v>0.37783106893431567</v>
      </c>
      <c r="AD81" s="31">
        <v>0</v>
      </c>
      <c r="AE81" s="31">
        <v>0</v>
      </c>
      <c r="AF81" s="36" t="s">
        <v>3207</v>
      </c>
      <c r="AG81" s="31">
        <v>0</v>
      </c>
      <c r="AH81" s="31">
        <v>0</v>
      </c>
      <c r="AI81" s="36" t="s">
        <v>3207</v>
      </c>
      <c r="AJ81" t="s">
        <v>883</v>
      </c>
      <c r="AK81" s="37">
        <v>6</v>
      </c>
      <c r="AT81"/>
    </row>
    <row r="82" spans="1:46" x14ac:dyDescent="0.25">
      <c r="A82" t="s">
        <v>3056</v>
      </c>
      <c r="B82" t="s">
        <v>2033</v>
      </c>
      <c r="C82" t="s">
        <v>2754</v>
      </c>
      <c r="D82" t="s">
        <v>2982</v>
      </c>
      <c r="E82" s="31">
        <v>47.391304347826086</v>
      </c>
      <c r="F82" s="31">
        <v>142.78858695652173</v>
      </c>
      <c r="G82" s="31">
        <v>0</v>
      </c>
      <c r="H82" s="36">
        <v>0</v>
      </c>
      <c r="I82" s="31">
        <v>21.218478260869563</v>
      </c>
      <c r="J82" s="31">
        <v>0</v>
      </c>
      <c r="K82" s="36">
        <v>0</v>
      </c>
      <c r="L82" s="31">
        <v>3.929891304347827</v>
      </c>
      <c r="M82" s="31">
        <v>0</v>
      </c>
      <c r="N82" s="36">
        <v>0</v>
      </c>
      <c r="O82" s="31">
        <v>12.516847826086956</v>
      </c>
      <c r="P82" s="31">
        <v>0</v>
      </c>
      <c r="Q82" s="36">
        <v>0</v>
      </c>
      <c r="R82" s="31">
        <v>4.7717391304347823</v>
      </c>
      <c r="S82" s="31">
        <v>0</v>
      </c>
      <c r="T82" s="36">
        <v>0</v>
      </c>
      <c r="U82" s="31">
        <v>21.811956521739127</v>
      </c>
      <c r="V82" s="31">
        <v>0</v>
      </c>
      <c r="W82" s="36">
        <v>0</v>
      </c>
      <c r="X82" s="31">
        <v>1.1391304347826086</v>
      </c>
      <c r="Y82" s="31">
        <v>0</v>
      </c>
      <c r="Z82" s="36">
        <v>0</v>
      </c>
      <c r="AA82" s="31">
        <v>43.842826086956514</v>
      </c>
      <c r="AB82" s="31">
        <v>0</v>
      </c>
      <c r="AC82" s="36">
        <v>0</v>
      </c>
      <c r="AD82" s="31">
        <v>24.57402173913043</v>
      </c>
      <c r="AE82" s="31">
        <v>0</v>
      </c>
      <c r="AF82" s="36">
        <v>0</v>
      </c>
      <c r="AG82" s="31">
        <v>30.202173913043474</v>
      </c>
      <c r="AH82" s="31">
        <v>0</v>
      </c>
      <c r="AI82" s="36">
        <v>0</v>
      </c>
      <c r="AJ82" t="s">
        <v>848</v>
      </c>
      <c r="AK82" s="37">
        <v>6</v>
      </c>
      <c r="AT82"/>
    </row>
    <row r="83" spans="1:46" x14ac:dyDescent="0.25">
      <c r="A83" t="s">
        <v>3056</v>
      </c>
      <c r="B83" t="s">
        <v>2253</v>
      </c>
      <c r="C83" t="s">
        <v>2672</v>
      </c>
      <c r="D83" t="s">
        <v>2818</v>
      </c>
      <c r="E83" s="31">
        <v>63.358695652173914</v>
      </c>
      <c r="F83" s="31">
        <v>169.64804347826083</v>
      </c>
      <c r="G83" s="31">
        <v>18.956304347826091</v>
      </c>
      <c r="H83" s="36">
        <v>0.11173900953508611</v>
      </c>
      <c r="I83" s="31">
        <v>25.134130434782612</v>
      </c>
      <c r="J83" s="31">
        <v>3.1875</v>
      </c>
      <c r="K83" s="36">
        <v>0.12681958535509483</v>
      </c>
      <c r="L83" s="31">
        <v>6.8245652173913056</v>
      </c>
      <c r="M83" s="31">
        <v>3.1875</v>
      </c>
      <c r="N83" s="36">
        <v>0.46706272098875534</v>
      </c>
      <c r="O83" s="31">
        <v>12.607608695652175</v>
      </c>
      <c r="P83" s="31">
        <v>0</v>
      </c>
      <c r="Q83" s="36">
        <v>0</v>
      </c>
      <c r="R83" s="31">
        <v>5.701956521739131</v>
      </c>
      <c r="S83" s="31">
        <v>0</v>
      </c>
      <c r="T83" s="36">
        <v>0</v>
      </c>
      <c r="U83" s="31">
        <v>38.241521739130434</v>
      </c>
      <c r="V83" s="31">
        <v>11.225000000000003</v>
      </c>
      <c r="W83" s="36">
        <v>0.29352911415431676</v>
      </c>
      <c r="X83" s="31">
        <v>14.363152173913042</v>
      </c>
      <c r="Y83" s="31">
        <v>0</v>
      </c>
      <c r="Z83" s="36">
        <v>0</v>
      </c>
      <c r="AA83" s="31">
        <v>67.855434782608654</v>
      </c>
      <c r="AB83" s="31">
        <v>4.409782608695652</v>
      </c>
      <c r="AC83" s="36">
        <v>6.4987905874060933E-2</v>
      </c>
      <c r="AD83" s="31">
        <v>7.7426086956521729</v>
      </c>
      <c r="AE83" s="31">
        <v>0</v>
      </c>
      <c r="AF83" s="36">
        <v>0</v>
      </c>
      <c r="AG83" s="31">
        <v>16.311195652173918</v>
      </c>
      <c r="AH83" s="31">
        <v>0.13402173913043477</v>
      </c>
      <c r="AI83" s="36">
        <v>8.2165490493992487E-3</v>
      </c>
      <c r="AJ83" t="s">
        <v>1073</v>
      </c>
      <c r="AK83" s="37">
        <v>6</v>
      </c>
      <c r="AT83"/>
    </row>
    <row r="84" spans="1:46" x14ac:dyDescent="0.25">
      <c r="A84" t="s">
        <v>3056</v>
      </c>
      <c r="B84" t="s">
        <v>1825</v>
      </c>
      <c r="C84" t="s">
        <v>2708</v>
      </c>
      <c r="D84" t="s">
        <v>2823</v>
      </c>
      <c r="E84" s="31">
        <v>40.315217391304351</v>
      </c>
      <c r="F84" s="31">
        <v>110.29782608695653</v>
      </c>
      <c r="G84" s="31">
        <v>0</v>
      </c>
      <c r="H84" s="36">
        <v>0</v>
      </c>
      <c r="I84" s="31">
        <v>10.080217391304348</v>
      </c>
      <c r="J84" s="31">
        <v>0</v>
      </c>
      <c r="K84" s="36">
        <v>0</v>
      </c>
      <c r="L84" s="31">
        <v>4.0802173913043474</v>
      </c>
      <c r="M84" s="31">
        <v>0</v>
      </c>
      <c r="N84" s="36">
        <v>0</v>
      </c>
      <c r="O84" s="31">
        <v>8.6956521739130432E-2</v>
      </c>
      <c r="P84" s="31">
        <v>0</v>
      </c>
      <c r="Q84" s="36">
        <v>0</v>
      </c>
      <c r="R84" s="31">
        <v>5.9130434782608692</v>
      </c>
      <c r="S84" s="31">
        <v>0</v>
      </c>
      <c r="T84" s="36">
        <v>0</v>
      </c>
      <c r="U84" s="31">
        <v>36.905000000000001</v>
      </c>
      <c r="V84" s="31">
        <v>0</v>
      </c>
      <c r="W84" s="36">
        <v>0</v>
      </c>
      <c r="X84" s="31">
        <v>17.462608695652172</v>
      </c>
      <c r="Y84" s="31">
        <v>0</v>
      </c>
      <c r="Z84" s="36">
        <v>0</v>
      </c>
      <c r="AA84" s="31">
        <v>37.520652173913042</v>
      </c>
      <c r="AB84" s="31">
        <v>0</v>
      </c>
      <c r="AC84" s="36">
        <v>0</v>
      </c>
      <c r="AD84" s="31">
        <v>0</v>
      </c>
      <c r="AE84" s="31">
        <v>0</v>
      </c>
      <c r="AF84" s="36" t="s">
        <v>3207</v>
      </c>
      <c r="AG84" s="31">
        <v>8.3293478260869556</v>
      </c>
      <c r="AH84" s="31">
        <v>0</v>
      </c>
      <c r="AI84" s="36">
        <v>0</v>
      </c>
      <c r="AJ84" t="s">
        <v>637</v>
      </c>
      <c r="AK84" s="37">
        <v>6</v>
      </c>
      <c r="AT84"/>
    </row>
    <row r="85" spans="1:46" x14ac:dyDescent="0.25">
      <c r="A85" t="s">
        <v>3056</v>
      </c>
      <c r="B85" t="s">
        <v>1576</v>
      </c>
      <c r="C85" t="s">
        <v>2643</v>
      </c>
      <c r="D85" t="s">
        <v>2932</v>
      </c>
      <c r="E85" s="31">
        <v>44.880434782608695</v>
      </c>
      <c r="F85" s="31">
        <v>92.147717391304354</v>
      </c>
      <c r="G85" s="31">
        <v>1.7373913043478262</v>
      </c>
      <c r="H85" s="36">
        <v>1.8854414992940209E-2</v>
      </c>
      <c r="I85" s="31">
        <v>15.97739130434783</v>
      </c>
      <c r="J85" s="31">
        <v>1.318913043478261</v>
      </c>
      <c r="K85" s="36">
        <v>8.2548710133884831E-2</v>
      </c>
      <c r="L85" s="31">
        <v>15.61326086956522</v>
      </c>
      <c r="M85" s="31">
        <v>1.318913043478261</v>
      </c>
      <c r="N85" s="36">
        <v>8.4473900391250467E-2</v>
      </c>
      <c r="O85" s="31">
        <v>0.3641304347826087</v>
      </c>
      <c r="P85" s="31">
        <v>0</v>
      </c>
      <c r="Q85" s="36">
        <v>0</v>
      </c>
      <c r="R85" s="31">
        <v>0</v>
      </c>
      <c r="S85" s="31">
        <v>0</v>
      </c>
      <c r="T85" s="36" t="s">
        <v>3207</v>
      </c>
      <c r="U85" s="31">
        <v>28.958695652173905</v>
      </c>
      <c r="V85" s="31">
        <v>0.41847826086956524</v>
      </c>
      <c r="W85" s="36">
        <v>1.4450867052023126E-2</v>
      </c>
      <c r="X85" s="31">
        <v>5.6235869565217405</v>
      </c>
      <c r="Y85" s="31">
        <v>0</v>
      </c>
      <c r="Z85" s="36">
        <v>0</v>
      </c>
      <c r="AA85" s="31">
        <v>41.336413043478267</v>
      </c>
      <c r="AB85" s="31">
        <v>0</v>
      </c>
      <c r="AC85" s="36">
        <v>0</v>
      </c>
      <c r="AD85" s="31">
        <v>0</v>
      </c>
      <c r="AE85" s="31">
        <v>0</v>
      </c>
      <c r="AF85" s="36" t="s">
        <v>3207</v>
      </c>
      <c r="AG85" s="31">
        <v>0.25163043478260866</v>
      </c>
      <c r="AH85" s="31">
        <v>0</v>
      </c>
      <c r="AI85" s="36">
        <v>0</v>
      </c>
      <c r="AJ85" t="s">
        <v>378</v>
      </c>
      <c r="AK85" s="37">
        <v>6</v>
      </c>
      <c r="AT85"/>
    </row>
    <row r="86" spans="1:46" x14ac:dyDescent="0.25">
      <c r="A86" t="s">
        <v>3056</v>
      </c>
      <c r="B86" t="s">
        <v>2359</v>
      </c>
      <c r="C86" t="s">
        <v>2795</v>
      </c>
      <c r="D86" t="s">
        <v>2853</v>
      </c>
      <c r="E86" s="31">
        <v>86.173913043478265</v>
      </c>
      <c r="F86" s="31">
        <v>474.59999999999991</v>
      </c>
      <c r="G86" s="31">
        <v>201.63586956521738</v>
      </c>
      <c r="H86" s="36">
        <v>0.42485433958115765</v>
      </c>
      <c r="I86" s="31">
        <v>50.956521739130437</v>
      </c>
      <c r="J86" s="31">
        <v>0.28804347826086957</v>
      </c>
      <c r="K86" s="36">
        <v>5.6527303754266211E-3</v>
      </c>
      <c r="L86" s="31">
        <v>45.217391304347828</v>
      </c>
      <c r="M86" s="31">
        <v>0.28804347826086957</v>
      </c>
      <c r="N86" s="36">
        <v>6.3701923076923076E-3</v>
      </c>
      <c r="O86" s="31">
        <v>0</v>
      </c>
      <c r="P86" s="31">
        <v>0</v>
      </c>
      <c r="Q86" s="36" t="s">
        <v>3207</v>
      </c>
      <c r="R86" s="31">
        <v>5.7391304347826084</v>
      </c>
      <c r="S86" s="31">
        <v>0</v>
      </c>
      <c r="T86" s="36">
        <v>0</v>
      </c>
      <c r="U86" s="31">
        <v>132.90706521739128</v>
      </c>
      <c r="V86" s="31">
        <v>42.260869565217391</v>
      </c>
      <c r="W86" s="36">
        <v>0.31797308514857969</v>
      </c>
      <c r="X86" s="31">
        <v>12.788043478260869</v>
      </c>
      <c r="Y86" s="31">
        <v>0</v>
      </c>
      <c r="Z86" s="36">
        <v>0</v>
      </c>
      <c r="AA86" s="31">
        <v>224.80706521739125</v>
      </c>
      <c r="AB86" s="31">
        <v>159.08695652173913</v>
      </c>
      <c r="AC86" s="36">
        <v>0.70765994995708892</v>
      </c>
      <c r="AD86" s="31">
        <v>53.141304347826086</v>
      </c>
      <c r="AE86" s="31">
        <v>0</v>
      </c>
      <c r="AF86" s="36">
        <v>0</v>
      </c>
      <c r="AG86" s="31">
        <v>0</v>
      </c>
      <c r="AH86" s="31">
        <v>0</v>
      </c>
      <c r="AI86" s="36" t="s">
        <v>3207</v>
      </c>
      <c r="AJ86" t="s">
        <v>1179</v>
      </c>
      <c r="AK86" s="37">
        <v>6</v>
      </c>
      <c r="AT86"/>
    </row>
    <row r="87" spans="1:46" x14ac:dyDescent="0.25">
      <c r="A87" t="s">
        <v>3056</v>
      </c>
      <c r="B87" t="s">
        <v>1519</v>
      </c>
      <c r="C87" t="s">
        <v>2476</v>
      </c>
      <c r="D87" t="s">
        <v>2855</v>
      </c>
      <c r="E87" s="31">
        <v>66.543478260869563</v>
      </c>
      <c r="F87" s="31">
        <v>226.96108695652174</v>
      </c>
      <c r="G87" s="31">
        <v>0</v>
      </c>
      <c r="H87" s="36">
        <v>0</v>
      </c>
      <c r="I87" s="31">
        <v>27.790760869565219</v>
      </c>
      <c r="J87" s="31">
        <v>0</v>
      </c>
      <c r="K87" s="36">
        <v>0</v>
      </c>
      <c r="L87" s="31">
        <v>21.692934782608695</v>
      </c>
      <c r="M87" s="31">
        <v>0</v>
      </c>
      <c r="N87" s="36">
        <v>0</v>
      </c>
      <c r="O87" s="31">
        <v>0</v>
      </c>
      <c r="P87" s="31">
        <v>0</v>
      </c>
      <c r="Q87" s="36" t="s">
        <v>3207</v>
      </c>
      <c r="R87" s="31">
        <v>6.0978260869565215</v>
      </c>
      <c r="S87" s="31">
        <v>0</v>
      </c>
      <c r="T87" s="36">
        <v>0</v>
      </c>
      <c r="U87" s="31">
        <v>42.622282608695649</v>
      </c>
      <c r="V87" s="31">
        <v>0</v>
      </c>
      <c r="W87" s="36">
        <v>0</v>
      </c>
      <c r="X87" s="31">
        <v>16.176630434782609</v>
      </c>
      <c r="Y87" s="31">
        <v>0</v>
      </c>
      <c r="Z87" s="36">
        <v>0</v>
      </c>
      <c r="AA87" s="31">
        <v>54.515434782608693</v>
      </c>
      <c r="AB87" s="31">
        <v>0</v>
      </c>
      <c r="AC87" s="36">
        <v>0</v>
      </c>
      <c r="AD87" s="31">
        <v>43.565217391304351</v>
      </c>
      <c r="AE87" s="31">
        <v>0</v>
      </c>
      <c r="AF87" s="36">
        <v>0</v>
      </c>
      <c r="AG87" s="31">
        <v>42.290760869565219</v>
      </c>
      <c r="AH87" s="31">
        <v>0</v>
      </c>
      <c r="AI87" s="36">
        <v>0</v>
      </c>
      <c r="AJ87" t="s">
        <v>320</v>
      </c>
      <c r="AK87" s="37">
        <v>6</v>
      </c>
      <c r="AT87"/>
    </row>
    <row r="88" spans="1:46" x14ac:dyDescent="0.25">
      <c r="A88" t="s">
        <v>3056</v>
      </c>
      <c r="B88" t="s">
        <v>2312</v>
      </c>
      <c r="C88" t="s">
        <v>2627</v>
      </c>
      <c r="D88" t="s">
        <v>2797</v>
      </c>
      <c r="E88" s="31">
        <v>114.17391304347827</v>
      </c>
      <c r="F88" s="31">
        <v>448.3468478260869</v>
      </c>
      <c r="G88" s="31">
        <v>0</v>
      </c>
      <c r="H88" s="36">
        <v>0</v>
      </c>
      <c r="I88" s="31">
        <v>41.246521739130429</v>
      </c>
      <c r="J88" s="31">
        <v>0</v>
      </c>
      <c r="K88" s="36">
        <v>0</v>
      </c>
      <c r="L88" s="31">
        <v>29.735652173913035</v>
      </c>
      <c r="M88" s="31">
        <v>0</v>
      </c>
      <c r="N88" s="36">
        <v>0</v>
      </c>
      <c r="O88" s="31">
        <v>5.8152173913043477</v>
      </c>
      <c r="P88" s="31">
        <v>0</v>
      </c>
      <c r="Q88" s="36">
        <v>0</v>
      </c>
      <c r="R88" s="31">
        <v>5.6956521739130439</v>
      </c>
      <c r="S88" s="31">
        <v>0</v>
      </c>
      <c r="T88" s="36">
        <v>0</v>
      </c>
      <c r="U88" s="31">
        <v>168.78565217391298</v>
      </c>
      <c r="V88" s="31">
        <v>0</v>
      </c>
      <c r="W88" s="36">
        <v>0</v>
      </c>
      <c r="X88" s="31">
        <v>34.086956521739133</v>
      </c>
      <c r="Y88" s="31">
        <v>0</v>
      </c>
      <c r="Z88" s="36">
        <v>0</v>
      </c>
      <c r="AA88" s="31">
        <v>189.89989130434785</v>
      </c>
      <c r="AB88" s="31">
        <v>0</v>
      </c>
      <c r="AC88" s="36">
        <v>0</v>
      </c>
      <c r="AD88" s="31">
        <v>14.327826086956527</v>
      </c>
      <c r="AE88" s="31">
        <v>0</v>
      </c>
      <c r="AF88" s="36">
        <v>0</v>
      </c>
      <c r="AG88" s="31">
        <v>0</v>
      </c>
      <c r="AH88" s="31">
        <v>0</v>
      </c>
      <c r="AI88" s="36" t="s">
        <v>3207</v>
      </c>
      <c r="AJ88" t="s">
        <v>1132</v>
      </c>
      <c r="AK88" s="37">
        <v>6</v>
      </c>
      <c r="AT88"/>
    </row>
    <row r="89" spans="1:46" x14ac:dyDescent="0.25">
      <c r="A89" t="s">
        <v>3056</v>
      </c>
      <c r="B89" t="s">
        <v>1431</v>
      </c>
      <c r="C89" t="s">
        <v>2586</v>
      </c>
      <c r="D89" t="s">
        <v>2936</v>
      </c>
      <c r="E89" s="31">
        <v>28.478260869565219</v>
      </c>
      <c r="F89" s="31">
        <v>150.4442391304348</v>
      </c>
      <c r="G89" s="31">
        <v>0</v>
      </c>
      <c r="H89" s="36">
        <v>0</v>
      </c>
      <c r="I89" s="31">
        <v>12.799239130434778</v>
      </c>
      <c r="J89" s="31">
        <v>0</v>
      </c>
      <c r="K89" s="36">
        <v>0</v>
      </c>
      <c r="L89" s="31">
        <v>0</v>
      </c>
      <c r="M89" s="31">
        <v>0</v>
      </c>
      <c r="N89" s="36" t="s">
        <v>3207</v>
      </c>
      <c r="O89" s="31">
        <v>9.4079347826086916</v>
      </c>
      <c r="P89" s="31">
        <v>0</v>
      </c>
      <c r="Q89" s="36">
        <v>0</v>
      </c>
      <c r="R89" s="31">
        <v>3.3913043478260869</v>
      </c>
      <c r="S89" s="31">
        <v>0</v>
      </c>
      <c r="T89" s="36">
        <v>0</v>
      </c>
      <c r="U89" s="31">
        <v>29.463043478260879</v>
      </c>
      <c r="V89" s="31">
        <v>0</v>
      </c>
      <c r="W89" s="36">
        <v>0</v>
      </c>
      <c r="X89" s="31">
        <v>0</v>
      </c>
      <c r="Y89" s="31">
        <v>0</v>
      </c>
      <c r="Z89" s="36" t="s">
        <v>3207</v>
      </c>
      <c r="AA89" s="31">
        <v>69.823586956521723</v>
      </c>
      <c r="AB89" s="31">
        <v>0</v>
      </c>
      <c r="AC89" s="36">
        <v>0</v>
      </c>
      <c r="AD89" s="31">
        <v>31.719239130434804</v>
      </c>
      <c r="AE89" s="31">
        <v>0</v>
      </c>
      <c r="AF89" s="36">
        <v>0</v>
      </c>
      <c r="AG89" s="31">
        <v>6.6391304347826079</v>
      </c>
      <c r="AH89" s="31">
        <v>0</v>
      </c>
      <c r="AI89" s="36">
        <v>0</v>
      </c>
      <c r="AJ89" t="s">
        <v>231</v>
      </c>
      <c r="AK89" s="37">
        <v>6</v>
      </c>
      <c r="AT89"/>
    </row>
    <row r="90" spans="1:46" x14ac:dyDescent="0.25">
      <c r="A90" t="s">
        <v>3056</v>
      </c>
      <c r="B90" t="s">
        <v>1417</v>
      </c>
      <c r="C90" t="s">
        <v>2579</v>
      </c>
      <c r="D90" t="s">
        <v>2879</v>
      </c>
      <c r="E90" s="31">
        <v>41.315217391304351</v>
      </c>
      <c r="F90" s="31">
        <v>112.57923913043479</v>
      </c>
      <c r="G90" s="31">
        <v>0</v>
      </c>
      <c r="H90" s="36">
        <v>0</v>
      </c>
      <c r="I90" s="31">
        <v>13.463043478260872</v>
      </c>
      <c r="J90" s="31">
        <v>0</v>
      </c>
      <c r="K90" s="36">
        <v>0</v>
      </c>
      <c r="L90" s="31">
        <v>7.1804347826086969</v>
      </c>
      <c r="M90" s="31">
        <v>0</v>
      </c>
      <c r="N90" s="36">
        <v>0</v>
      </c>
      <c r="O90" s="31">
        <v>0.18478260869565216</v>
      </c>
      <c r="P90" s="31">
        <v>0</v>
      </c>
      <c r="Q90" s="36">
        <v>0</v>
      </c>
      <c r="R90" s="31">
        <v>6.0978260869565215</v>
      </c>
      <c r="S90" s="31">
        <v>0</v>
      </c>
      <c r="T90" s="36">
        <v>0</v>
      </c>
      <c r="U90" s="31">
        <v>32.495326086956531</v>
      </c>
      <c r="V90" s="31">
        <v>0</v>
      </c>
      <c r="W90" s="36">
        <v>0</v>
      </c>
      <c r="X90" s="31">
        <v>7.1633695652173923</v>
      </c>
      <c r="Y90" s="31">
        <v>0</v>
      </c>
      <c r="Z90" s="36">
        <v>0</v>
      </c>
      <c r="AA90" s="31">
        <v>59.457499999999989</v>
      </c>
      <c r="AB90" s="31">
        <v>0</v>
      </c>
      <c r="AC90" s="36">
        <v>0</v>
      </c>
      <c r="AD90" s="31">
        <v>0</v>
      </c>
      <c r="AE90" s="31">
        <v>0</v>
      </c>
      <c r="AF90" s="36" t="s">
        <v>3207</v>
      </c>
      <c r="AG90" s="31">
        <v>0</v>
      </c>
      <c r="AH90" s="31">
        <v>0</v>
      </c>
      <c r="AI90" s="36" t="s">
        <v>3207</v>
      </c>
      <c r="AJ90" t="s">
        <v>217</v>
      </c>
      <c r="AK90" s="37">
        <v>6</v>
      </c>
      <c r="AT90"/>
    </row>
    <row r="91" spans="1:46" x14ac:dyDescent="0.25">
      <c r="A91" t="s">
        <v>3056</v>
      </c>
      <c r="B91" t="s">
        <v>1969</v>
      </c>
      <c r="C91" t="s">
        <v>2744</v>
      </c>
      <c r="D91" t="s">
        <v>2998</v>
      </c>
      <c r="E91" s="31">
        <v>40.380434782608695</v>
      </c>
      <c r="F91" s="31">
        <v>138.59891304347826</v>
      </c>
      <c r="G91" s="31">
        <v>0</v>
      </c>
      <c r="H91" s="36">
        <v>0</v>
      </c>
      <c r="I91" s="31">
        <v>10.552173913043479</v>
      </c>
      <c r="J91" s="31">
        <v>0</v>
      </c>
      <c r="K91" s="36">
        <v>0</v>
      </c>
      <c r="L91" s="31">
        <v>4.9869565217391321</v>
      </c>
      <c r="M91" s="31">
        <v>0</v>
      </c>
      <c r="N91" s="36">
        <v>0</v>
      </c>
      <c r="O91" s="31">
        <v>0</v>
      </c>
      <c r="P91" s="31">
        <v>0</v>
      </c>
      <c r="Q91" s="36" t="s">
        <v>3207</v>
      </c>
      <c r="R91" s="31">
        <v>5.5652173913043477</v>
      </c>
      <c r="S91" s="31">
        <v>0</v>
      </c>
      <c r="T91" s="36">
        <v>0</v>
      </c>
      <c r="U91" s="31">
        <v>47.203260869565227</v>
      </c>
      <c r="V91" s="31">
        <v>0</v>
      </c>
      <c r="W91" s="36">
        <v>0</v>
      </c>
      <c r="X91" s="31">
        <v>8.3293478260869538</v>
      </c>
      <c r="Y91" s="31">
        <v>0</v>
      </c>
      <c r="Z91" s="36">
        <v>0</v>
      </c>
      <c r="AA91" s="31">
        <v>67.271739130434781</v>
      </c>
      <c r="AB91" s="31">
        <v>0</v>
      </c>
      <c r="AC91" s="36">
        <v>0</v>
      </c>
      <c r="AD91" s="31">
        <v>0</v>
      </c>
      <c r="AE91" s="31">
        <v>0</v>
      </c>
      <c r="AF91" s="36" t="s">
        <v>3207</v>
      </c>
      <c r="AG91" s="31">
        <v>5.2423913043478283</v>
      </c>
      <c r="AH91" s="31">
        <v>0</v>
      </c>
      <c r="AI91" s="36">
        <v>0</v>
      </c>
      <c r="AJ91" t="s">
        <v>784</v>
      </c>
      <c r="AK91" s="37">
        <v>6</v>
      </c>
      <c r="AT91"/>
    </row>
    <row r="92" spans="1:46" x14ac:dyDescent="0.25">
      <c r="A92" t="s">
        <v>3056</v>
      </c>
      <c r="B92" t="s">
        <v>1935</v>
      </c>
      <c r="C92" t="s">
        <v>2739</v>
      </c>
      <c r="D92" t="s">
        <v>2840</v>
      </c>
      <c r="E92" s="31">
        <v>43.630434782608695</v>
      </c>
      <c r="F92" s="31">
        <v>128.48467391304348</v>
      </c>
      <c r="G92" s="31">
        <v>0</v>
      </c>
      <c r="H92" s="36">
        <v>0</v>
      </c>
      <c r="I92" s="31">
        <v>12.612717391304347</v>
      </c>
      <c r="J92" s="31">
        <v>0</v>
      </c>
      <c r="K92" s="36">
        <v>0</v>
      </c>
      <c r="L92" s="31">
        <v>6.5148913043478247</v>
      </c>
      <c r="M92" s="31">
        <v>0</v>
      </c>
      <c r="N92" s="36">
        <v>0</v>
      </c>
      <c r="O92" s="31">
        <v>0</v>
      </c>
      <c r="P92" s="31">
        <v>0</v>
      </c>
      <c r="Q92" s="36" t="s">
        <v>3207</v>
      </c>
      <c r="R92" s="31">
        <v>6.0978260869565215</v>
      </c>
      <c r="S92" s="31">
        <v>0</v>
      </c>
      <c r="T92" s="36">
        <v>0</v>
      </c>
      <c r="U92" s="31">
        <v>34.786304347826096</v>
      </c>
      <c r="V92" s="31">
        <v>0</v>
      </c>
      <c r="W92" s="36">
        <v>0</v>
      </c>
      <c r="X92" s="31">
        <v>11.428695652173914</v>
      </c>
      <c r="Y92" s="31">
        <v>0</v>
      </c>
      <c r="Z92" s="36">
        <v>0</v>
      </c>
      <c r="AA92" s="31">
        <v>69.656956521739133</v>
      </c>
      <c r="AB92" s="31">
        <v>0</v>
      </c>
      <c r="AC92" s="36">
        <v>0</v>
      </c>
      <c r="AD92" s="31">
        <v>0</v>
      </c>
      <c r="AE92" s="31">
        <v>0</v>
      </c>
      <c r="AF92" s="36" t="s">
        <v>3207</v>
      </c>
      <c r="AG92" s="31">
        <v>0</v>
      </c>
      <c r="AH92" s="31">
        <v>0</v>
      </c>
      <c r="AI92" s="36" t="s">
        <v>3207</v>
      </c>
      <c r="AJ92" t="s">
        <v>750</v>
      </c>
      <c r="AK92" s="37">
        <v>6</v>
      </c>
      <c r="AT92"/>
    </row>
    <row r="93" spans="1:46" x14ac:dyDescent="0.25">
      <c r="A93" t="s">
        <v>3056</v>
      </c>
      <c r="B93" t="s">
        <v>1633</v>
      </c>
      <c r="C93" t="s">
        <v>2385</v>
      </c>
      <c r="D93" t="s">
        <v>2918</v>
      </c>
      <c r="E93" s="31">
        <v>31.217391304347824</v>
      </c>
      <c r="F93" s="31">
        <v>109.51989130434782</v>
      </c>
      <c r="G93" s="31">
        <v>0</v>
      </c>
      <c r="H93" s="36">
        <v>0</v>
      </c>
      <c r="I93" s="31">
        <v>20.133152173913043</v>
      </c>
      <c r="J93" s="31">
        <v>0</v>
      </c>
      <c r="K93" s="36">
        <v>0</v>
      </c>
      <c r="L93" s="31">
        <v>9.4375</v>
      </c>
      <c r="M93" s="31">
        <v>0</v>
      </c>
      <c r="N93" s="36">
        <v>0</v>
      </c>
      <c r="O93" s="31">
        <v>5.3913043478260869</v>
      </c>
      <c r="P93" s="31">
        <v>0</v>
      </c>
      <c r="Q93" s="36">
        <v>0</v>
      </c>
      <c r="R93" s="31">
        <v>5.3043478260869561</v>
      </c>
      <c r="S93" s="31">
        <v>0</v>
      </c>
      <c r="T93" s="36">
        <v>0</v>
      </c>
      <c r="U93" s="31">
        <v>27.633152173913043</v>
      </c>
      <c r="V93" s="31">
        <v>0</v>
      </c>
      <c r="W93" s="36">
        <v>0</v>
      </c>
      <c r="X93" s="31">
        <v>3.089673913043478</v>
      </c>
      <c r="Y93" s="31">
        <v>0</v>
      </c>
      <c r="Z93" s="36">
        <v>0</v>
      </c>
      <c r="AA93" s="31">
        <v>48.745434782608697</v>
      </c>
      <c r="AB93" s="31">
        <v>0</v>
      </c>
      <c r="AC93" s="36">
        <v>0</v>
      </c>
      <c r="AD93" s="31">
        <v>1.6005434782608696</v>
      </c>
      <c r="AE93" s="31">
        <v>0</v>
      </c>
      <c r="AF93" s="36">
        <v>0</v>
      </c>
      <c r="AG93" s="31">
        <v>8.3179347826086953</v>
      </c>
      <c r="AH93" s="31">
        <v>0</v>
      </c>
      <c r="AI93" s="36">
        <v>0</v>
      </c>
      <c r="AJ93" t="s">
        <v>435</v>
      </c>
      <c r="AK93" s="37">
        <v>6</v>
      </c>
      <c r="AT93"/>
    </row>
    <row r="94" spans="1:46" x14ac:dyDescent="0.25">
      <c r="A94" t="s">
        <v>3056</v>
      </c>
      <c r="B94" t="s">
        <v>1508</v>
      </c>
      <c r="C94" t="s">
        <v>2622</v>
      </c>
      <c r="D94" t="s">
        <v>2866</v>
      </c>
      <c r="E94" s="31">
        <v>28.402173913043477</v>
      </c>
      <c r="F94" s="31">
        <v>95.869347826086965</v>
      </c>
      <c r="G94" s="31">
        <v>3.1304347826086953</v>
      </c>
      <c r="H94" s="36">
        <v>3.2653135267880419E-2</v>
      </c>
      <c r="I94" s="31">
        <v>13.03576086956522</v>
      </c>
      <c r="J94" s="31">
        <v>1.1326086956521741</v>
      </c>
      <c r="K94" s="36">
        <v>8.6884740137914931E-2</v>
      </c>
      <c r="L94" s="31">
        <v>7.577065217391306</v>
      </c>
      <c r="M94" s="31">
        <v>2.1739130434782608E-2</v>
      </c>
      <c r="N94" s="36">
        <v>2.869069990962429E-3</v>
      </c>
      <c r="O94" s="31">
        <v>1.1108695652173914</v>
      </c>
      <c r="P94" s="31">
        <v>1.1108695652173914</v>
      </c>
      <c r="Q94" s="36">
        <v>1</v>
      </c>
      <c r="R94" s="31">
        <v>4.3478260869565215</v>
      </c>
      <c r="S94" s="31">
        <v>0</v>
      </c>
      <c r="T94" s="36">
        <v>0</v>
      </c>
      <c r="U94" s="31">
        <v>18.031195652173917</v>
      </c>
      <c r="V94" s="31">
        <v>0</v>
      </c>
      <c r="W94" s="36">
        <v>0</v>
      </c>
      <c r="X94" s="31">
        <v>4.6722826086956522</v>
      </c>
      <c r="Y94" s="31">
        <v>0</v>
      </c>
      <c r="Z94" s="36">
        <v>0</v>
      </c>
      <c r="AA94" s="31">
        <v>42.235434782608706</v>
      </c>
      <c r="AB94" s="31">
        <v>1.9317391304347822</v>
      </c>
      <c r="AC94" s="36">
        <v>4.5737403684316155E-2</v>
      </c>
      <c r="AD94" s="31">
        <v>10.228478260869569</v>
      </c>
      <c r="AE94" s="31">
        <v>0</v>
      </c>
      <c r="AF94" s="36">
        <v>0</v>
      </c>
      <c r="AG94" s="31">
        <v>7.6661956521739087</v>
      </c>
      <c r="AH94" s="31">
        <v>6.6086956521739126E-2</v>
      </c>
      <c r="AI94" s="36">
        <v>8.6205674261651283E-3</v>
      </c>
      <c r="AJ94" t="s">
        <v>309</v>
      </c>
      <c r="AK94" s="37">
        <v>6</v>
      </c>
      <c r="AT94"/>
    </row>
    <row r="95" spans="1:46" x14ac:dyDescent="0.25">
      <c r="A95" t="s">
        <v>3056</v>
      </c>
      <c r="B95" t="s">
        <v>1798</v>
      </c>
      <c r="C95" t="s">
        <v>2702</v>
      </c>
      <c r="D95" t="s">
        <v>2806</v>
      </c>
      <c r="E95" s="31">
        <v>86.021739130434781</v>
      </c>
      <c r="F95" s="31">
        <v>251.55934782608688</v>
      </c>
      <c r="G95" s="31">
        <v>0</v>
      </c>
      <c r="H95" s="36">
        <v>0</v>
      </c>
      <c r="I95" s="31">
        <v>16.749782608695654</v>
      </c>
      <c r="J95" s="31">
        <v>0</v>
      </c>
      <c r="K95" s="36">
        <v>0</v>
      </c>
      <c r="L95" s="31">
        <v>9.4346739130434774</v>
      </c>
      <c r="M95" s="31">
        <v>0</v>
      </c>
      <c r="N95" s="36">
        <v>0</v>
      </c>
      <c r="O95" s="31">
        <v>1.2310869565217391</v>
      </c>
      <c r="P95" s="31">
        <v>0</v>
      </c>
      <c r="Q95" s="36">
        <v>0</v>
      </c>
      <c r="R95" s="31">
        <v>6.084021739130435</v>
      </c>
      <c r="S95" s="31">
        <v>0</v>
      </c>
      <c r="T95" s="36">
        <v>0</v>
      </c>
      <c r="U95" s="31">
        <v>52.436739130434738</v>
      </c>
      <c r="V95" s="31">
        <v>0</v>
      </c>
      <c r="W95" s="36">
        <v>0</v>
      </c>
      <c r="X95" s="31">
        <v>11.681739130434783</v>
      </c>
      <c r="Y95" s="31">
        <v>0</v>
      </c>
      <c r="Z95" s="36">
        <v>0</v>
      </c>
      <c r="AA95" s="31">
        <v>145.81749999999997</v>
      </c>
      <c r="AB95" s="31">
        <v>0</v>
      </c>
      <c r="AC95" s="36">
        <v>0</v>
      </c>
      <c r="AD95" s="31">
        <v>0</v>
      </c>
      <c r="AE95" s="31">
        <v>0</v>
      </c>
      <c r="AF95" s="36" t="s">
        <v>3207</v>
      </c>
      <c r="AG95" s="31">
        <v>24.873586956521741</v>
      </c>
      <c r="AH95" s="31">
        <v>0</v>
      </c>
      <c r="AI95" s="36">
        <v>0</v>
      </c>
      <c r="AJ95" t="s">
        <v>609</v>
      </c>
      <c r="AK95" s="37">
        <v>6</v>
      </c>
      <c r="AT95"/>
    </row>
    <row r="96" spans="1:46" x14ac:dyDescent="0.25">
      <c r="A96" t="s">
        <v>3056</v>
      </c>
      <c r="B96" t="s">
        <v>2158</v>
      </c>
      <c r="C96" t="s">
        <v>2405</v>
      </c>
      <c r="D96" t="s">
        <v>2802</v>
      </c>
      <c r="E96" s="31">
        <v>73.413043478260875</v>
      </c>
      <c r="F96" s="31">
        <v>220.82815217391303</v>
      </c>
      <c r="G96" s="31">
        <v>9.4602173913043472</v>
      </c>
      <c r="H96" s="36">
        <v>4.2839725361891179E-2</v>
      </c>
      <c r="I96" s="31">
        <v>44.754782608695656</v>
      </c>
      <c r="J96" s="31">
        <v>2.1331521739130435</v>
      </c>
      <c r="K96" s="36">
        <v>4.7663111059298977E-2</v>
      </c>
      <c r="L96" s="31">
        <v>37.005543478260869</v>
      </c>
      <c r="M96" s="31">
        <v>0.70923913043478259</v>
      </c>
      <c r="N96" s="36">
        <v>1.9165753662054159E-2</v>
      </c>
      <c r="O96" s="31">
        <v>6.1840217391304355</v>
      </c>
      <c r="P96" s="31">
        <v>1.423913043478261</v>
      </c>
      <c r="Q96" s="36">
        <v>0.23025679784859296</v>
      </c>
      <c r="R96" s="31">
        <v>1.5652173913043479</v>
      </c>
      <c r="S96" s="31">
        <v>0</v>
      </c>
      <c r="T96" s="36">
        <v>0</v>
      </c>
      <c r="U96" s="31">
        <v>50.784347826086965</v>
      </c>
      <c r="V96" s="31">
        <v>4.7292391304347827</v>
      </c>
      <c r="W96" s="36">
        <v>9.3123951234546753E-2</v>
      </c>
      <c r="X96" s="31">
        <v>14.970326086956522</v>
      </c>
      <c r="Y96" s="31">
        <v>2.597826086956522</v>
      </c>
      <c r="Z96" s="36">
        <v>0.17353169676243585</v>
      </c>
      <c r="AA96" s="31">
        <v>83.02249999999998</v>
      </c>
      <c r="AB96" s="31">
        <v>0</v>
      </c>
      <c r="AC96" s="36">
        <v>0</v>
      </c>
      <c r="AD96" s="31">
        <v>9.6804347826086925</v>
      </c>
      <c r="AE96" s="31">
        <v>0</v>
      </c>
      <c r="AF96" s="36">
        <v>0</v>
      </c>
      <c r="AG96" s="31">
        <v>17.615760869565214</v>
      </c>
      <c r="AH96" s="31">
        <v>0</v>
      </c>
      <c r="AI96" s="36">
        <v>0</v>
      </c>
      <c r="AJ96" t="s">
        <v>977</v>
      </c>
      <c r="AK96" s="37">
        <v>6</v>
      </c>
      <c r="AT96"/>
    </row>
    <row r="97" spans="1:46" x14ac:dyDescent="0.25">
      <c r="A97" t="s">
        <v>3056</v>
      </c>
      <c r="B97" t="s">
        <v>1743</v>
      </c>
      <c r="C97" t="s">
        <v>2405</v>
      </c>
      <c r="D97" t="s">
        <v>2802</v>
      </c>
      <c r="E97" s="31">
        <v>97.989130434782609</v>
      </c>
      <c r="F97" s="31">
        <v>263.4480434782609</v>
      </c>
      <c r="G97" s="31">
        <v>2.4021739130434785</v>
      </c>
      <c r="H97" s="36">
        <v>9.1182074511845825E-3</v>
      </c>
      <c r="I97" s="31">
        <v>24.026304347826088</v>
      </c>
      <c r="J97" s="31">
        <v>1.3586956521739131</v>
      </c>
      <c r="K97" s="36">
        <v>5.6550338849630385E-2</v>
      </c>
      <c r="L97" s="31">
        <v>16.166086956521738</v>
      </c>
      <c r="M97" s="31">
        <v>0</v>
      </c>
      <c r="N97" s="36">
        <v>0</v>
      </c>
      <c r="O97" s="31">
        <v>1.3586956521739131</v>
      </c>
      <c r="P97" s="31">
        <v>1.3586956521739131</v>
      </c>
      <c r="Q97" s="36">
        <v>1</v>
      </c>
      <c r="R97" s="31">
        <v>6.5015217391304345</v>
      </c>
      <c r="S97" s="31">
        <v>0</v>
      </c>
      <c r="T97" s="36">
        <v>0</v>
      </c>
      <c r="U97" s="31">
        <v>64.834673913043488</v>
      </c>
      <c r="V97" s="31">
        <v>0</v>
      </c>
      <c r="W97" s="36">
        <v>0</v>
      </c>
      <c r="X97" s="31">
        <v>17.033043478260876</v>
      </c>
      <c r="Y97" s="31">
        <v>1.0434782608695652</v>
      </c>
      <c r="Z97" s="36">
        <v>6.1261997141106778E-2</v>
      </c>
      <c r="AA97" s="31">
        <v>98.814130434782598</v>
      </c>
      <c r="AB97" s="31">
        <v>0</v>
      </c>
      <c r="AC97" s="36">
        <v>0</v>
      </c>
      <c r="AD97" s="31">
        <v>13.568043478260865</v>
      </c>
      <c r="AE97" s="31">
        <v>0</v>
      </c>
      <c r="AF97" s="36">
        <v>0</v>
      </c>
      <c r="AG97" s="31">
        <v>45.171847826086953</v>
      </c>
      <c r="AH97" s="31">
        <v>0</v>
      </c>
      <c r="AI97" s="36">
        <v>0</v>
      </c>
      <c r="AJ97" t="s">
        <v>553</v>
      </c>
      <c r="AK97" s="37">
        <v>6</v>
      </c>
      <c r="AT97"/>
    </row>
    <row r="98" spans="1:46" x14ac:dyDescent="0.25">
      <c r="A98" t="s">
        <v>3056</v>
      </c>
      <c r="B98" t="s">
        <v>1595</v>
      </c>
      <c r="C98" t="s">
        <v>2405</v>
      </c>
      <c r="D98" t="s">
        <v>2802</v>
      </c>
      <c r="E98" s="31">
        <v>88.076086956521735</v>
      </c>
      <c r="F98" s="31">
        <v>285.888152173913</v>
      </c>
      <c r="G98" s="31">
        <v>18.85554347826087</v>
      </c>
      <c r="H98" s="36">
        <v>6.5954266851851087E-2</v>
      </c>
      <c r="I98" s="31">
        <v>32.587391304347832</v>
      </c>
      <c r="J98" s="31">
        <v>1.2255434782608696</v>
      </c>
      <c r="K98" s="36">
        <v>3.7607903830502588E-2</v>
      </c>
      <c r="L98" s="31">
        <v>19.98902173913044</v>
      </c>
      <c r="M98" s="31">
        <v>0.26358695652173914</v>
      </c>
      <c r="N98" s="36">
        <v>1.3186586115204539E-2</v>
      </c>
      <c r="O98" s="31">
        <v>5.8565217391304341</v>
      </c>
      <c r="P98" s="31">
        <v>0.96195652173913049</v>
      </c>
      <c r="Q98" s="36">
        <v>0.16425389755011138</v>
      </c>
      <c r="R98" s="31">
        <v>6.7418478260869579</v>
      </c>
      <c r="S98" s="31">
        <v>0</v>
      </c>
      <c r="T98" s="36">
        <v>0</v>
      </c>
      <c r="U98" s="31">
        <v>52.945869565217379</v>
      </c>
      <c r="V98" s="31">
        <v>8.9963043478260847</v>
      </c>
      <c r="W98" s="36">
        <v>0.16991513071184269</v>
      </c>
      <c r="X98" s="31">
        <v>26.945217391304347</v>
      </c>
      <c r="Y98" s="31">
        <v>0.77717391304347827</v>
      </c>
      <c r="Z98" s="36">
        <v>2.8842740504082358E-2</v>
      </c>
      <c r="AA98" s="31">
        <v>126.64086956521734</v>
      </c>
      <c r="AB98" s="31">
        <v>7.8565217391304358</v>
      </c>
      <c r="AC98" s="36">
        <v>6.2037806326688989E-2</v>
      </c>
      <c r="AD98" s="31">
        <v>0</v>
      </c>
      <c r="AE98" s="31">
        <v>0</v>
      </c>
      <c r="AF98" s="36" t="s">
        <v>3207</v>
      </c>
      <c r="AG98" s="31">
        <v>46.768804347826084</v>
      </c>
      <c r="AH98" s="31">
        <v>0</v>
      </c>
      <c r="AI98" s="36">
        <v>0</v>
      </c>
      <c r="AJ98" t="s">
        <v>397</v>
      </c>
      <c r="AK98" s="37">
        <v>6</v>
      </c>
      <c r="AT98"/>
    </row>
    <row r="99" spans="1:46" x14ac:dyDescent="0.25">
      <c r="A99" t="s">
        <v>3056</v>
      </c>
      <c r="B99" t="s">
        <v>1753</v>
      </c>
      <c r="C99" t="s">
        <v>2405</v>
      </c>
      <c r="D99" t="s">
        <v>2802</v>
      </c>
      <c r="E99" s="31">
        <v>102.82608695652173</v>
      </c>
      <c r="F99" s="31">
        <v>273.85499999999996</v>
      </c>
      <c r="G99" s="31">
        <v>1.6902173913043477</v>
      </c>
      <c r="H99" s="36">
        <v>6.171942784701203E-3</v>
      </c>
      <c r="I99" s="31">
        <v>33.590434782608703</v>
      </c>
      <c r="J99" s="31">
        <v>0.76630434782608692</v>
      </c>
      <c r="K99" s="36">
        <v>2.281317145150016E-2</v>
      </c>
      <c r="L99" s="31">
        <v>26.292391304347831</v>
      </c>
      <c r="M99" s="31">
        <v>0</v>
      </c>
      <c r="N99" s="36">
        <v>0</v>
      </c>
      <c r="O99" s="31">
        <v>0.91847826086956541</v>
      </c>
      <c r="P99" s="31">
        <v>0.76630434782608692</v>
      </c>
      <c r="Q99" s="36">
        <v>0.83431952662721875</v>
      </c>
      <c r="R99" s="31">
        <v>6.3795652173913062</v>
      </c>
      <c r="S99" s="31">
        <v>0</v>
      </c>
      <c r="T99" s="36">
        <v>0</v>
      </c>
      <c r="U99" s="31">
        <v>87.022391304347806</v>
      </c>
      <c r="V99" s="31">
        <v>0</v>
      </c>
      <c r="W99" s="36">
        <v>0</v>
      </c>
      <c r="X99" s="31">
        <v>5.8683695652173915</v>
      </c>
      <c r="Y99" s="31">
        <v>0.92391304347826086</v>
      </c>
      <c r="Z99" s="36">
        <v>0.15743947841226916</v>
      </c>
      <c r="AA99" s="31">
        <v>117.8095652173913</v>
      </c>
      <c r="AB99" s="31">
        <v>0</v>
      </c>
      <c r="AC99" s="36">
        <v>0</v>
      </c>
      <c r="AD99" s="31">
        <v>0</v>
      </c>
      <c r="AE99" s="31">
        <v>0</v>
      </c>
      <c r="AF99" s="36" t="s">
        <v>3207</v>
      </c>
      <c r="AG99" s="31">
        <v>29.564239130434785</v>
      </c>
      <c r="AH99" s="31">
        <v>0</v>
      </c>
      <c r="AI99" s="36">
        <v>0</v>
      </c>
      <c r="AJ99" t="s">
        <v>563</v>
      </c>
      <c r="AK99" s="37">
        <v>6</v>
      </c>
      <c r="AT99"/>
    </row>
    <row r="100" spans="1:46" x14ac:dyDescent="0.25">
      <c r="A100" t="s">
        <v>3056</v>
      </c>
      <c r="B100" t="s">
        <v>1979</v>
      </c>
      <c r="C100" t="s">
        <v>2379</v>
      </c>
      <c r="D100" t="s">
        <v>2816</v>
      </c>
      <c r="E100" s="31">
        <v>79.326086956521735</v>
      </c>
      <c r="F100" s="31">
        <v>245.81847826086954</v>
      </c>
      <c r="G100" s="31">
        <v>36.544891304347829</v>
      </c>
      <c r="H100" s="36">
        <v>0.14866616847886169</v>
      </c>
      <c r="I100" s="31">
        <v>42.896304347826074</v>
      </c>
      <c r="J100" s="31">
        <v>9.5108695652173919E-2</v>
      </c>
      <c r="K100" s="36">
        <v>2.2171769129802413E-3</v>
      </c>
      <c r="L100" s="31">
        <v>23.670108695652164</v>
      </c>
      <c r="M100" s="31">
        <v>9.5108695652173919E-2</v>
      </c>
      <c r="N100" s="36">
        <v>4.018092898307811E-3</v>
      </c>
      <c r="O100" s="31">
        <v>13.660978260869568</v>
      </c>
      <c r="P100" s="31">
        <v>0</v>
      </c>
      <c r="Q100" s="36">
        <v>0</v>
      </c>
      <c r="R100" s="31">
        <v>5.5652173913043477</v>
      </c>
      <c r="S100" s="31">
        <v>0</v>
      </c>
      <c r="T100" s="36">
        <v>0</v>
      </c>
      <c r="U100" s="31">
        <v>70.795543478260853</v>
      </c>
      <c r="V100" s="31">
        <v>18.203695652173913</v>
      </c>
      <c r="W100" s="36">
        <v>0.25713053050809209</v>
      </c>
      <c r="X100" s="31">
        <v>5.7408695652173893</v>
      </c>
      <c r="Y100" s="31">
        <v>0</v>
      </c>
      <c r="Z100" s="36">
        <v>0</v>
      </c>
      <c r="AA100" s="31">
        <v>71.850760869565207</v>
      </c>
      <c r="AB100" s="31">
        <v>16.910108695652173</v>
      </c>
      <c r="AC100" s="36">
        <v>0.23535044710730427</v>
      </c>
      <c r="AD100" s="31">
        <v>40.874347826086954</v>
      </c>
      <c r="AE100" s="31">
        <v>0</v>
      </c>
      <c r="AF100" s="36">
        <v>0</v>
      </c>
      <c r="AG100" s="31">
        <v>13.66065217391305</v>
      </c>
      <c r="AH100" s="31">
        <v>1.3359782608695649</v>
      </c>
      <c r="AI100" s="36">
        <v>9.7797546109899838E-2</v>
      </c>
      <c r="AJ100" t="s">
        <v>794</v>
      </c>
      <c r="AK100" s="37">
        <v>6</v>
      </c>
      <c r="AT100"/>
    </row>
    <row r="101" spans="1:46" x14ac:dyDescent="0.25">
      <c r="A101" t="s">
        <v>3056</v>
      </c>
      <c r="B101" t="s">
        <v>1516</v>
      </c>
      <c r="C101" t="s">
        <v>2464</v>
      </c>
      <c r="D101" t="s">
        <v>2853</v>
      </c>
      <c r="E101" s="31">
        <v>112.1304347826087</v>
      </c>
      <c r="F101" s="31">
        <v>442.81967391304352</v>
      </c>
      <c r="G101" s="31">
        <v>41.806086956521739</v>
      </c>
      <c r="H101" s="36">
        <v>9.4408829190211638E-2</v>
      </c>
      <c r="I101" s="31">
        <v>25.942065217391306</v>
      </c>
      <c r="J101" s="31">
        <v>0.58065217391304347</v>
      </c>
      <c r="K101" s="36">
        <v>2.2382650303561027E-2</v>
      </c>
      <c r="L101" s="31">
        <v>20.202934782608697</v>
      </c>
      <c r="M101" s="31">
        <v>0.58065217391304347</v>
      </c>
      <c r="N101" s="36">
        <v>2.8740981454480889E-2</v>
      </c>
      <c r="O101" s="31">
        <v>0</v>
      </c>
      <c r="P101" s="31">
        <v>0</v>
      </c>
      <c r="Q101" s="36" t="s">
        <v>3207</v>
      </c>
      <c r="R101" s="31">
        <v>5.7391304347826084</v>
      </c>
      <c r="S101" s="31">
        <v>0</v>
      </c>
      <c r="T101" s="36">
        <v>0</v>
      </c>
      <c r="U101" s="31">
        <v>106.74771739130433</v>
      </c>
      <c r="V101" s="31">
        <v>12.307499999999997</v>
      </c>
      <c r="W101" s="36">
        <v>0.11529520537553495</v>
      </c>
      <c r="X101" s="31">
        <v>38.684782608695649</v>
      </c>
      <c r="Y101" s="31">
        <v>0</v>
      </c>
      <c r="Z101" s="36">
        <v>0</v>
      </c>
      <c r="AA101" s="31">
        <v>214.39891304347827</v>
      </c>
      <c r="AB101" s="31">
        <v>26.053804347826091</v>
      </c>
      <c r="AC101" s="36">
        <v>0.1215202259096463</v>
      </c>
      <c r="AD101" s="31">
        <v>0</v>
      </c>
      <c r="AE101" s="31">
        <v>0</v>
      </c>
      <c r="AF101" s="36" t="s">
        <v>3207</v>
      </c>
      <c r="AG101" s="31">
        <v>57.046195652173914</v>
      </c>
      <c r="AH101" s="31">
        <v>2.8641304347826089</v>
      </c>
      <c r="AI101" s="36">
        <v>5.0207211927785454E-2</v>
      </c>
      <c r="AJ101" t="s">
        <v>317</v>
      </c>
      <c r="AK101" s="37">
        <v>6</v>
      </c>
      <c r="AT101"/>
    </row>
    <row r="102" spans="1:46" x14ac:dyDescent="0.25">
      <c r="A102" t="s">
        <v>3056</v>
      </c>
      <c r="B102" t="s">
        <v>1736</v>
      </c>
      <c r="C102" t="s">
        <v>2371</v>
      </c>
      <c r="D102" t="s">
        <v>2950</v>
      </c>
      <c r="E102" s="31">
        <v>78.217391304347828</v>
      </c>
      <c r="F102" s="31">
        <v>334.3478260869565</v>
      </c>
      <c r="G102" s="31">
        <v>0</v>
      </c>
      <c r="H102" s="36">
        <v>0</v>
      </c>
      <c r="I102" s="31">
        <v>18.127717391304348</v>
      </c>
      <c r="J102" s="31">
        <v>0</v>
      </c>
      <c r="K102" s="36">
        <v>0</v>
      </c>
      <c r="L102" s="31">
        <v>10.165760869565217</v>
      </c>
      <c r="M102" s="31">
        <v>0</v>
      </c>
      <c r="N102" s="36">
        <v>0</v>
      </c>
      <c r="O102" s="31">
        <v>2.222826086956522</v>
      </c>
      <c r="P102" s="31">
        <v>0</v>
      </c>
      <c r="Q102" s="36">
        <v>0</v>
      </c>
      <c r="R102" s="31">
        <v>5.7391304347826084</v>
      </c>
      <c r="S102" s="31">
        <v>0</v>
      </c>
      <c r="T102" s="36">
        <v>0</v>
      </c>
      <c r="U102" s="31">
        <v>87.820652173913047</v>
      </c>
      <c r="V102" s="31">
        <v>0</v>
      </c>
      <c r="W102" s="36">
        <v>0</v>
      </c>
      <c r="X102" s="31">
        <v>12.605978260869565</v>
      </c>
      <c r="Y102" s="31">
        <v>0</v>
      </c>
      <c r="Z102" s="36">
        <v>0</v>
      </c>
      <c r="AA102" s="31">
        <v>196.3016304347826</v>
      </c>
      <c r="AB102" s="31">
        <v>0</v>
      </c>
      <c r="AC102" s="36">
        <v>0</v>
      </c>
      <c r="AD102" s="31">
        <v>0</v>
      </c>
      <c r="AE102" s="31">
        <v>0</v>
      </c>
      <c r="AF102" s="36" t="s">
        <v>3207</v>
      </c>
      <c r="AG102" s="31">
        <v>19.491847826086957</v>
      </c>
      <c r="AH102" s="31">
        <v>0</v>
      </c>
      <c r="AI102" s="36">
        <v>0</v>
      </c>
      <c r="AJ102" t="s">
        <v>545</v>
      </c>
      <c r="AK102" s="37">
        <v>6</v>
      </c>
      <c r="AT102"/>
    </row>
    <row r="103" spans="1:46" x14ac:dyDescent="0.25">
      <c r="A103" t="s">
        <v>3056</v>
      </c>
      <c r="B103" t="s">
        <v>1523</v>
      </c>
      <c r="C103" t="s">
        <v>2524</v>
      </c>
      <c r="D103" t="s">
        <v>2890</v>
      </c>
      <c r="E103" s="31">
        <v>129.63043478260869</v>
      </c>
      <c r="F103" s="31">
        <v>400.83358695652174</v>
      </c>
      <c r="G103" s="31">
        <v>0</v>
      </c>
      <c r="H103" s="36">
        <v>0</v>
      </c>
      <c r="I103" s="31">
        <v>36.043695652173916</v>
      </c>
      <c r="J103" s="31">
        <v>0</v>
      </c>
      <c r="K103" s="36">
        <v>0</v>
      </c>
      <c r="L103" s="31">
        <v>25.575652173913046</v>
      </c>
      <c r="M103" s="31">
        <v>0</v>
      </c>
      <c r="N103" s="36">
        <v>0</v>
      </c>
      <c r="O103" s="31">
        <v>4.6872826086956527</v>
      </c>
      <c r="P103" s="31">
        <v>0</v>
      </c>
      <c r="Q103" s="36">
        <v>0</v>
      </c>
      <c r="R103" s="31">
        <v>5.7807608695652153</v>
      </c>
      <c r="S103" s="31">
        <v>0</v>
      </c>
      <c r="T103" s="36">
        <v>0</v>
      </c>
      <c r="U103" s="31">
        <v>102.88956521739131</v>
      </c>
      <c r="V103" s="31">
        <v>0</v>
      </c>
      <c r="W103" s="36">
        <v>0</v>
      </c>
      <c r="X103" s="31">
        <v>27.960543478260867</v>
      </c>
      <c r="Y103" s="31">
        <v>0</v>
      </c>
      <c r="Z103" s="36">
        <v>0</v>
      </c>
      <c r="AA103" s="31">
        <v>199.00347826086957</v>
      </c>
      <c r="AB103" s="31">
        <v>0</v>
      </c>
      <c r="AC103" s="36">
        <v>0</v>
      </c>
      <c r="AD103" s="31">
        <v>0</v>
      </c>
      <c r="AE103" s="31">
        <v>0</v>
      </c>
      <c r="AF103" s="36" t="s">
        <v>3207</v>
      </c>
      <c r="AG103" s="31">
        <v>34.936304347826088</v>
      </c>
      <c r="AH103" s="31">
        <v>0</v>
      </c>
      <c r="AI103" s="36">
        <v>0</v>
      </c>
      <c r="AJ103" t="s">
        <v>325</v>
      </c>
      <c r="AK103" s="37">
        <v>6</v>
      </c>
      <c r="AT103"/>
    </row>
    <row r="104" spans="1:46" x14ac:dyDescent="0.25">
      <c r="A104" t="s">
        <v>3056</v>
      </c>
      <c r="B104" t="s">
        <v>1985</v>
      </c>
      <c r="C104" t="s">
        <v>2467</v>
      </c>
      <c r="D104" t="s">
        <v>2870</v>
      </c>
      <c r="E104" s="31">
        <v>66.804347826086953</v>
      </c>
      <c r="F104" s="31">
        <v>221.84739130434781</v>
      </c>
      <c r="G104" s="31">
        <v>0</v>
      </c>
      <c r="H104" s="36">
        <v>0</v>
      </c>
      <c r="I104" s="31">
        <v>32.080543478260878</v>
      </c>
      <c r="J104" s="31">
        <v>0</v>
      </c>
      <c r="K104" s="36">
        <v>0</v>
      </c>
      <c r="L104" s="31">
        <v>10.868478260869566</v>
      </c>
      <c r="M104" s="31">
        <v>0</v>
      </c>
      <c r="N104" s="36">
        <v>0</v>
      </c>
      <c r="O104" s="31">
        <v>16.007391304347831</v>
      </c>
      <c r="P104" s="31">
        <v>0</v>
      </c>
      <c r="Q104" s="36">
        <v>0</v>
      </c>
      <c r="R104" s="31">
        <v>5.2046739130434787</v>
      </c>
      <c r="S104" s="31">
        <v>0</v>
      </c>
      <c r="T104" s="36">
        <v>0</v>
      </c>
      <c r="U104" s="31">
        <v>61.968804347826058</v>
      </c>
      <c r="V104" s="31">
        <v>0</v>
      </c>
      <c r="W104" s="36">
        <v>0</v>
      </c>
      <c r="X104" s="31">
        <v>4.0935869565217384</v>
      </c>
      <c r="Y104" s="31">
        <v>0</v>
      </c>
      <c r="Z104" s="36">
        <v>0</v>
      </c>
      <c r="AA104" s="31">
        <v>63.654239130434782</v>
      </c>
      <c r="AB104" s="31">
        <v>0</v>
      </c>
      <c r="AC104" s="36">
        <v>0</v>
      </c>
      <c r="AD104" s="31">
        <v>50.34434782608696</v>
      </c>
      <c r="AE104" s="31">
        <v>0</v>
      </c>
      <c r="AF104" s="36">
        <v>0</v>
      </c>
      <c r="AG104" s="31">
        <v>9.7058695652173927</v>
      </c>
      <c r="AH104" s="31">
        <v>0</v>
      </c>
      <c r="AI104" s="36">
        <v>0</v>
      </c>
      <c r="AJ104" t="s">
        <v>800</v>
      </c>
      <c r="AK104" s="37">
        <v>6</v>
      </c>
      <c r="AT104"/>
    </row>
    <row r="105" spans="1:46" x14ac:dyDescent="0.25">
      <c r="A105" t="s">
        <v>3056</v>
      </c>
      <c r="B105" t="s">
        <v>2313</v>
      </c>
      <c r="C105" t="s">
        <v>2492</v>
      </c>
      <c r="D105" t="s">
        <v>3003</v>
      </c>
      <c r="E105" s="31">
        <v>24.076086956521738</v>
      </c>
      <c r="F105" s="31">
        <v>79.727391304347805</v>
      </c>
      <c r="G105" s="31">
        <v>2.5648913043478263</v>
      </c>
      <c r="H105" s="36">
        <v>3.2170766688661923E-2</v>
      </c>
      <c r="I105" s="31">
        <v>9.6431521739130428</v>
      </c>
      <c r="J105" s="31">
        <v>0</v>
      </c>
      <c r="K105" s="36">
        <v>0</v>
      </c>
      <c r="L105" s="31">
        <v>7.9766304347826074</v>
      </c>
      <c r="M105" s="31">
        <v>0</v>
      </c>
      <c r="N105" s="36">
        <v>0</v>
      </c>
      <c r="O105" s="31">
        <v>0</v>
      </c>
      <c r="P105" s="31">
        <v>0</v>
      </c>
      <c r="Q105" s="36" t="s">
        <v>3207</v>
      </c>
      <c r="R105" s="31">
        <v>1.6665217391304348</v>
      </c>
      <c r="S105" s="31">
        <v>0</v>
      </c>
      <c r="T105" s="36">
        <v>0</v>
      </c>
      <c r="U105" s="31">
        <v>11.393152173913046</v>
      </c>
      <c r="V105" s="31">
        <v>1.3023913043478261</v>
      </c>
      <c r="W105" s="36">
        <v>0.11431351784538765</v>
      </c>
      <c r="X105" s="31">
        <v>0.26630434782608697</v>
      </c>
      <c r="Y105" s="31">
        <v>0</v>
      </c>
      <c r="Z105" s="36">
        <v>0</v>
      </c>
      <c r="AA105" s="31">
        <v>47.701413043478247</v>
      </c>
      <c r="AB105" s="31">
        <v>1.2625</v>
      </c>
      <c r="AC105" s="36">
        <v>2.6466721202771777E-2</v>
      </c>
      <c r="AD105" s="31">
        <v>0</v>
      </c>
      <c r="AE105" s="31">
        <v>0</v>
      </c>
      <c r="AF105" s="36" t="s">
        <v>3207</v>
      </c>
      <c r="AG105" s="31">
        <v>10.723369565217389</v>
      </c>
      <c r="AH105" s="31">
        <v>0</v>
      </c>
      <c r="AI105" s="36">
        <v>0</v>
      </c>
      <c r="AJ105" t="s">
        <v>1133</v>
      </c>
      <c r="AK105" s="37">
        <v>6</v>
      </c>
      <c r="AT105"/>
    </row>
    <row r="106" spans="1:46" x14ac:dyDescent="0.25">
      <c r="A106" t="s">
        <v>3056</v>
      </c>
      <c r="B106" t="s">
        <v>2239</v>
      </c>
      <c r="C106" t="s">
        <v>2466</v>
      </c>
      <c r="D106" t="s">
        <v>2837</v>
      </c>
      <c r="E106" s="31">
        <v>68.847826086956516</v>
      </c>
      <c r="F106" s="31">
        <v>251.06673913043474</v>
      </c>
      <c r="G106" s="31">
        <v>17.400543478260872</v>
      </c>
      <c r="H106" s="36">
        <v>6.9306446319920154E-2</v>
      </c>
      <c r="I106" s="31">
        <v>11.840434782608696</v>
      </c>
      <c r="J106" s="31">
        <v>0</v>
      </c>
      <c r="K106" s="36">
        <v>0</v>
      </c>
      <c r="L106" s="31">
        <v>6.4491304347826093</v>
      </c>
      <c r="M106" s="31">
        <v>0</v>
      </c>
      <c r="N106" s="36">
        <v>0</v>
      </c>
      <c r="O106" s="31">
        <v>0</v>
      </c>
      <c r="P106" s="31">
        <v>0</v>
      </c>
      <c r="Q106" s="36" t="s">
        <v>3207</v>
      </c>
      <c r="R106" s="31">
        <v>5.3913043478260869</v>
      </c>
      <c r="S106" s="31">
        <v>0</v>
      </c>
      <c r="T106" s="36">
        <v>0</v>
      </c>
      <c r="U106" s="31">
        <v>79.23847826086957</v>
      </c>
      <c r="V106" s="31">
        <v>3.3992391304347818</v>
      </c>
      <c r="W106" s="36">
        <v>4.2898844160582927E-2</v>
      </c>
      <c r="X106" s="31">
        <v>19.971413043478258</v>
      </c>
      <c r="Y106" s="31">
        <v>0</v>
      </c>
      <c r="Z106" s="36">
        <v>0</v>
      </c>
      <c r="AA106" s="31">
        <v>104.17010869565215</v>
      </c>
      <c r="AB106" s="31">
        <v>13.582826086956523</v>
      </c>
      <c r="AC106" s="36">
        <v>0.13039082186849482</v>
      </c>
      <c r="AD106" s="31">
        <v>3.2944565217391308</v>
      </c>
      <c r="AE106" s="31">
        <v>0</v>
      </c>
      <c r="AF106" s="36">
        <v>0</v>
      </c>
      <c r="AG106" s="31">
        <v>32.551847826086941</v>
      </c>
      <c r="AH106" s="31">
        <v>0.41847826086956524</v>
      </c>
      <c r="AI106" s="36">
        <v>1.2855745182434718E-2</v>
      </c>
      <c r="AJ106" t="s">
        <v>1059</v>
      </c>
      <c r="AK106" s="37">
        <v>6</v>
      </c>
      <c r="AT106"/>
    </row>
    <row r="107" spans="1:46" x14ac:dyDescent="0.25">
      <c r="A107" t="s">
        <v>3056</v>
      </c>
      <c r="B107" t="s">
        <v>2317</v>
      </c>
      <c r="C107" t="s">
        <v>2505</v>
      </c>
      <c r="D107" t="s">
        <v>2886</v>
      </c>
      <c r="E107" s="31">
        <v>38.347826086956523</v>
      </c>
      <c r="F107" s="31">
        <v>248.07358695652167</v>
      </c>
      <c r="G107" s="31">
        <v>0</v>
      </c>
      <c r="H107" s="36">
        <v>0</v>
      </c>
      <c r="I107" s="31">
        <v>76.374891304347798</v>
      </c>
      <c r="J107" s="31">
        <v>0</v>
      </c>
      <c r="K107" s="36">
        <v>0</v>
      </c>
      <c r="L107" s="31">
        <v>71.15749999999997</v>
      </c>
      <c r="M107" s="31">
        <v>0</v>
      </c>
      <c r="N107" s="36">
        <v>0</v>
      </c>
      <c r="O107" s="31">
        <v>0</v>
      </c>
      <c r="P107" s="31">
        <v>0</v>
      </c>
      <c r="Q107" s="36" t="s">
        <v>3207</v>
      </c>
      <c r="R107" s="31">
        <v>5.2173913043478262</v>
      </c>
      <c r="S107" s="31">
        <v>0</v>
      </c>
      <c r="T107" s="36">
        <v>0</v>
      </c>
      <c r="U107" s="31">
        <v>71.666195652173897</v>
      </c>
      <c r="V107" s="31">
        <v>0</v>
      </c>
      <c r="W107" s="36">
        <v>0</v>
      </c>
      <c r="X107" s="31">
        <v>10.027173913043478</v>
      </c>
      <c r="Y107" s="31">
        <v>0</v>
      </c>
      <c r="Z107" s="36">
        <v>0</v>
      </c>
      <c r="AA107" s="31">
        <v>79.604565217391297</v>
      </c>
      <c r="AB107" s="31">
        <v>0</v>
      </c>
      <c r="AC107" s="36">
        <v>0</v>
      </c>
      <c r="AD107" s="31">
        <v>10.400760869565215</v>
      </c>
      <c r="AE107" s="31">
        <v>0</v>
      </c>
      <c r="AF107" s="36">
        <v>0</v>
      </c>
      <c r="AG107" s="31">
        <v>0</v>
      </c>
      <c r="AH107" s="31">
        <v>0</v>
      </c>
      <c r="AI107" s="36" t="s">
        <v>3207</v>
      </c>
      <c r="AJ107" t="s">
        <v>1137</v>
      </c>
      <c r="AK107" s="37">
        <v>6</v>
      </c>
      <c r="AT107"/>
    </row>
    <row r="108" spans="1:46" x14ac:dyDescent="0.25">
      <c r="A108" t="s">
        <v>3056</v>
      </c>
      <c r="B108" t="s">
        <v>2308</v>
      </c>
      <c r="C108" t="s">
        <v>2462</v>
      </c>
      <c r="D108" t="s">
        <v>2845</v>
      </c>
      <c r="E108" s="31">
        <v>33.239130434782609</v>
      </c>
      <c r="F108" s="31">
        <v>147.10652173913044</v>
      </c>
      <c r="G108" s="31">
        <v>56.125543478260866</v>
      </c>
      <c r="H108" s="36">
        <v>0.38152994724319844</v>
      </c>
      <c r="I108" s="31">
        <v>8.9422826086956526</v>
      </c>
      <c r="J108" s="31">
        <v>2.4181521739130436</v>
      </c>
      <c r="K108" s="36">
        <v>0.2704177758329383</v>
      </c>
      <c r="L108" s="31">
        <v>1.7143478260869565</v>
      </c>
      <c r="M108" s="31">
        <v>0</v>
      </c>
      <c r="N108" s="36">
        <v>0</v>
      </c>
      <c r="O108" s="31">
        <v>3.3423913043478262</v>
      </c>
      <c r="P108" s="31">
        <v>0</v>
      </c>
      <c r="Q108" s="36">
        <v>0</v>
      </c>
      <c r="R108" s="31">
        <v>3.8855434782608693</v>
      </c>
      <c r="S108" s="31">
        <v>2.4181521739130436</v>
      </c>
      <c r="T108" s="36">
        <v>0.62234593112708769</v>
      </c>
      <c r="U108" s="31">
        <v>76.204782608695638</v>
      </c>
      <c r="V108" s="31">
        <v>29.505434782608692</v>
      </c>
      <c r="W108" s="36">
        <v>0.38718612890894671</v>
      </c>
      <c r="X108" s="31">
        <v>5.1358695652173916</v>
      </c>
      <c r="Y108" s="31">
        <v>0</v>
      </c>
      <c r="Z108" s="36">
        <v>0</v>
      </c>
      <c r="AA108" s="31">
        <v>53.240652173913048</v>
      </c>
      <c r="AB108" s="31">
        <v>24.201956521739135</v>
      </c>
      <c r="AC108" s="36">
        <v>0.4545766352125501</v>
      </c>
      <c r="AD108" s="31">
        <v>3.582934782608695</v>
      </c>
      <c r="AE108" s="31">
        <v>0</v>
      </c>
      <c r="AF108" s="36">
        <v>0</v>
      </c>
      <c r="AG108" s="31">
        <v>0</v>
      </c>
      <c r="AH108" s="31">
        <v>0</v>
      </c>
      <c r="AI108" s="36" t="s">
        <v>3207</v>
      </c>
      <c r="AJ108" t="s">
        <v>1128</v>
      </c>
      <c r="AK108" s="37">
        <v>6</v>
      </c>
      <c r="AT108"/>
    </row>
    <row r="109" spans="1:46" x14ac:dyDescent="0.25">
      <c r="A109" t="s">
        <v>3056</v>
      </c>
      <c r="B109" t="s">
        <v>2315</v>
      </c>
      <c r="C109" t="s">
        <v>2504</v>
      </c>
      <c r="D109" t="s">
        <v>2884</v>
      </c>
      <c r="E109" s="31">
        <v>58.315217391304351</v>
      </c>
      <c r="F109" s="31">
        <v>275.09271739130435</v>
      </c>
      <c r="G109" s="31">
        <v>32.670869565217394</v>
      </c>
      <c r="H109" s="36">
        <v>0.11876312057634325</v>
      </c>
      <c r="I109" s="31">
        <v>41.33271739130435</v>
      </c>
      <c r="J109" s="31">
        <v>0</v>
      </c>
      <c r="K109" s="36">
        <v>0</v>
      </c>
      <c r="L109" s="31">
        <v>33.262065217391303</v>
      </c>
      <c r="M109" s="31">
        <v>0</v>
      </c>
      <c r="N109" s="36">
        <v>0</v>
      </c>
      <c r="O109" s="31">
        <v>4.4836956521739131</v>
      </c>
      <c r="P109" s="31">
        <v>0</v>
      </c>
      <c r="Q109" s="36">
        <v>0</v>
      </c>
      <c r="R109" s="31">
        <v>3.5869565217391304</v>
      </c>
      <c r="S109" s="31">
        <v>0</v>
      </c>
      <c r="T109" s="36">
        <v>0</v>
      </c>
      <c r="U109" s="31">
        <v>105.96891304347825</v>
      </c>
      <c r="V109" s="31">
        <v>12.734456521739135</v>
      </c>
      <c r="W109" s="36">
        <v>0.12017162539465025</v>
      </c>
      <c r="X109" s="31">
        <v>14.836956521739131</v>
      </c>
      <c r="Y109" s="31">
        <v>0</v>
      </c>
      <c r="Z109" s="36">
        <v>0</v>
      </c>
      <c r="AA109" s="31">
        <v>110.66108695652174</v>
      </c>
      <c r="AB109" s="31">
        <v>19.936413043478257</v>
      </c>
      <c r="AC109" s="36">
        <v>0.18015739400166192</v>
      </c>
      <c r="AD109" s="31">
        <v>2.2930434782608695</v>
      </c>
      <c r="AE109" s="31">
        <v>0</v>
      </c>
      <c r="AF109" s="36">
        <v>0</v>
      </c>
      <c r="AG109" s="31">
        <v>0</v>
      </c>
      <c r="AH109" s="31">
        <v>0</v>
      </c>
      <c r="AI109" s="36" t="s">
        <v>3207</v>
      </c>
      <c r="AJ109" t="s">
        <v>1135</v>
      </c>
      <c r="AK109" s="37">
        <v>6</v>
      </c>
      <c r="AT109"/>
    </row>
    <row r="110" spans="1:46" x14ac:dyDescent="0.25">
      <c r="A110" t="s">
        <v>3056</v>
      </c>
      <c r="B110" t="s">
        <v>2327</v>
      </c>
      <c r="C110" t="s">
        <v>2456</v>
      </c>
      <c r="D110" t="s">
        <v>2837</v>
      </c>
      <c r="E110" s="31">
        <v>35.978260869565219</v>
      </c>
      <c r="F110" s="31">
        <v>227.36108695652177</v>
      </c>
      <c r="G110" s="31">
        <v>8.5494565217391312</v>
      </c>
      <c r="H110" s="36">
        <v>3.7602989307374497E-2</v>
      </c>
      <c r="I110" s="31">
        <v>35.688913043478244</v>
      </c>
      <c r="J110" s="31">
        <v>0</v>
      </c>
      <c r="K110" s="36">
        <v>0</v>
      </c>
      <c r="L110" s="31">
        <v>25.335652173913026</v>
      </c>
      <c r="M110" s="31">
        <v>0</v>
      </c>
      <c r="N110" s="36">
        <v>0</v>
      </c>
      <c r="O110" s="31">
        <v>5.2173913043478262</v>
      </c>
      <c r="P110" s="31">
        <v>0</v>
      </c>
      <c r="Q110" s="36">
        <v>0</v>
      </c>
      <c r="R110" s="31">
        <v>5.1358695652173916</v>
      </c>
      <c r="S110" s="31">
        <v>0</v>
      </c>
      <c r="T110" s="36">
        <v>0</v>
      </c>
      <c r="U110" s="31">
        <v>77.356847826086991</v>
      </c>
      <c r="V110" s="31">
        <v>8.5494565217391312</v>
      </c>
      <c r="W110" s="36">
        <v>0.11051971172558565</v>
      </c>
      <c r="X110" s="31">
        <v>10.070652173913043</v>
      </c>
      <c r="Y110" s="31">
        <v>0</v>
      </c>
      <c r="Z110" s="36">
        <v>0</v>
      </c>
      <c r="AA110" s="31">
        <v>104.24467391304348</v>
      </c>
      <c r="AB110" s="31">
        <v>0</v>
      </c>
      <c r="AC110" s="36">
        <v>0</v>
      </c>
      <c r="AD110" s="31">
        <v>0</v>
      </c>
      <c r="AE110" s="31">
        <v>0</v>
      </c>
      <c r="AF110" s="36" t="s">
        <v>3207</v>
      </c>
      <c r="AG110" s="31">
        <v>0</v>
      </c>
      <c r="AH110" s="31">
        <v>0</v>
      </c>
      <c r="AI110" s="36" t="s">
        <v>3207</v>
      </c>
      <c r="AJ110" t="s">
        <v>1147</v>
      </c>
      <c r="AK110" s="37">
        <v>6</v>
      </c>
      <c r="AT110"/>
    </row>
    <row r="111" spans="1:46" x14ac:dyDescent="0.25">
      <c r="A111" t="s">
        <v>3056</v>
      </c>
      <c r="B111" t="s">
        <v>1861</v>
      </c>
      <c r="C111" t="s">
        <v>2394</v>
      </c>
      <c r="D111" t="s">
        <v>2941</v>
      </c>
      <c r="E111" s="31">
        <v>78.141304347826093</v>
      </c>
      <c r="F111" s="31">
        <v>213.52163043478265</v>
      </c>
      <c r="G111" s="31">
        <v>4.3774999999999995</v>
      </c>
      <c r="H111" s="36">
        <v>2.0501435808102115E-2</v>
      </c>
      <c r="I111" s="31">
        <v>23.419565217391302</v>
      </c>
      <c r="J111" s="31">
        <v>0</v>
      </c>
      <c r="K111" s="36">
        <v>0</v>
      </c>
      <c r="L111" s="31">
        <v>7.5269565217391294</v>
      </c>
      <c r="M111" s="31">
        <v>0</v>
      </c>
      <c r="N111" s="36">
        <v>0</v>
      </c>
      <c r="O111" s="31">
        <v>10.414347826086955</v>
      </c>
      <c r="P111" s="31">
        <v>0</v>
      </c>
      <c r="Q111" s="36">
        <v>0</v>
      </c>
      <c r="R111" s="31">
        <v>5.4782608695652177</v>
      </c>
      <c r="S111" s="31">
        <v>0</v>
      </c>
      <c r="T111" s="36">
        <v>0</v>
      </c>
      <c r="U111" s="31">
        <v>71.971413043478279</v>
      </c>
      <c r="V111" s="31">
        <v>1.7731521739130434</v>
      </c>
      <c r="W111" s="36">
        <v>2.4636895385698118E-2</v>
      </c>
      <c r="X111" s="31">
        <v>12.586195652173911</v>
      </c>
      <c r="Y111" s="31">
        <v>0</v>
      </c>
      <c r="Z111" s="36">
        <v>0</v>
      </c>
      <c r="AA111" s="31">
        <v>103.81934782608698</v>
      </c>
      <c r="AB111" s="31">
        <v>2.6043478260869564</v>
      </c>
      <c r="AC111" s="36">
        <v>2.508538033247551E-2</v>
      </c>
      <c r="AD111" s="31">
        <v>0</v>
      </c>
      <c r="AE111" s="31">
        <v>0</v>
      </c>
      <c r="AF111" s="36" t="s">
        <v>3207</v>
      </c>
      <c r="AG111" s="31">
        <v>1.7251086956521733</v>
      </c>
      <c r="AH111" s="31">
        <v>0</v>
      </c>
      <c r="AI111" s="36">
        <v>0</v>
      </c>
      <c r="AJ111" t="s">
        <v>673</v>
      </c>
      <c r="AK111" s="37">
        <v>6</v>
      </c>
      <c r="AT111"/>
    </row>
    <row r="112" spans="1:46" x14ac:dyDescent="0.25">
      <c r="A112" t="s">
        <v>3056</v>
      </c>
      <c r="B112" t="s">
        <v>2102</v>
      </c>
      <c r="C112" t="s">
        <v>2466</v>
      </c>
      <c r="D112" t="s">
        <v>2837</v>
      </c>
      <c r="E112" s="31">
        <v>68.945652173913047</v>
      </c>
      <c r="F112" s="31">
        <v>286.15945652173912</v>
      </c>
      <c r="G112" s="31">
        <v>0</v>
      </c>
      <c r="H112" s="36">
        <v>0</v>
      </c>
      <c r="I112" s="31">
        <v>59.30217391304349</v>
      </c>
      <c r="J112" s="31">
        <v>0</v>
      </c>
      <c r="K112" s="36">
        <v>0</v>
      </c>
      <c r="L112" s="31">
        <v>47.823913043478271</v>
      </c>
      <c r="M112" s="31">
        <v>0</v>
      </c>
      <c r="N112" s="36">
        <v>0</v>
      </c>
      <c r="O112" s="31">
        <v>5.7391304347826084</v>
      </c>
      <c r="P112" s="31">
        <v>0</v>
      </c>
      <c r="Q112" s="36">
        <v>0</v>
      </c>
      <c r="R112" s="31">
        <v>5.7391304347826084</v>
      </c>
      <c r="S112" s="31">
        <v>0</v>
      </c>
      <c r="T112" s="36">
        <v>0</v>
      </c>
      <c r="U112" s="31">
        <v>50.979782608695636</v>
      </c>
      <c r="V112" s="31">
        <v>0</v>
      </c>
      <c r="W112" s="36">
        <v>0</v>
      </c>
      <c r="X112" s="31">
        <v>5.7391304347826084</v>
      </c>
      <c r="Y112" s="31">
        <v>0</v>
      </c>
      <c r="Z112" s="36">
        <v>0</v>
      </c>
      <c r="AA112" s="31">
        <v>132.34152173913043</v>
      </c>
      <c r="AB112" s="31">
        <v>0</v>
      </c>
      <c r="AC112" s="36">
        <v>0</v>
      </c>
      <c r="AD112" s="31">
        <v>0</v>
      </c>
      <c r="AE112" s="31">
        <v>0</v>
      </c>
      <c r="AF112" s="36" t="s">
        <v>3207</v>
      </c>
      <c r="AG112" s="31">
        <v>37.796847826086939</v>
      </c>
      <c r="AH112" s="31">
        <v>0</v>
      </c>
      <c r="AI112" s="36">
        <v>0</v>
      </c>
      <c r="AJ112" t="s">
        <v>920</v>
      </c>
      <c r="AK112" s="37">
        <v>6</v>
      </c>
      <c r="AT112"/>
    </row>
    <row r="113" spans="1:46" x14ac:dyDescent="0.25">
      <c r="A113" t="s">
        <v>3056</v>
      </c>
      <c r="B113" t="s">
        <v>2136</v>
      </c>
      <c r="C113" t="s">
        <v>2693</v>
      </c>
      <c r="D113" t="s">
        <v>2837</v>
      </c>
      <c r="E113" s="31">
        <v>55.25</v>
      </c>
      <c r="F113" s="31">
        <v>226.19315217391301</v>
      </c>
      <c r="G113" s="31">
        <v>0</v>
      </c>
      <c r="H113" s="36">
        <v>0</v>
      </c>
      <c r="I113" s="31">
        <v>21.069347826086954</v>
      </c>
      <c r="J113" s="31">
        <v>0</v>
      </c>
      <c r="K113" s="36">
        <v>0</v>
      </c>
      <c r="L113" s="31">
        <v>14.025869565217389</v>
      </c>
      <c r="M113" s="31">
        <v>0</v>
      </c>
      <c r="N113" s="36">
        <v>0</v>
      </c>
      <c r="O113" s="31">
        <v>4.9565217391304346</v>
      </c>
      <c r="P113" s="31">
        <v>0</v>
      </c>
      <c r="Q113" s="36">
        <v>0</v>
      </c>
      <c r="R113" s="31">
        <v>2.0869565217391304</v>
      </c>
      <c r="S113" s="31">
        <v>0</v>
      </c>
      <c r="T113" s="36">
        <v>0</v>
      </c>
      <c r="U113" s="31">
        <v>53.11163043478259</v>
      </c>
      <c r="V113" s="31">
        <v>0</v>
      </c>
      <c r="W113" s="36">
        <v>0</v>
      </c>
      <c r="X113" s="31">
        <v>10.347826086956522</v>
      </c>
      <c r="Y113" s="31">
        <v>0</v>
      </c>
      <c r="Z113" s="36">
        <v>0</v>
      </c>
      <c r="AA113" s="31">
        <v>119.19608695652171</v>
      </c>
      <c r="AB113" s="31">
        <v>0</v>
      </c>
      <c r="AC113" s="36">
        <v>0</v>
      </c>
      <c r="AD113" s="31">
        <v>0</v>
      </c>
      <c r="AE113" s="31">
        <v>0</v>
      </c>
      <c r="AF113" s="36" t="s">
        <v>3207</v>
      </c>
      <c r="AG113" s="31">
        <v>22.468260869565221</v>
      </c>
      <c r="AH113" s="31">
        <v>0</v>
      </c>
      <c r="AI113" s="36">
        <v>0</v>
      </c>
      <c r="AJ113" t="s">
        <v>954</v>
      </c>
      <c r="AK113" s="37">
        <v>6</v>
      </c>
      <c r="AT113"/>
    </row>
    <row r="114" spans="1:46" x14ac:dyDescent="0.25">
      <c r="A114" t="s">
        <v>3056</v>
      </c>
      <c r="B114" t="s">
        <v>2284</v>
      </c>
      <c r="C114" t="s">
        <v>2443</v>
      </c>
      <c r="D114" t="s">
        <v>2827</v>
      </c>
      <c r="E114" s="31">
        <v>70.510869565217391</v>
      </c>
      <c r="F114" s="31">
        <v>178.43869565217389</v>
      </c>
      <c r="G114" s="31">
        <v>0</v>
      </c>
      <c r="H114" s="36">
        <v>0</v>
      </c>
      <c r="I114" s="31">
        <v>26.681304347826092</v>
      </c>
      <c r="J114" s="31">
        <v>0</v>
      </c>
      <c r="K114" s="36">
        <v>0</v>
      </c>
      <c r="L114" s="31">
        <v>20.624673913043484</v>
      </c>
      <c r="M114" s="31">
        <v>0</v>
      </c>
      <c r="N114" s="36">
        <v>0</v>
      </c>
      <c r="O114" s="31">
        <v>0.3392391304347826</v>
      </c>
      <c r="P114" s="31">
        <v>0</v>
      </c>
      <c r="Q114" s="36">
        <v>0</v>
      </c>
      <c r="R114" s="31">
        <v>5.7173913043478262</v>
      </c>
      <c r="S114" s="31">
        <v>0</v>
      </c>
      <c r="T114" s="36">
        <v>0</v>
      </c>
      <c r="U114" s="31">
        <v>49.362934782608683</v>
      </c>
      <c r="V114" s="31">
        <v>0</v>
      </c>
      <c r="W114" s="36">
        <v>0</v>
      </c>
      <c r="X114" s="31">
        <v>6.6856521739130441</v>
      </c>
      <c r="Y114" s="31">
        <v>0</v>
      </c>
      <c r="Z114" s="36">
        <v>0</v>
      </c>
      <c r="AA114" s="31">
        <v>90.843369565217415</v>
      </c>
      <c r="AB114" s="31">
        <v>0</v>
      </c>
      <c r="AC114" s="36">
        <v>0</v>
      </c>
      <c r="AD114" s="31">
        <v>3.8939130434782609</v>
      </c>
      <c r="AE114" s="31">
        <v>0</v>
      </c>
      <c r="AF114" s="36">
        <v>0</v>
      </c>
      <c r="AG114" s="31">
        <v>0.9715217391304346</v>
      </c>
      <c r="AH114" s="31">
        <v>0</v>
      </c>
      <c r="AI114" s="36">
        <v>0</v>
      </c>
      <c r="AJ114" t="s">
        <v>1104</v>
      </c>
      <c r="AK114" s="37">
        <v>6</v>
      </c>
      <c r="AT114"/>
    </row>
    <row r="115" spans="1:46" x14ac:dyDescent="0.25">
      <c r="A115" t="s">
        <v>3056</v>
      </c>
      <c r="B115" t="s">
        <v>2288</v>
      </c>
      <c r="C115" t="s">
        <v>2631</v>
      </c>
      <c r="D115" t="s">
        <v>2799</v>
      </c>
      <c r="E115" s="31">
        <v>55.793478260869563</v>
      </c>
      <c r="F115" s="31">
        <v>241.1525</v>
      </c>
      <c r="G115" s="31">
        <v>0</v>
      </c>
      <c r="H115" s="36">
        <v>0</v>
      </c>
      <c r="I115" s="31">
        <v>41.879130434782624</v>
      </c>
      <c r="J115" s="31">
        <v>0</v>
      </c>
      <c r="K115" s="36">
        <v>0</v>
      </c>
      <c r="L115" s="31">
        <v>31.847065217391318</v>
      </c>
      <c r="M115" s="31">
        <v>0</v>
      </c>
      <c r="N115" s="36">
        <v>0</v>
      </c>
      <c r="O115" s="31">
        <v>4.4668478260869566</v>
      </c>
      <c r="P115" s="31">
        <v>0</v>
      </c>
      <c r="Q115" s="36">
        <v>0</v>
      </c>
      <c r="R115" s="31">
        <v>5.5652173913043477</v>
      </c>
      <c r="S115" s="31">
        <v>0</v>
      </c>
      <c r="T115" s="36">
        <v>0</v>
      </c>
      <c r="U115" s="31">
        <v>66.340217391304307</v>
      </c>
      <c r="V115" s="31">
        <v>0</v>
      </c>
      <c r="W115" s="36">
        <v>0</v>
      </c>
      <c r="X115" s="31">
        <v>23.158913043478254</v>
      </c>
      <c r="Y115" s="31">
        <v>0</v>
      </c>
      <c r="Z115" s="36">
        <v>0</v>
      </c>
      <c r="AA115" s="31">
        <v>85.151630434782632</v>
      </c>
      <c r="AB115" s="31">
        <v>0</v>
      </c>
      <c r="AC115" s="36">
        <v>0</v>
      </c>
      <c r="AD115" s="31">
        <v>6.4059782608695652</v>
      </c>
      <c r="AE115" s="31">
        <v>0</v>
      </c>
      <c r="AF115" s="36">
        <v>0</v>
      </c>
      <c r="AG115" s="31">
        <v>18.216630434782612</v>
      </c>
      <c r="AH115" s="31">
        <v>0</v>
      </c>
      <c r="AI115" s="36">
        <v>0</v>
      </c>
      <c r="AJ115" t="s">
        <v>1108</v>
      </c>
      <c r="AK115" s="37">
        <v>6</v>
      </c>
      <c r="AT115"/>
    </row>
    <row r="116" spans="1:46" x14ac:dyDescent="0.25">
      <c r="A116" t="s">
        <v>3056</v>
      </c>
      <c r="B116" t="s">
        <v>2213</v>
      </c>
      <c r="C116" t="s">
        <v>2661</v>
      </c>
      <c r="D116" t="s">
        <v>2974</v>
      </c>
      <c r="E116" s="31">
        <v>72.282608695652172</v>
      </c>
      <c r="F116" s="31">
        <v>227.11684782608691</v>
      </c>
      <c r="G116" s="31">
        <v>40.336304347826086</v>
      </c>
      <c r="H116" s="36">
        <v>0.1776015506287465</v>
      </c>
      <c r="I116" s="31">
        <v>22.393913043478264</v>
      </c>
      <c r="J116" s="31">
        <v>7.3551086956521736</v>
      </c>
      <c r="K116" s="36">
        <v>0.32844231739991453</v>
      </c>
      <c r="L116" s="31">
        <v>16.942826086956526</v>
      </c>
      <c r="M116" s="31">
        <v>7.2681521739130428</v>
      </c>
      <c r="N116" s="36">
        <v>0.428981100119327</v>
      </c>
      <c r="O116" s="31">
        <v>8.6956521739130432E-2</v>
      </c>
      <c r="P116" s="31">
        <v>8.6956521739130432E-2</v>
      </c>
      <c r="Q116" s="36">
        <v>1</v>
      </c>
      <c r="R116" s="31">
        <v>5.3641304347826084</v>
      </c>
      <c r="S116" s="31">
        <v>0</v>
      </c>
      <c r="T116" s="36">
        <v>0</v>
      </c>
      <c r="U116" s="31">
        <v>62.026086956521745</v>
      </c>
      <c r="V116" s="31">
        <v>10.121956521739131</v>
      </c>
      <c r="W116" s="36">
        <v>0.16318870040656105</v>
      </c>
      <c r="X116" s="31">
        <v>21.738043478260874</v>
      </c>
      <c r="Y116" s="31">
        <v>0.625</v>
      </c>
      <c r="Z116" s="36">
        <v>2.8751437571878587E-2</v>
      </c>
      <c r="AA116" s="31">
        <v>98.38402173913039</v>
      </c>
      <c r="AB116" s="31">
        <v>22.234239130434784</v>
      </c>
      <c r="AC116" s="36">
        <v>0.22599441187096272</v>
      </c>
      <c r="AD116" s="31">
        <v>0</v>
      </c>
      <c r="AE116" s="31">
        <v>0</v>
      </c>
      <c r="AF116" s="36" t="s">
        <v>3207</v>
      </c>
      <c r="AG116" s="31">
        <v>22.574782608695653</v>
      </c>
      <c r="AH116" s="31">
        <v>0</v>
      </c>
      <c r="AI116" s="36">
        <v>0</v>
      </c>
      <c r="AJ116" t="s">
        <v>1033</v>
      </c>
      <c r="AK116" s="37">
        <v>6</v>
      </c>
      <c r="AT116"/>
    </row>
    <row r="117" spans="1:46" x14ac:dyDescent="0.25">
      <c r="A117" t="s">
        <v>3056</v>
      </c>
      <c r="B117" t="s">
        <v>2155</v>
      </c>
      <c r="C117" t="s">
        <v>2462</v>
      </c>
      <c r="D117" t="s">
        <v>2905</v>
      </c>
      <c r="E117" s="31">
        <v>71.782608695652172</v>
      </c>
      <c r="F117" s="31">
        <v>197.12108695652176</v>
      </c>
      <c r="G117" s="31">
        <v>0</v>
      </c>
      <c r="H117" s="36">
        <v>0</v>
      </c>
      <c r="I117" s="31">
        <v>21.65934782608695</v>
      </c>
      <c r="J117" s="31">
        <v>0</v>
      </c>
      <c r="K117" s="36">
        <v>0</v>
      </c>
      <c r="L117" s="31">
        <v>17.121195652173906</v>
      </c>
      <c r="M117" s="31">
        <v>0</v>
      </c>
      <c r="N117" s="36">
        <v>0</v>
      </c>
      <c r="O117" s="31">
        <v>0</v>
      </c>
      <c r="P117" s="31">
        <v>0</v>
      </c>
      <c r="Q117" s="36" t="s">
        <v>3207</v>
      </c>
      <c r="R117" s="31">
        <v>4.5381521739130433</v>
      </c>
      <c r="S117" s="31">
        <v>0</v>
      </c>
      <c r="T117" s="36">
        <v>0</v>
      </c>
      <c r="U117" s="31">
        <v>47.89619565217393</v>
      </c>
      <c r="V117" s="31">
        <v>0</v>
      </c>
      <c r="W117" s="36">
        <v>0</v>
      </c>
      <c r="X117" s="31">
        <v>11.509673913043482</v>
      </c>
      <c r="Y117" s="31">
        <v>0</v>
      </c>
      <c r="Z117" s="36">
        <v>0</v>
      </c>
      <c r="AA117" s="31">
        <v>88.677608695652182</v>
      </c>
      <c r="AB117" s="31">
        <v>0</v>
      </c>
      <c r="AC117" s="36">
        <v>0</v>
      </c>
      <c r="AD117" s="31">
        <v>1.8422826086956523</v>
      </c>
      <c r="AE117" s="31">
        <v>0</v>
      </c>
      <c r="AF117" s="36">
        <v>0</v>
      </c>
      <c r="AG117" s="31">
        <v>25.535978260869566</v>
      </c>
      <c r="AH117" s="31">
        <v>0</v>
      </c>
      <c r="AI117" s="36">
        <v>0</v>
      </c>
      <c r="AJ117" t="s">
        <v>974</v>
      </c>
      <c r="AK117" s="37">
        <v>6</v>
      </c>
      <c r="AT117"/>
    </row>
    <row r="118" spans="1:46" x14ac:dyDescent="0.25">
      <c r="A118" t="s">
        <v>3056</v>
      </c>
      <c r="B118" t="s">
        <v>1744</v>
      </c>
      <c r="C118" t="s">
        <v>2691</v>
      </c>
      <c r="D118" t="s">
        <v>2980</v>
      </c>
      <c r="E118" s="31">
        <v>21.956521739130434</v>
      </c>
      <c r="F118" s="31">
        <v>84.516630434782627</v>
      </c>
      <c r="G118" s="31">
        <v>6.5888043478260876</v>
      </c>
      <c r="H118" s="36">
        <v>7.7958672913614885E-2</v>
      </c>
      <c r="I118" s="31">
        <v>14.26608695652174</v>
      </c>
      <c r="J118" s="31">
        <v>0.43478260869565216</v>
      </c>
      <c r="K118" s="36">
        <v>3.0476654882360111E-2</v>
      </c>
      <c r="L118" s="31">
        <v>3.1356521739130438</v>
      </c>
      <c r="M118" s="31">
        <v>0.43478260869565216</v>
      </c>
      <c r="N118" s="36">
        <v>0.13865779256794231</v>
      </c>
      <c r="O118" s="31">
        <v>0</v>
      </c>
      <c r="P118" s="31">
        <v>0</v>
      </c>
      <c r="Q118" s="36" t="s">
        <v>3207</v>
      </c>
      <c r="R118" s="31">
        <v>11.130434782608695</v>
      </c>
      <c r="S118" s="31">
        <v>0</v>
      </c>
      <c r="T118" s="36">
        <v>0</v>
      </c>
      <c r="U118" s="31">
        <v>26.335434782608701</v>
      </c>
      <c r="V118" s="31">
        <v>0</v>
      </c>
      <c r="W118" s="36">
        <v>0</v>
      </c>
      <c r="X118" s="31">
        <v>1.3722826086956521</v>
      </c>
      <c r="Y118" s="31">
        <v>1.3722826086956521</v>
      </c>
      <c r="Z118" s="36">
        <v>1</v>
      </c>
      <c r="AA118" s="31">
        <v>34.42141304347826</v>
      </c>
      <c r="AB118" s="31">
        <v>4.7817391304347838</v>
      </c>
      <c r="AC118" s="36">
        <v>0.1389175721634347</v>
      </c>
      <c r="AD118" s="31">
        <v>7.5879347826086949</v>
      </c>
      <c r="AE118" s="31">
        <v>0</v>
      </c>
      <c r="AF118" s="36">
        <v>0</v>
      </c>
      <c r="AG118" s="31">
        <v>0.53347826086956518</v>
      </c>
      <c r="AH118" s="31">
        <v>0</v>
      </c>
      <c r="AI118" s="36">
        <v>0</v>
      </c>
      <c r="AJ118" t="s">
        <v>554</v>
      </c>
      <c r="AK118" s="37">
        <v>6</v>
      </c>
      <c r="AT118"/>
    </row>
    <row r="119" spans="1:46" x14ac:dyDescent="0.25">
      <c r="A119" t="s">
        <v>3056</v>
      </c>
      <c r="B119" t="s">
        <v>1822</v>
      </c>
      <c r="C119" t="s">
        <v>2466</v>
      </c>
      <c r="D119" t="s">
        <v>2837</v>
      </c>
      <c r="E119" s="31">
        <v>36.369565217391305</v>
      </c>
      <c r="F119" s="31">
        <v>203.43282608695651</v>
      </c>
      <c r="G119" s="31">
        <v>11.944782608695652</v>
      </c>
      <c r="H119" s="36">
        <v>5.8716102206582459E-2</v>
      </c>
      <c r="I119" s="31">
        <v>42.805217391304346</v>
      </c>
      <c r="J119" s="31">
        <v>8.6956521739130432E-2</v>
      </c>
      <c r="K119" s="36">
        <v>2.031446796408402E-3</v>
      </c>
      <c r="L119" s="31">
        <v>28.049782608695651</v>
      </c>
      <c r="M119" s="31">
        <v>8.6956521739130432E-2</v>
      </c>
      <c r="N119" s="36">
        <v>3.1000782769764939E-3</v>
      </c>
      <c r="O119" s="31">
        <v>9.3641304347826093</v>
      </c>
      <c r="P119" s="31">
        <v>0</v>
      </c>
      <c r="Q119" s="36">
        <v>0</v>
      </c>
      <c r="R119" s="31">
        <v>5.3913043478260869</v>
      </c>
      <c r="S119" s="31">
        <v>0</v>
      </c>
      <c r="T119" s="36">
        <v>0</v>
      </c>
      <c r="U119" s="31">
        <v>56.913804347826087</v>
      </c>
      <c r="V119" s="31">
        <v>8.1521739130434784E-2</v>
      </c>
      <c r="W119" s="36">
        <v>1.4323719889153506E-3</v>
      </c>
      <c r="X119" s="31">
        <v>10.657608695652174</v>
      </c>
      <c r="Y119" s="31">
        <v>0</v>
      </c>
      <c r="Z119" s="36">
        <v>0</v>
      </c>
      <c r="AA119" s="31">
        <v>93.056195652173912</v>
      </c>
      <c r="AB119" s="31">
        <v>11.776304347826088</v>
      </c>
      <c r="AC119" s="36">
        <v>0.12655045980864765</v>
      </c>
      <c r="AD119" s="31">
        <v>0</v>
      </c>
      <c r="AE119" s="31">
        <v>0</v>
      </c>
      <c r="AF119" s="36" t="s">
        <v>3207</v>
      </c>
      <c r="AG119" s="31">
        <v>0</v>
      </c>
      <c r="AH119" s="31">
        <v>0</v>
      </c>
      <c r="AI119" s="36" t="s">
        <v>3207</v>
      </c>
      <c r="AJ119" t="s">
        <v>634</v>
      </c>
      <c r="AK119" s="37">
        <v>6</v>
      </c>
      <c r="AT119"/>
    </row>
    <row r="120" spans="1:46" x14ac:dyDescent="0.25">
      <c r="A120" t="s">
        <v>3056</v>
      </c>
      <c r="B120" t="s">
        <v>1732</v>
      </c>
      <c r="C120" t="s">
        <v>2537</v>
      </c>
      <c r="D120" t="s">
        <v>2907</v>
      </c>
      <c r="E120" s="31">
        <v>26.619565217391305</v>
      </c>
      <c r="F120" s="31">
        <v>123.84728260869565</v>
      </c>
      <c r="G120" s="31">
        <v>0</v>
      </c>
      <c r="H120" s="36">
        <v>0</v>
      </c>
      <c r="I120" s="31">
        <v>14.135869565217391</v>
      </c>
      <c r="J120" s="31">
        <v>0</v>
      </c>
      <c r="K120" s="36">
        <v>0</v>
      </c>
      <c r="L120" s="31">
        <v>6.0271739130434785</v>
      </c>
      <c r="M120" s="31">
        <v>0</v>
      </c>
      <c r="N120" s="36">
        <v>0</v>
      </c>
      <c r="O120" s="31">
        <v>2.3695652173913042</v>
      </c>
      <c r="P120" s="31">
        <v>0</v>
      </c>
      <c r="Q120" s="36">
        <v>0</v>
      </c>
      <c r="R120" s="31">
        <v>5.7391304347826084</v>
      </c>
      <c r="S120" s="31">
        <v>0</v>
      </c>
      <c r="T120" s="36">
        <v>0</v>
      </c>
      <c r="U120" s="31">
        <v>40.258152173913047</v>
      </c>
      <c r="V120" s="31">
        <v>0</v>
      </c>
      <c r="W120" s="36">
        <v>0</v>
      </c>
      <c r="X120" s="31">
        <v>9.2173913043478262</v>
      </c>
      <c r="Y120" s="31">
        <v>0</v>
      </c>
      <c r="Z120" s="36">
        <v>0</v>
      </c>
      <c r="AA120" s="31">
        <v>60.235869565217392</v>
      </c>
      <c r="AB120" s="31">
        <v>0</v>
      </c>
      <c r="AC120" s="36">
        <v>0</v>
      </c>
      <c r="AD120" s="31">
        <v>0</v>
      </c>
      <c r="AE120" s="31">
        <v>0</v>
      </c>
      <c r="AF120" s="36" t="s">
        <v>3207</v>
      </c>
      <c r="AG120" s="31">
        <v>0</v>
      </c>
      <c r="AH120" s="31">
        <v>0</v>
      </c>
      <c r="AI120" s="36" t="s">
        <v>3207</v>
      </c>
      <c r="AJ120" t="s">
        <v>541</v>
      </c>
      <c r="AK120" s="37">
        <v>6</v>
      </c>
      <c r="AT120"/>
    </row>
    <row r="121" spans="1:46" x14ac:dyDescent="0.25">
      <c r="A121" t="s">
        <v>3056</v>
      </c>
      <c r="B121" t="s">
        <v>2042</v>
      </c>
      <c r="C121" t="s">
        <v>2756</v>
      </c>
      <c r="D121" t="s">
        <v>2905</v>
      </c>
      <c r="E121" s="31">
        <v>72.358695652173907</v>
      </c>
      <c r="F121" s="31">
        <v>347.491847826087</v>
      </c>
      <c r="G121" s="31">
        <v>51.676630434782609</v>
      </c>
      <c r="H121" s="36">
        <v>0.14871321660658288</v>
      </c>
      <c r="I121" s="31">
        <v>70.130434782608702</v>
      </c>
      <c r="J121" s="31">
        <v>2.1847826086956523</v>
      </c>
      <c r="K121" s="36">
        <v>3.1153130812151271E-2</v>
      </c>
      <c r="L121" s="31">
        <v>42.130434782608695</v>
      </c>
      <c r="M121" s="31">
        <v>2.1847826086956523</v>
      </c>
      <c r="N121" s="36">
        <v>5.1857585139318887E-2</v>
      </c>
      <c r="O121" s="31">
        <v>22.347826086956523</v>
      </c>
      <c r="P121" s="31">
        <v>0</v>
      </c>
      <c r="Q121" s="36">
        <v>0</v>
      </c>
      <c r="R121" s="31">
        <v>5.6521739130434785</v>
      </c>
      <c r="S121" s="31">
        <v>0</v>
      </c>
      <c r="T121" s="36">
        <v>0</v>
      </c>
      <c r="U121" s="31">
        <v>58.054347826086953</v>
      </c>
      <c r="V121" s="31">
        <v>6.9755434782608692</v>
      </c>
      <c r="W121" s="36">
        <v>0.12015540161018536</v>
      </c>
      <c r="X121" s="31">
        <v>9.4755434782608692</v>
      </c>
      <c r="Y121" s="31">
        <v>0</v>
      </c>
      <c r="Z121" s="36">
        <v>0</v>
      </c>
      <c r="AA121" s="31">
        <v>175.74184782608697</v>
      </c>
      <c r="AB121" s="31">
        <v>42.336956521739133</v>
      </c>
      <c r="AC121" s="36">
        <v>0.24090424133718863</v>
      </c>
      <c r="AD121" s="31">
        <v>0</v>
      </c>
      <c r="AE121" s="31">
        <v>0</v>
      </c>
      <c r="AF121" s="36" t="s">
        <v>3207</v>
      </c>
      <c r="AG121" s="31">
        <v>34.089673913043477</v>
      </c>
      <c r="AH121" s="31">
        <v>0.17934782608695651</v>
      </c>
      <c r="AI121" s="36">
        <v>5.2610601833399757E-3</v>
      </c>
      <c r="AJ121" t="s">
        <v>858</v>
      </c>
      <c r="AK121" s="37">
        <v>6</v>
      </c>
      <c r="AT121"/>
    </row>
    <row r="122" spans="1:46" x14ac:dyDescent="0.25">
      <c r="A122" t="s">
        <v>3056</v>
      </c>
      <c r="B122" t="s">
        <v>2128</v>
      </c>
      <c r="C122" t="s">
        <v>2466</v>
      </c>
      <c r="D122" t="s">
        <v>2837</v>
      </c>
      <c r="E122" s="31">
        <v>64.956521739130437</v>
      </c>
      <c r="F122" s="31">
        <v>308.8396739130435</v>
      </c>
      <c r="G122" s="31">
        <v>52.660326086956523</v>
      </c>
      <c r="H122" s="36">
        <v>0.17051023730125908</v>
      </c>
      <c r="I122" s="31">
        <v>71.5625</v>
      </c>
      <c r="J122" s="31">
        <v>0</v>
      </c>
      <c r="K122" s="36">
        <v>0</v>
      </c>
      <c r="L122" s="31">
        <v>46.350543478260867</v>
      </c>
      <c r="M122" s="31">
        <v>0</v>
      </c>
      <c r="N122" s="36">
        <v>0</v>
      </c>
      <c r="O122" s="31">
        <v>20.255434782608695</v>
      </c>
      <c r="P122" s="31">
        <v>0</v>
      </c>
      <c r="Q122" s="36">
        <v>0</v>
      </c>
      <c r="R122" s="31">
        <v>4.9565217391304346</v>
      </c>
      <c r="S122" s="31">
        <v>0</v>
      </c>
      <c r="T122" s="36">
        <v>0</v>
      </c>
      <c r="U122" s="31">
        <v>85.798913043478265</v>
      </c>
      <c r="V122" s="31">
        <v>30.288043478260871</v>
      </c>
      <c r="W122" s="36">
        <v>0.35301197187559386</v>
      </c>
      <c r="X122" s="31">
        <v>14.983695652173912</v>
      </c>
      <c r="Y122" s="31">
        <v>0</v>
      </c>
      <c r="Z122" s="36">
        <v>0</v>
      </c>
      <c r="AA122" s="31">
        <v>136.49456521739131</v>
      </c>
      <c r="AB122" s="31">
        <v>22.372282608695652</v>
      </c>
      <c r="AC122" s="36">
        <v>0.16390603225164244</v>
      </c>
      <c r="AD122" s="31">
        <v>0</v>
      </c>
      <c r="AE122" s="31">
        <v>0</v>
      </c>
      <c r="AF122" s="36" t="s">
        <v>3207</v>
      </c>
      <c r="AG122" s="31">
        <v>0</v>
      </c>
      <c r="AH122" s="31">
        <v>0</v>
      </c>
      <c r="AI122" s="36" t="s">
        <v>3207</v>
      </c>
      <c r="AJ122" t="s">
        <v>946</v>
      </c>
      <c r="AK122" s="37">
        <v>6</v>
      </c>
      <c r="AT122"/>
    </row>
    <row r="123" spans="1:46" x14ac:dyDescent="0.25">
      <c r="A123" t="s">
        <v>3056</v>
      </c>
      <c r="B123" t="s">
        <v>1783</v>
      </c>
      <c r="C123" t="s">
        <v>2523</v>
      </c>
      <c r="D123" t="s">
        <v>2900</v>
      </c>
      <c r="E123" s="31">
        <v>44.641304347826086</v>
      </c>
      <c r="F123" s="31">
        <v>225.67934782608697</v>
      </c>
      <c r="G123" s="31">
        <v>19.029891304347828</v>
      </c>
      <c r="H123" s="36">
        <v>8.4322697170379296E-2</v>
      </c>
      <c r="I123" s="31">
        <v>49.725543478260867</v>
      </c>
      <c r="J123" s="31">
        <v>0</v>
      </c>
      <c r="K123" s="36">
        <v>0</v>
      </c>
      <c r="L123" s="31">
        <v>37.105978260869563</v>
      </c>
      <c r="M123" s="31">
        <v>0</v>
      </c>
      <c r="N123" s="36">
        <v>0</v>
      </c>
      <c r="O123" s="31">
        <v>6.9673913043478262</v>
      </c>
      <c r="P123" s="31">
        <v>0</v>
      </c>
      <c r="Q123" s="36">
        <v>0</v>
      </c>
      <c r="R123" s="31">
        <v>5.6521739130434785</v>
      </c>
      <c r="S123" s="31">
        <v>0</v>
      </c>
      <c r="T123" s="36">
        <v>0</v>
      </c>
      <c r="U123" s="31">
        <v>65.266304347826093</v>
      </c>
      <c r="V123" s="31">
        <v>7.9456521739130439</v>
      </c>
      <c r="W123" s="36">
        <v>0.12174202681322341</v>
      </c>
      <c r="X123" s="31">
        <v>4.0516304347826084</v>
      </c>
      <c r="Y123" s="31">
        <v>0</v>
      </c>
      <c r="Z123" s="36">
        <v>0</v>
      </c>
      <c r="AA123" s="31">
        <v>106.63586956521739</v>
      </c>
      <c r="AB123" s="31">
        <v>11.084239130434783</v>
      </c>
      <c r="AC123" s="36">
        <v>0.10394475307068957</v>
      </c>
      <c r="AD123" s="31">
        <v>0</v>
      </c>
      <c r="AE123" s="31">
        <v>0</v>
      </c>
      <c r="AF123" s="36" t="s">
        <v>3207</v>
      </c>
      <c r="AG123" s="31">
        <v>0</v>
      </c>
      <c r="AH123" s="31">
        <v>0</v>
      </c>
      <c r="AI123" s="36" t="s">
        <v>3207</v>
      </c>
      <c r="AJ123" t="s">
        <v>593</v>
      </c>
      <c r="AK123" s="37">
        <v>6</v>
      </c>
      <c r="AT123"/>
    </row>
    <row r="124" spans="1:46" x14ac:dyDescent="0.25">
      <c r="A124" t="s">
        <v>3056</v>
      </c>
      <c r="B124" t="s">
        <v>1366</v>
      </c>
      <c r="C124" t="s">
        <v>2462</v>
      </c>
      <c r="D124" t="s">
        <v>2905</v>
      </c>
      <c r="E124" s="31">
        <v>63.402173913043477</v>
      </c>
      <c r="F124" s="31">
        <v>311.57065217391306</v>
      </c>
      <c r="G124" s="31">
        <v>31.282608695652176</v>
      </c>
      <c r="H124" s="36">
        <v>0.10040293743131748</v>
      </c>
      <c r="I124" s="31">
        <v>45.065217391304351</v>
      </c>
      <c r="J124" s="31">
        <v>4.2092391304347823</v>
      </c>
      <c r="K124" s="36">
        <v>9.3403280270139874E-2</v>
      </c>
      <c r="L124" s="31">
        <v>34.456521739130437</v>
      </c>
      <c r="M124" s="31">
        <v>4.2092391304347823</v>
      </c>
      <c r="N124" s="36">
        <v>0.12216088328075708</v>
      </c>
      <c r="O124" s="31">
        <v>5.6521739130434785</v>
      </c>
      <c r="P124" s="31">
        <v>0</v>
      </c>
      <c r="Q124" s="36">
        <v>0</v>
      </c>
      <c r="R124" s="31">
        <v>4.9565217391304346</v>
      </c>
      <c r="S124" s="31">
        <v>0</v>
      </c>
      <c r="T124" s="36">
        <v>0</v>
      </c>
      <c r="U124" s="31">
        <v>76.883152173913047</v>
      </c>
      <c r="V124" s="31">
        <v>18.225543478260871</v>
      </c>
      <c r="W124" s="36">
        <v>0.23705510196868484</v>
      </c>
      <c r="X124" s="31">
        <v>11.418478260869565</v>
      </c>
      <c r="Y124" s="31">
        <v>0</v>
      </c>
      <c r="Z124" s="36">
        <v>0</v>
      </c>
      <c r="AA124" s="31">
        <v>151.61684782608697</v>
      </c>
      <c r="AB124" s="31">
        <v>8.625</v>
      </c>
      <c r="AC124" s="36">
        <v>5.6886817815216414E-2</v>
      </c>
      <c r="AD124" s="31">
        <v>0</v>
      </c>
      <c r="AE124" s="31">
        <v>0</v>
      </c>
      <c r="AF124" s="36" t="s">
        <v>3207</v>
      </c>
      <c r="AG124" s="31">
        <v>26.586956521739129</v>
      </c>
      <c r="AH124" s="31">
        <v>0.22282608695652173</v>
      </c>
      <c r="AI124" s="36">
        <v>8.3810302534750615E-3</v>
      </c>
      <c r="AJ124" t="s">
        <v>166</v>
      </c>
      <c r="AK124" s="37">
        <v>6</v>
      </c>
      <c r="AT124"/>
    </row>
    <row r="125" spans="1:46" x14ac:dyDescent="0.25">
      <c r="A125" t="s">
        <v>3056</v>
      </c>
      <c r="B125" t="s">
        <v>1209</v>
      </c>
      <c r="C125" t="s">
        <v>2406</v>
      </c>
      <c r="D125" t="s">
        <v>2885</v>
      </c>
      <c r="E125" s="31">
        <v>81.880434782608702</v>
      </c>
      <c r="F125" s="31">
        <v>270.3583695652174</v>
      </c>
      <c r="G125" s="31">
        <v>0.32608695652173914</v>
      </c>
      <c r="H125" s="36">
        <v>1.2061285805434574E-3</v>
      </c>
      <c r="I125" s="31">
        <v>25.02282608695652</v>
      </c>
      <c r="J125" s="31">
        <v>0.32608695652173914</v>
      </c>
      <c r="K125" s="36">
        <v>1.3031579861865254E-2</v>
      </c>
      <c r="L125" s="31">
        <v>0.32608695652173914</v>
      </c>
      <c r="M125" s="31">
        <v>0.32608695652173914</v>
      </c>
      <c r="N125" s="36">
        <v>1</v>
      </c>
      <c r="O125" s="31">
        <v>11.792608695652172</v>
      </c>
      <c r="P125" s="31">
        <v>0</v>
      </c>
      <c r="Q125" s="36">
        <v>0</v>
      </c>
      <c r="R125" s="31">
        <v>12.904130434782612</v>
      </c>
      <c r="S125" s="31">
        <v>0</v>
      </c>
      <c r="T125" s="36">
        <v>0</v>
      </c>
      <c r="U125" s="31">
        <v>98.313260869565212</v>
      </c>
      <c r="V125" s="31">
        <v>0</v>
      </c>
      <c r="W125" s="36">
        <v>0</v>
      </c>
      <c r="X125" s="31">
        <v>4.3207608695652171</v>
      </c>
      <c r="Y125" s="31">
        <v>0</v>
      </c>
      <c r="Z125" s="36">
        <v>0</v>
      </c>
      <c r="AA125" s="31">
        <v>125.30282608695651</v>
      </c>
      <c r="AB125" s="31">
        <v>0</v>
      </c>
      <c r="AC125" s="36">
        <v>0</v>
      </c>
      <c r="AD125" s="31">
        <v>0</v>
      </c>
      <c r="AE125" s="31">
        <v>0</v>
      </c>
      <c r="AF125" s="36" t="s">
        <v>3207</v>
      </c>
      <c r="AG125" s="31">
        <v>17.39869565217391</v>
      </c>
      <c r="AH125" s="31">
        <v>0</v>
      </c>
      <c r="AI125" s="36">
        <v>0</v>
      </c>
      <c r="AJ125" t="s">
        <v>7</v>
      </c>
      <c r="AK125" s="37">
        <v>6</v>
      </c>
      <c r="AT125"/>
    </row>
    <row r="126" spans="1:46" x14ac:dyDescent="0.25">
      <c r="A126" t="s">
        <v>3056</v>
      </c>
      <c r="B126" t="s">
        <v>1751</v>
      </c>
      <c r="C126" t="s">
        <v>2692</v>
      </c>
      <c r="D126" t="s">
        <v>2984</v>
      </c>
      <c r="E126" s="31">
        <v>55.163043478260867</v>
      </c>
      <c r="F126" s="31">
        <v>199.8873913043478</v>
      </c>
      <c r="G126" s="31">
        <v>0</v>
      </c>
      <c r="H126" s="36">
        <v>0</v>
      </c>
      <c r="I126" s="31">
        <v>15.706956521739134</v>
      </c>
      <c r="J126" s="31">
        <v>0</v>
      </c>
      <c r="K126" s="36">
        <v>0</v>
      </c>
      <c r="L126" s="31">
        <v>10.750434782608698</v>
      </c>
      <c r="M126" s="31">
        <v>0</v>
      </c>
      <c r="N126" s="36">
        <v>0</v>
      </c>
      <c r="O126" s="31">
        <v>0</v>
      </c>
      <c r="P126" s="31">
        <v>0</v>
      </c>
      <c r="Q126" s="36" t="s">
        <v>3207</v>
      </c>
      <c r="R126" s="31">
        <v>4.9565217391304346</v>
      </c>
      <c r="S126" s="31">
        <v>0</v>
      </c>
      <c r="T126" s="36">
        <v>0</v>
      </c>
      <c r="U126" s="31">
        <v>48.43717391304348</v>
      </c>
      <c r="V126" s="31">
        <v>0</v>
      </c>
      <c r="W126" s="36">
        <v>0</v>
      </c>
      <c r="X126" s="31">
        <v>6.1358695652173916</v>
      </c>
      <c r="Y126" s="31">
        <v>0</v>
      </c>
      <c r="Z126" s="36">
        <v>0</v>
      </c>
      <c r="AA126" s="31">
        <v>118.02315217391302</v>
      </c>
      <c r="AB126" s="31">
        <v>0</v>
      </c>
      <c r="AC126" s="36">
        <v>0</v>
      </c>
      <c r="AD126" s="31">
        <v>0</v>
      </c>
      <c r="AE126" s="31">
        <v>0</v>
      </c>
      <c r="AF126" s="36" t="s">
        <v>3207</v>
      </c>
      <c r="AG126" s="31">
        <v>11.58423913043478</v>
      </c>
      <c r="AH126" s="31">
        <v>0</v>
      </c>
      <c r="AI126" s="36">
        <v>0</v>
      </c>
      <c r="AJ126" t="s">
        <v>561</v>
      </c>
      <c r="AK126" s="37">
        <v>6</v>
      </c>
      <c r="AT126"/>
    </row>
    <row r="127" spans="1:46" x14ac:dyDescent="0.25">
      <c r="A127" t="s">
        <v>3056</v>
      </c>
      <c r="B127" t="s">
        <v>1532</v>
      </c>
      <c r="C127" t="s">
        <v>2601</v>
      </c>
      <c r="D127" t="s">
        <v>2949</v>
      </c>
      <c r="E127" s="31">
        <v>31.489130434782609</v>
      </c>
      <c r="F127" s="31">
        <v>111.83695652173914</v>
      </c>
      <c r="G127" s="31">
        <v>8.236847826086958</v>
      </c>
      <c r="H127" s="36">
        <v>7.3650500534551466E-2</v>
      </c>
      <c r="I127" s="31">
        <v>7.5923913043478262</v>
      </c>
      <c r="J127" s="31">
        <v>2.0706521739130435</v>
      </c>
      <c r="K127" s="36">
        <v>0.27272727272727271</v>
      </c>
      <c r="L127" s="31">
        <v>2.1576086956521738</v>
      </c>
      <c r="M127" s="31">
        <v>2.0706521739130435</v>
      </c>
      <c r="N127" s="36">
        <v>0.95969773299748118</v>
      </c>
      <c r="O127" s="31">
        <v>0</v>
      </c>
      <c r="P127" s="31">
        <v>0</v>
      </c>
      <c r="Q127" s="36" t="s">
        <v>3207</v>
      </c>
      <c r="R127" s="31">
        <v>5.4347826086956523</v>
      </c>
      <c r="S127" s="31">
        <v>0</v>
      </c>
      <c r="T127" s="36">
        <v>0</v>
      </c>
      <c r="U127" s="31">
        <v>41.822934782608705</v>
      </c>
      <c r="V127" s="31">
        <v>2.0590217391304351</v>
      </c>
      <c r="W127" s="36">
        <v>4.9231880781035992E-2</v>
      </c>
      <c r="X127" s="31">
        <v>4.7515217391304345</v>
      </c>
      <c r="Y127" s="31">
        <v>0</v>
      </c>
      <c r="Z127" s="36">
        <v>0</v>
      </c>
      <c r="AA127" s="31">
        <v>52.27</v>
      </c>
      <c r="AB127" s="31">
        <v>4.1071739130434786</v>
      </c>
      <c r="AC127" s="36">
        <v>7.8576122308082613E-2</v>
      </c>
      <c r="AD127" s="31">
        <v>5.4001086956521736</v>
      </c>
      <c r="AE127" s="31">
        <v>0</v>
      </c>
      <c r="AF127" s="36">
        <v>0</v>
      </c>
      <c r="AG127" s="31">
        <v>0</v>
      </c>
      <c r="AH127" s="31">
        <v>0</v>
      </c>
      <c r="AI127" s="36" t="s">
        <v>3207</v>
      </c>
      <c r="AJ127" t="s">
        <v>334</v>
      </c>
      <c r="AK127" s="37">
        <v>6</v>
      </c>
      <c r="AT127"/>
    </row>
    <row r="128" spans="1:46" x14ac:dyDescent="0.25">
      <c r="A128" t="s">
        <v>3056</v>
      </c>
      <c r="B128" t="s">
        <v>2005</v>
      </c>
      <c r="C128" t="s">
        <v>2447</v>
      </c>
      <c r="D128" t="s">
        <v>2878</v>
      </c>
      <c r="E128" s="31">
        <v>70.489130434782609</v>
      </c>
      <c r="F128" s="31">
        <v>212.83663043478268</v>
      </c>
      <c r="G128" s="31">
        <v>0.22826086956521738</v>
      </c>
      <c r="H128" s="36">
        <v>1.0724698521064071E-3</v>
      </c>
      <c r="I128" s="31">
        <v>17.191956521739129</v>
      </c>
      <c r="J128" s="31">
        <v>0.22826086956521738</v>
      </c>
      <c r="K128" s="36">
        <v>1.3277189787944312E-2</v>
      </c>
      <c r="L128" s="31">
        <v>3.3776086956521745</v>
      </c>
      <c r="M128" s="31">
        <v>0.22826086956521738</v>
      </c>
      <c r="N128" s="36">
        <v>6.7580614018150201E-2</v>
      </c>
      <c r="O128" s="31">
        <v>7.9008695652173913</v>
      </c>
      <c r="P128" s="31">
        <v>0</v>
      </c>
      <c r="Q128" s="36">
        <v>0</v>
      </c>
      <c r="R128" s="31">
        <v>5.9134782608695646</v>
      </c>
      <c r="S128" s="31">
        <v>0</v>
      </c>
      <c r="T128" s="36">
        <v>0</v>
      </c>
      <c r="U128" s="31">
        <v>49.94130434782609</v>
      </c>
      <c r="V128" s="31">
        <v>0</v>
      </c>
      <c r="W128" s="36">
        <v>0</v>
      </c>
      <c r="X128" s="31">
        <v>13.700760869565213</v>
      </c>
      <c r="Y128" s="31">
        <v>0</v>
      </c>
      <c r="Z128" s="36">
        <v>0</v>
      </c>
      <c r="AA128" s="31">
        <v>107.52521739130442</v>
      </c>
      <c r="AB128" s="31">
        <v>0</v>
      </c>
      <c r="AC128" s="36">
        <v>0</v>
      </c>
      <c r="AD128" s="31">
        <v>0</v>
      </c>
      <c r="AE128" s="31">
        <v>0</v>
      </c>
      <c r="AF128" s="36" t="s">
        <v>3207</v>
      </c>
      <c r="AG128" s="31">
        <v>24.477391304347822</v>
      </c>
      <c r="AH128" s="31">
        <v>0</v>
      </c>
      <c r="AI128" s="36">
        <v>0</v>
      </c>
      <c r="AJ128" t="s">
        <v>820</v>
      </c>
      <c r="AK128" s="37">
        <v>6</v>
      </c>
      <c r="AT128"/>
    </row>
    <row r="129" spans="1:46" x14ac:dyDescent="0.25">
      <c r="A129" t="s">
        <v>3056</v>
      </c>
      <c r="B129" t="s">
        <v>1683</v>
      </c>
      <c r="C129" t="s">
        <v>2600</v>
      </c>
      <c r="D129" t="s">
        <v>2844</v>
      </c>
      <c r="E129" s="31">
        <v>64.75</v>
      </c>
      <c r="F129" s="31">
        <v>166.23510869565217</v>
      </c>
      <c r="G129" s="31">
        <v>3.796086956521739</v>
      </c>
      <c r="H129" s="36">
        <v>2.28356511828781E-2</v>
      </c>
      <c r="I129" s="31">
        <v>9.4246739130434776</v>
      </c>
      <c r="J129" s="31">
        <v>0</v>
      </c>
      <c r="K129" s="36">
        <v>0</v>
      </c>
      <c r="L129" s="31">
        <v>2.0442391304347827</v>
      </c>
      <c r="M129" s="31">
        <v>0</v>
      </c>
      <c r="N129" s="36">
        <v>0</v>
      </c>
      <c r="O129" s="31">
        <v>0.95652173913043481</v>
      </c>
      <c r="P129" s="31">
        <v>0</v>
      </c>
      <c r="Q129" s="36">
        <v>0</v>
      </c>
      <c r="R129" s="31">
        <v>6.4239130434782608</v>
      </c>
      <c r="S129" s="31">
        <v>0</v>
      </c>
      <c r="T129" s="36">
        <v>0</v>
      </c>
      <c r="U129" s="31">
        <v>47.326086956521742</v>
      </c>
      <c r="V129" s="31">
        <v>0.64217391304347826</v>
      </c>
      <c r="W129" s="36">
        <v>1.3569131832797426E-2</v>
      </c>
      <c r="X129" s="31">
        <v>20.283695652173915</v>
      </c>
      <c r="Y129" s="31">
        <v>0</v>
      </c>
      <c r="Z129" s="36">
        <v>0</v>
      </c>
      <c r="AA129" s="31">
        <v>79.904673913043482</v>
      </c>
      <c r="AB129" s="31">
        <v>3.1539130434782607</v>
      </c>
      <c r="AC129" s="36">
        <v>3.9470945678478295E-2</v>
      </c>
      <c r="AD129" s="31">
        <v>0</v>
      </c>
      <c r="AE129" s="31">
        <v>0</v>
      </c>
      <c r="AF129" s="36" t="s">
        <v>3207</v>
      </c>
      <c r="AG129" s="31">
        <v>9.295978260869564</v>
      </c>
      <c r="AH129" s="31">
        <v>0</v>
      </c>
      <c r="AI129" s="36">
        <v>0</v>
      </c>
      <c r="AJ129" t="s">
        <v>489</v>
      </c>
      <c r="AK129" s="37">
        <v>6</v>
      </c>
      <c r="AT129"/>
    </row>
    <row r="130" spans="1:46" x14ac:dyDescent="0.25">
      <c r="A130" t="s">
        <v>3056</v>
      </c>
      <c r="B130" t="s">
        <v>1503</v>
      </c>
      <c r="C130" t="s">
        <v>2462</v>
      </c>
      <c r="D130" t="s">
        <v>2905</v>
      </c>
      <c r="E130" s="31">
        <v>78.065217391304344</v>
      </c>
      <c r="F130" s="31">
        <v>208.59141304347833</v>
      </c>
      <c r="G130" s="31">
        <v>37.920326086956528</v>
      </c>
      <c r="H130" s="36">
        <v>0.18179236399847629</v>
      </c>
      <c r="I130" s="31">
        <v>14.153260869565216</v>
      </c>
      <c r="J130" s="31">
        <v>0.44108695652173913</v>
      </c>
      <c r="K130" s="36">
        <v>3.1165041087474084E-2</v>
      </c>
      <c r="L130" s="31">
        <v>0.44108695652173913</v>
      </c>
      <c r="M130" s="31">
        <v>0.44108695652173913</v>
      </c>
      <c r="N130" s="36">
        <v>1</v>
      </c>
      <c r="O130" s="31">
        <v>5.6080434782608686</v>
      </c>
      <c r="P130" s="31">
        <v>0</v>
      </c>
      <c r="Q130" s="36">
        <v>0</v>
      </c>
      <c r="R130" s="31">
        <v>8.1041304347826078</v>
      </c>
      <c r="S130" s="31">
        <v>0</v>
      </c>
      <c r="T130" s="36">
        <v>0</v>
      </c>
      <c r="U130" s="31">
        <v>65.785108695652184</v>
      </c>
      <c r="V130" s="31">
        <v>31.411739130434785</v>
      </c>
      <c r="W130" s="36">
        <v>0.47749011521373108</v>
      </c>
      <c r="X130" s="31">
        <v>6.5515217391304335</v>
      </c>
      <c r="Y130" s="31">
        <v>0</v>
      </c>
      <c r="Z130" s="36">
        <v>0</v>
      </c>
      <c r="AA130" s="31">
        <v>103.14967391304353</v>
      </c>
      <c r="AB130" s="31">
        <v>6.0675000000000017</v>
      </c>
      <c r="AC130" s="36">
        <v>5.8822289686683647E-2</v>
      </c>
      <c r="AD130" s="31">
        <v>0</v>
      </c>
      <c r="AE130" s="31">
        <v>0</v>
      </c>
      <c r="AF130" s="36" t="s">
        <v>3207</v>
      </c>
      <c r="AG130" s="31">
        <v>18.951847826086961</v>
      </c>
      <c r="AH130" s="31">
        <v>0</v>
      </c>
      <c r="AI130" s="36">
        <v>0</v>
      </c>
      <c r="AJ130" t="s">
        <v>304</v>
      </c>
      <c r="AK130" s="37">
        <v>6</v>
      </c>
      <c r="AT130"/>
    </row>
    <row r="131" spans="1:46" x14ac:dyDescent="0.25">
      <c r="A131" t="s">
        <v>3056</v>
      </c>
      <c r="B131" t="s">
        <v>1954</v>
      </c>
      <c r="C131" t="s">
        <v>2462</v>
      </c>
      <c r="D131" t="s">
        <v>2905</v>
      </c>
      <c r="E131" s="31">
        <v>58.369565217391305</v>
      </c>
      <c r="F131" s="31">
        <v>196.02445652173913</v>
      </c>
      <c r="G131" s="31">
        <v>0</v>
      </c>
      <c r="H131" s="36">
        <v>0</v>
      </c>
      <c r="I131" s="31">
        <v>23.103260869565219</v>
      </c>
      <c r="J131" s="31">
        <v>0</v>
      </c>
      <c r="K131" s="36">
        <v>0</v>
      </c>
      <c r="L131" s="31">
        <v>13.951086956521738</v>
      </c>
      <c r="M131" s="31">
        <v>0</v>
      </c>
      <c r="N131" s="36">
        <v>0</v>
      </c>
      <c r="O131" s="31">
        <v>4.5434782608695654</v>
      </c>
      <c r="P131" s="31">
        <v>0</v>
      </c>
      <c r="Q131" s="36">
        <v>0</v>
      </c>
      <c r="R131" s="31">
        <v>4.6086956521739131</v>
      </c>
      <c r="S131" s="31">
        <v>0</v>
      </c>
      <c r="T131" s="36">
        <v>0</v>
      </c>
      <c r="U131" s="31">
        <v>49.035326086956523</v>
      </c>
      <c r="V131" s="31">
        <v>0</v>
      </c>
      <c r="W131" s="36">
        <v>0</v>
      </c>
      <c r="X131" s="31">
        <v>0</v>
      </c>
      <c r="Y131" s="31">
        <v>0</v>
      </c>
      <c r="Z131" s="36" t="s">
        <v>3207</v>
      </c>
      <c r="AA131" s="31">
        <v>108.10869565217391</v>
      </c>
      <c r="AB131" s="31">
        <v>0</v>
      </c>
      <c r="AC131" s="36">
        <v>0</v>
      </c>
      <c r="AD131" s="31">
        <v>0</v>
      </c>
      <c r="AE131" s="31">
        <v>0</v>
      </c>
      <c r="AF131" s="36" t="s">
        <v>3207</v>
      </c>
      <c r="AG131" s="31">
        <v>15.777173913043478</v>
      </c>
      <c r="AH131" s="31">
        <v>0</v>
      </c>
      <c r="AI131" s="36">
        <v>0</v>
      </c>
      <c r="AJ131" t="s">
        <v>769</v>
      </c>
      <c r="AK131" s="37">
        <v>6</v>
      </c>
      <c r="AT131"/>
    </row>
    <row r="132" spans="1:46" x14ac:dyDescent="0.25">
      <c r="A132" t="s">
        <v>3056</v>
      </c>
      <c r="B132" t="s">
        <v>2070</v>
      </c>
      <c r="C132" t="s">
        <v>2526</v>
      </c>
      <c r="D132" t="s">
        <v>2901</v>
      </c>
      <c r="E132" s="31">
        <v>17.195652173913043</v>
      </c>
      <c r="F132" s="31">
        <v>116.69749999999999</v>
      </c>
      <c r="G132" s="31">
        <v>9.4701086956521738</v>
      </c>
      <c r="H132" s="36">
        <v>8.1150913221381557E-2</v>
      </c>
      <c r="I132" s="31">
        <v>21.820652173913043</v>
      </c>
      <c r="J132" s="31">
        <v>6.8342391304347823</v>
      </c>
      <c r="K132" s="36">
        <v>0.31320049813200496</v>
      </c>
      <c r="L132" s="31">
        <v>11.125</v>
      </c>
      <c r="M132" s="31">
        <v>6.8342391304347823</v>
      </c>
      <c r="N132" s="36">
        <v>0.61431362970200287</v>
      </c>
      <c r="O132" s="31">
        <v>5.3043478260869561</v>
      </c>
      <c r="P132" s="31">
        <v>0</v>
      </c>
      <c r="Q132" s="36">
        <v>0</v>
      </c>
      <c r="R132" s="31">
        <v>5.3913043478260869</v>
      </c>
      <c r="S132" s="31">
        <v>0</v>
      </c>
      <c r="T132" s="36">
        <v>0</v>
      </c>
      <c r="U132" s="31">
        <v>18.494565217391305</v>
      </c>
      <c r="V132" s="31">
        <v>1.2554347826086956</v>
      </c>
      <c r="W132" s="36">
        <v>6.7881281222450768E-2</v>
      </c>
      <c r="X132" s="31">
        <v>0</v>
      </c>
      <c r="Y132" s="31">
        <v>0</v>
      </c>
      <c r="Z132" s="36" t="s">
        <v>3207</v>
      </c>
      <c r="AA132" s="31">
        <v>76.382282608695647</v>
      </c>
      <c r="AB132" s="31">
        <v>1.3804347826086956</v>
      </c>
      <c r="AC132" s="36">
        <v>1.8072709212954858E-2</v>
      </c>
      <c r="AD132" s="31">
        <v>0</v>
      </c>
      <c r="AE132" s="31">
        <v>0</v>
      </c>
      <c r="AF132" s="36" t="s">
        <v>3207</v>
      </c>
      <c r="AG132" s="31">
        <v>0</v>
      </c>
      <c r="AH132" s="31">
        <v>0</v>
      </c>
      <c r="AI132" s="36" t="s">
        <v>3207</v>
      </c>
      <c r="AJ132" t="s">
        <v>887</v>
      </c>
      <c r="AK132" s="37">
        <v>6</v>
      </c>
      <c r="AT132"/>
    </row>
    <row r="133" spans="1:46" x14ac:dyDescent="0.25">
      <c r="A133" t="s">
        <v>3056</v>
      </c>
      <c r="B133" t="s">
        <v>1518</v>
      </c>
      <c r="C133" t="s">
        <v>2473</v>
      </c>
      <c r="D133" t="s">
        <v>2909</v>
      </c>
      <c r="E133" s="31">
        <v>65.217391304347828</v>
      </c>
      <c r="F133" s="31">
        <v>194.06934782608698</v>
      </c>
      <c r="G133" s="31">
        <v>0</v>
      </c>
      <c r="H133" s="36">
        <v>0</v>
      </c>
      <c r="I133" s="31">
        <v>19.531521739130437</v>
      </c>
      <c r="J133" s="31">
        <v>0</v>
      </c>
      <c r="K133" s="36">
        <v>0</v>
      </c>
      <c r="L133" s="31">
        <v>4.401630434782609</v>
      </c>
      <c r="M133" s="31">
        <v>0</v>
      </c>
      <c r="N133" s="36">
        <v>0</v>
      </c>
      <c r="O133" s="31">
        <v>9.0809782608695659</v>
      </c>
      <c r="P133" s="31">
        <v>0</v>
      </c>
      <c r="Q133" s="36">
        <v>0</v>
      </c>
      <c r="R133" s="31">
        <v>6.0489130434782608</v>
      </c>
      <c r="S133" s="31">
        <v>0</v>
      </c>
      <c r="T133" s="36">
        <v>0</v>
      </c>
      <c r="U133" s="31">
        <v>47.4617391304348</v>
      </c>
      <c r="V133" s="31">
        <v>0</v>
      </c>
      <c r="W133" s="36">
        <v>0</v>
      </c>
      <c r="X133" s="31">
        <v>7.8291304347826083</v>
      </c>
      <c r="Y133" s="31">
        <v>0</v>
      </c>
      <c r="Z133" s="36">
        <v>0</v>
      </c>
      <c r="AA133" s="31">
        <v>91.767065217391306</v>
      </c>
      <c r="AB133" s="31">
        <v>0</v>
      </c>
      <c r="AC133" s="36">
        <v>0</v>
      </c>
      <c r="AD133" s="31">
        <v>0</v>
      </c>
      <c r="AE133" s="31">
        <v>0</v>
      </c>
      <c r="AF133" s="36" t="s">
        <v>3207</v>
      </c>
      <c r="AG133" s="31">
        <v>27.479891304347824</v>
      </c>
      <c r="AH133" s="31">
        <v>0</v>
      </c>
      <c r="AI133" s="36">
        <v>0</v>
      </c>
      <c r="AJ133" t="s">
        <v>319</v>
      </c>
      <c r="AK133" s="37">
        <v>6</v>
      </c>
      <c r="AT133"/>
    </row>
    <row r="134" spans="1:46" x14ac:dyDescent="0.25">
      <c r="A134" t="s">
        <v>3056</v>
      </c>
      <c r="B134" t="s">
        <v>1208</v>
      </c>
      <c r="C134" t="s">
        <v>2504</v>
      </c>
      <c r="D134" t="s">
        <v>2884</v>
      </c>
      <c r="E134" s="31">
        <v>76.902173913043484</v>
      </c>
      <c r="F134" s="31">
        <v>161.35510869565218</v>
      </c>
      <c r="G134" s="31">
        <v>0.28163043478260874</v>
      </c>
      <c r="H134" s="36">
        <v>1.745407610947229E-3</v>
      </c>
      <c r="I134" s="31">
        <v>47.936630434782593</v>
      </c>
      <c r="J134" s="31">
        <v>0</v>
      </c>
      <c r="K134" s="36">
        <v>0</v>
      </c>
      <c r="L134" s="31">
        <v>28.078043478260852</v>
      </c>
      <c r="M134" s="31">
        <v>0</v>
      </c>
      <c r="N134" s="36">
        <v>0</v>
      </c>
      <c r="O134" s="31">
        <v>13.607717391304352</v>
      </c>
      <c r="P134" s="31">
        <v>0</v>
      </c>
      <c r="Q134" s="36">
        <v>0</v>
      </c>
      <c r="R134" s="31">
        <v>6.2508695652173909</v>
      </c>
      <c r="S134" s="31">
        <v>0</v>
      </c>
      <c r="T134" s="36">
        <v>0</v>
      </c>
      <c r="U134" s="31">
        <v>25.96097826086957</v>
      </c>
      <c r="V134" s="31">
        <v>0.28163043478260874</v>
      </c>
      <c r="W134" s="36">
        <v>1.0848221201552497E-2</v>
      </c>
      <c r="X134" s="31">
        <v>3.8845652173913039</v>
      </c>
      <c r="Y134" s="31">
        <v>0</v>
      </c>
      <c r="Z134" s="36">
        <v>0</v>
      </c>
      <c r="AA134" s="31">
        <v>58.998695652173915</v>
      </c>
      <c r="AB134" s="31">
        <v>0</v>
      </c>
      <c r="AC134" s="36">
        <v>0</v>
      </c>
      <c r="AD134" s="31">
        <v>9.095326086956522</v>
      </c>
      <c r="AE134" s="31">
        <v>0</v>
      </c>
      <c r="AF134" s="36">
        <v>0</v>
      </c>
      <c r="AG134" s="31">
        <v>15.478913043478258</v>
      </c>
      <c r="AH134" s="31">
        <v>0</v>
      </c>
      <c r="AI134" s="36">
        <v>0</v>
      </c>
      <c r="AJ134" t="s">
        <v>6</v>
      </c>
      <c r="AK134" s="37">
        <v>6</v>
      </c>
      <c r="AT134"/>
    </row>
    <row r="135" spans="1:46" x14ac:dyDescent="0.25">
      <c r="A135" t="s">
        <v>3056</v>
      </c>
      <c r="B135" t="s">
        <v>1517</v>
      </c>
      <c r="C135" t="s">
        <v>2554</v>
      </c>
      <c r="D135" t="s">
        <v>2817</v>
      </c>
      <c r="E135" s="31">
        <v>60.630434782608695</v>
      </c>
      <c r="F135" s="31">
        <v>161.29358695652175</v>
      </c>
      <c r="G135" s="31">
        <v>0</v>
      </c>
      <c r="H135" s="36">
        <v>0</v>
      </c>
      <c r="I135" s="31">
        <v>9.8835869565217394</v>
      </c>
      <c r="J135" s="31">
        <v>0</v>
      </c>
      <c r="K135" s="36">
        <v>0</v>
      </c>
      <c r="L135" s="31">
        <v>2.725978260869566</v>
      </c>
      <c r="M135" s="31">
        <v>0</v>
      </c>
      <c r="N135" s="36">
        <v>0</v>
      </c>
      <c r="O135" s="31">
        <v>1.0597826086956521</v>
      </c>
      <c r="P135" s="31">
        <v>0</v>
      </c>
      <c r="Q135" s="36">
        <v>0</v>
      </c>
      <c r="R135" s="31">
        <v>6.0978260869565215</v>
      </c>
      <c r="S135" s="31">
        <v>0</v>
      </c>
      <c r="T135" s="36">
        <v>0</v>
      </c>
      <c r="U135" s="31">
        <v>55.044239130434782</v>
      </c>
      <c r="V135" s="31">
        <v>0</v>
      </c>
      <c r="W135" s="36">
        <v>0</v>
      </c>
      <c r="X135" s="31">
        <v>11.847717391304348</v>
      </c>
      <c r="Y135" s="31">
        <v>0</v>
      </c>
      <c r="Z135" s="36">
        <v>0</v>
      </c>
      <c r="AA135" s="31">
        <v>61.196304347826093</v>
      </c>
      <c r="AB135" s="31">
        <v>0</v>
      </c>
      <c r="AC135" s="36">
        <v>0</v>
      </c>
      <c r="AD135" s="31">
        <v>8.6691304347826073</v>
      </c>
      <c r="AE135" s="31">
        <v>0</v>
      </c>
      <c r="AF135" s="36">
        <v>0</v>
      </c>
      <c r="AG135" s="31">
        <v>14.652608695652184</v>
      </c>
      <c r="AH135" s="31">
        <v>0</v>
      </c>
      <c r="AI135" s="36">
        <v>0</v>
      </c>
      <c r="AJ135" t="s">
        <v>318</v>
      </c>
      <c r="AK135" s="37">
        <v>6</v>
      </c>
      <c r="AT135"/>
    </row>
    <row r="136" spans="1:46" x14ac:dyDescent="0.25">
      <c r="A136" t="s">
        <v>3056</v>
      </c>
      <c r="B136" t="s">
        <v>1855</v>
      </c>
      <c r="C136" t="s">
        <v>2412</v>
      </c>
      <c r="D136" t="s">
        <v>2991</v>
      </c>
      <c r="E136" s="31">
        <v>66.326086956521735</v>
      </c>
      <c r="F136" s="31">
        <v>185.64293478260873</v>
      </c>
      <c r="G136" s="31">
        <v>26.838586956521741</v>
      </c>
      <c r="H136" s="36">
        <v>0.14457101202343206</v>
      </c>
      <c r="I136" s="31">
        <v>21.850543478260867</v>
      </c>
      <c r="J136" s="31">
        <v>0</v>
      </c>
      <c r="K136" s="36">
        <v>0</v>
      </c>
      <c r="L136" s="31">
        <v>6.3722826086956523</v>
      </c>
      <c r="M136" s="31">
        <v>0</v>
      </c>
      <c r="N136" s="36">
        <v>0</v>
      </c>
      <c r="O136" s="31">
        <v>15.478260869565217</v>
      </c>
      <c r="P136" s="31">
        <v>0</v>
      </c>
      <c r="Q136" s="36">
        <v>0</v>
      </c>
      <c r="R136" s="31">
        <v>0</v>
      </c>
      <c r="S136" s="31">
        <v>0</v>
      </c>
      <c r="T136" s="36" t="s">
        <v>3207</v>
      </c>
      <c r="U136" s="31">
        <v>57.952717391304354</v>
      </c>
      <c r="V136" s="31">
        <v>10.16467391304348</v>
      </c>
      <c r="W136" s="36">
        <v>0.17539598435756287</v>
      </c>
      <c r="X136" s="31">
        <v>2.4347826086956523</v>
      </c>
      <c r="Y136" s="31">
        <v>0</v>
      </c>
      <c r="Z136" s="36">
        <v>0</v>
      </c>
      <c r="AA136" s="31">
        <v>94.059782608695656</v>
      </c>
      <c r="AB136" s="31">
        <v>16.673913043478262</v>
      </c>
      <c r="AC136" s="36">
        <v>0.17726931299474202</v>
      </c>
      <c r="AD136" s="31">
        <v>0</v>
      </c>
      <c r="AE136" s="31">
        <v>0</v>
      </c>
      <c r="AF136" s="36" t="s">
        <v>3207</v>
      </c>
      <c r="AG136" s="31">
        <v>9.3451086956521738</v>
      </c>
      <c r="AH136" s="31">
        <v>0</v>
      </c>
      <c r="AI136" s="36">
        <v>0</v>
      </c>
      <c r="AJ136" t="s">
        <v>667</v>
      </c>
      <c r="AK136" s="37">
        <v>6</v>
      </c>
      <c r="AT136"/>
    </row>
    <row r="137" spans="1:46" x14ac:dyDescent="0.25">
      <c r="A137" t="s">
        <v>3056</v>
      </c>
      <c r="B137" t="s">
        <v>1704</v>
      </c>
      <c r="C137" t="s">
        <v>2405</v>
      </c>
      <c r="D137" t="s">
        <v>2802</v>
      </c>
      <c r="E137" s="31">
        <v>97.086956521739125</v>
      </c>
      <c r="F137" s="31">
        <v>399.51554347826089</v>
      </c>
      <c r="G137" s="31">
        <v>0</v>
      </c>
      <c r="H137" s="36">
        <v>0</v>
      </c>
      <c r="I137" s="31">
        <v>128.29076086956522</v>
      </c>
      <c r="J137" s="31">
        <v>0</v>
      </c>
      <c r="K137" s="36">
        <v>0</v>
      </c>
      <c r="L137" s="31">
        <v>93.497282608695656</v>
      </c>
      <c r="M137" s="31">
        <v>0</v>
      </c>
      <c r="N137" s="36">
        <v>0</v>
      </c>
      <c r="O137" s="31">
        <v>32.532608695652172</v>
      </c>
      <c r="P137" s="31">
        <v>0</v>
      </c>
      <c r="Q137" s="36">
        <v>0</v>
      </c>
      <c r="R137" s="31">
        <v>2.2608695652173911</v>
      </c>
      <c r="S137" s="31">
        <v>0</v>
      </c>
      <c r="T137" s="36">
        <v>0</v>
      </c>
      <c r="U137" s="31">
        <v>69.414347826086953</v>
      </c>
      <c r="V137" s="31">
        <v>0</v>
      </c>
      <c r="W137" s="36">
        <v>0</v>
      </c>
      <c r="X137" s="31">
        <v>11.904891304347826</v>
      </c>
      <c r="Y137" s="31">
        <v>0</v>
      </c>
      <c r="Z137" s="36">
        <v>0</v>
      </c>
      <c r="AA137" s="31">
        <v>165.43217391304347</v>
      </c>
      <c r="AB137" s="31">
        <v>0</v>
      </c>
      <c r="AC137" s="36">
        <v>0</v>
      </c>
      <c r="AD137" s="31">
        <v>0</v>
      </c>
      <c r="AE137" s="31">
        <v>0</v>
      </c>
      <c r="AF137" s="36" t="s">
        <v>3207</v>
      </c>
      <c r="AG137" s="31">
        <v>24.473369565217393</v>
      </c>
      <c r="AH137" s="31">
        <v>0</v>
      </c>
      <c r="AI137" s="36">
        <v>0</v>
      </c>
      <c r="AJ137" t="s">
        <v>511</v>
      </c>
      <c r="AK137" s="37">
        <v>6</v>
      </c>
      <c r="AT137"/>
    </row>
    <row r="138" spans="1:46" x14ac:dyDescent="0.25">
      <c r="A138" t="s">
        <v>3056</v>
      </c>
      <c r="B138" t="s">
        <v>2027</v>
      </c>
      <c r="C138" t="s">
        <v>2501</v>
      </c>
      <c r="D138" t="s">
        <v>2797</v>
      </c>
      <c r="E138" s="31">
        <v>37.793478260869563</v>
      </c>
      <c r="F138" s="31">
        <v>204.21554347826083</v>
      </c>
      <c r="G138" s="31">
        <v>19.209239130434781</v>
      </c>
      <c r="H138" s="36">
        <v>9.4063550713413963E-2</v>
      </c>
      <c r="I138" s="31">
        <v>11.157500000000001</v>
      </c>
      <c r="J138" s="31">
        <v>3.9401086956521745</v>
      </c>
      <c r="K138" s="36">
        <v>0.35313544213777048</v>
      </c>
      <c r="L138" s="31">
        <v>2.2173913043478262</v>
      </c>
      <c r="M138" s="31">
        <v>0</v>
      </c>
      <c r="N138" s="36">
        <v>0</v>
      </c>
      <c r="O138" s="31">
        <v>3.9401086956521745</v>
      </c>
      <c r="P138" s="31">
        <v>3.9401086956521745</v>
      </c>
      <c r="Q138" s="36">
        <v>1</v>
      </c>
      <c r="R138" s="31">
        <v>5</v>
      </c>
      <c r="S138" s="31">
        <v>0</v>
      </c>
      <c r="T138" s="36">
        <v>0</v>
      </c>
      <c r="U138" s="31">
        <v>60.56565217391303</v>
      </c>
      <c r="V138" s="31">
        <v>10.527608695652175</v>
      </c>
      <c r="W138" s="36">
        <v>0.17382143703203859</v>
      </c>
      <c r="X138" s="31">
        <v>0</v>
      </c>
      <c r="Y138" s="31">
        <v>0</v>
      </c>
      <c r="Z138" s="36" t="s">
        <v>3207</v>
      </c>
      <c r="AA138" s="31">
        <v>99.563043478260838</v>
      </c>
      <c r="AB138" s="31">
        <v>4.7415217391304338</v>
      </c>
      <c r="AC138" s="36">
        <v>4.7623310552632157E-2</v>
      </c>
      <c r="AD138" s="31">
        <v>0</v>
      </c>
      <c r="AE138" s="31">
        <v>0</v>
      </c>
      <c r="AF138" s="36" t="s">
        <v>3207</v>
      </c>
      <c r="AG138" s="31">
        <v>32.929347826086953</v>
      </c>
      <c r="AH138" s="31">
        <v>0</v>
      </c>
      <c r="AI138" s="36">
        <v>0</v>
      </c>
      <c r="AJ138" t="s">
        <v>842</v>
      </c>
      <c r="AK138" s="37">
        <v>6</v>
      </c>
      <c r="AT138"/>
    </row>
    <row r="139" spans="1:46" x14ac:dyDescent="0.25">
      <c r="A139" t="s">
        <v>3056</v>
      </c>
      <c r="B139" t="s">
        <v>1187</v>
      </c>
      <c r="C139" t="s">
        <v>2385</v>
      </c>
      <c r="D139" t="s">
        <v>2918</v>
      </c>
      <c r="E139" s="31">
        <v>98.054347826086953</v>
      </c>
      <c r="F139" s="31">
        <v>282.74097826086961</v>
      </c>
      <c r="G139" s="31">
        <v>0</v>
      </c>
      <c r="H139" s="36">
        <v>0</v>
      </c>
      <c r="I139" s="31">
        <v>62.943369565217381</v>
      </c>
      <c r="J139" s="31">
        <v>0</v>
      </c>
      <c r="K139" s="36">
        <v>0</v>
      </c>
      <c r="L139" s="31">
        <v>46.568260869565208</v>
      </c>
      <c r="M139" s="31">
        <v>0</v>
      </c>
      <c r="N139" s="36">
        <v>0</v>
      </c>
      <c r="O139" s="31">
        <v>10.809891304347826</v>
      </c>
      <c r="P139" s="31">
        <v>0</v>
      </c>
      <c r="Q139" s="36">
        <v>0</v>
      </c>
      <c r="R139" s="31">
        <v>5.5652173913043477</v>
      </c>
      <c r="S139" s="31">
        <v>0</v>
      </c>
      <c r="T139" s="36">
        <v>0</v>
      </c>
      <c r="U139" s="31">
        <v>41.522499999999994</v>
      </c>
      <c r="V139" s="31">
        <v>0</v>
      </c>
      <c r="W139" s="36">
        <v>0</v>
      </c>
      <c r="X139" s="31">
        <v>13.252065217391303</v>
      </c>
      <c r="Y139" s="31">
        <v>0</v>
      </c>
      <c r="Z139" s="36">
        <v>0</v>
      </c>
      <c r="AA139" s="31">
        <v>115.78586956521738</v>
      </c>
      <c r="AB139" s="31">
        <v>0</v>
      </c>
      <c r="AC139" s="36">
        <v>0</v>
      </c>
      <c r="AD139" s="31">
        <v>26.417500000000004</v>
      </c>
      <c r="AE139" s="31">
        <v>0</v>
      </c>
      <c r="AF139" s="36">
        <v>0</v>
      </c>
      <c r="AG139" s="31">
        <v>22.819673913043491</v>
      </c>
      <c r="AH139" s="31">
        <v>0</v>
      </c>
      <c r="AI139" s="36">
        <v>0</v>
      </c>
      <c r="AJ139" t="s">
        <v>682</v>
      </c>
      <c r="AK139" s="37">
        <v>6</v>
      </c>
      <c r="AT139"/>
    </row>
    <row r="140" spans="1:46" x14ac:dyDescent="0.25">
      <c r="A140" t="s">
        <v>3056</v>
      </c>
      <c r="B140" t="s">
        <v>2085</v>
      </c>
      <c r="C140" t="s">
        <v>2761</v>
      </c>
      <c r="D140" t="s">
        <v>3005</v>
      </c>
      <c r="E140" s="31">
        <v>32.043478260869563</v>
      </c>
      <c r="F140" s="31">
        <v>73.350760869565192</v>
      </c>
      <c r="G140" s="31">
        <v>13.125</v>
      </c>
      <c r="H140" s="36">
        <v>0.17893474920238822</v>
      </c>
      <c r="I140" s="31">
        <v>5.1964130434782572</v>
      </c>
      <c r="J140" s="31">
        <v>0.13391304347826088</v>
      </c>
      <c r="K140" s="36">
        <v>2.5770284686343025E-2</v>
      </c>
      <c r="L140" s="31">
        <v>0.80021739130434788</v>
      </c>
      <c r="M140" s="31">
        <v>0.13391304347826088</v>
      </c>
      <c r="N140" s="36">
        <v>0.16734582993751698</v>
      </c>
      <c r="O140" s="31">
        <v>0</v>
      </c>
      <c r="P140" s="31">
        <v>0</v>
      </c>
      <c r="Q140" s="36" t="s">
        <v>3207</v>
      </c>
      <c r="R140" s="31">
        <v>4.3961956521739092</v>
      </c>
      <c r="S140" s="31">
        <v>0</v>
      </c>
      <c r="T140" s="36">
        <v>0</v>
      </c>
      <c r="U140" s="31">
        <v>17.273804347826086</v>
      </c>
      <c r="V140" s="31">
        <v>7.2494565217391314</v>
      </c>
      <c r="W140" s="36">
        <v>0.41967920764666283</v>
      </c>
      <c r="X140" s="31">
        <v>0</v>
      </c>
      <c r="Y140" s="31">
        <v>0</v>
      </c>
      <c r="Z140" s="36" t="s">
        <v>3207</v>
      </c>
      <c r="AA140" s="31">
        <v>44.824456521739116</v>
      </c>
      <c r="AB140" s="31">
        <v>5.7416304347826088</v>
      </c>
      <c r="AC140" s="36">
        <v>0.12809146792439108</v>
      </c>
      <c r="AD140" s="31">
        <v>0</v>
      </c>
      <c r="AE140" s="31">
        <v>0</v>
      </c>
      <c r="AF140" s="36" t="s">
        <v>3207</v>
      </c>
      <c r="AG140" s="31">
        <v>6.0560869565217361</v>
      </c>
      <c r="AH140" s="31">
        <v>0</v>
      </c>
      <c r="AI140" s="36">
        <v>0</v>
      </c>
      <c r="AJ140" t="s">
        <v>903</v>
      </c>
      <c r="AK140" s="37">
        <v>6</v>
      </c>
      <c r="AT140"/>
    </row>
    <row r="141" spans="1:46" x14ac:dyDescent="0.25">
      <c r="A141" t="s">
        <v>3056</v>
      </c>
      <c r="B141" t="s">
        <v>2184</v>
      </c>
      <c r="C141" t="s">
        <v>2408</v>
      </c>
      <c r="D141" t="s">
        <v>2920</v>
      </c>
      <c r="E141" s="31">
        <v>69.032608695652172</v>
      </c>
      <c r="F141" s="31">
        <v>252.18880434782616</v>
      </c>
      <c r="G141" s="31">
        <v>57.051739130434783</v>
      </c>
      <c r="H141" s="36">
        <v>0.22622629611958253</v>
      </c>
      <c r="I141" s="31">
        <v>32.705978260869564</v>
      </c>
      <c r="J141" s="31">
        <v>9.6785869565217393</v>
      </c>
      <c r="K141" s="36">
        <v>0.29592715066717629</v>
      </c>
      <c r="L141" s="31">
        <v>22.041847826086954</v>
      </c>
      <c r="M141" s="31">
        <v>9.2753260869565217</v>
      </c>
      <c r="N141" s="36">
        <v>0.42080528638706022</v>
      </c>
      <c r="O141" s="31">
        <v>5.8815217391304353</v>
      </c>
      <c r="P141" s="31">
        <v>0.40326086956521739</v>
      </c>
      <c r="Q141" s="36">
        <v>6.85640362225097E-2</v>
      </c>
      <c r="R141" s="31">
        <v>4.7826086956521738</v>
      </c>
      <c r="S141" s="31">
        <v>0</v>
      </c>
      <c r="T141" s="36">
        <v>0</v>
      </c>
      <c r="U141" s="31">
        <v>53.343478260869581</v>
      </c>
      <c r="V141" s="31">
        <v>6.2438043478260878</v>
      </c>
      <c r="W141" s="36">
        <v>0.11704906675360663</v>
      </c>
      <c r="X141" s="31">
        <v>14.368804347826091</v>
      </c>
      <c r="Y141" s="31">
        <v>0</v>
      </c>
      <c r="Z141" s="36">
        <v>0</v>
      </c>
      <c r="AA141" s="31">
        <v>122.05434782608701</v>
      </c>
      <c r="AB141" s="31">
        <v>30.584130434782605</v>
      </c>
      <c r="AC141" s="36">
        <v>0.25057796776204455</v>
      </c>
      <c r="AD141" s="31">
        <v>0</v>
      </c>
      <c r="AE141" s="31">
        <v>0</v>
      </c>
      <c r="AF141" s="36" t="s">
        <v>3207</v>
      </c>
      <c r="AG141" s="31">
        <v>29.716195652173912</v>
      </c>
      <c r="AH141" s="31">
        <v>10.545217391304348</v>
      </c>
      <c r="AI141" s="36">
        <v>0.3548643142189335</v>
      </c>
      <c r="AJ141" t="s">
        <v>1003</v>
      </c>
      <c r="AK141" s="37">
        <v>6</v>
      </c>
      <c r="AT141"/>
    </row>
    <row r="142" spans="1:46" x14ac:dyDescent="0.25">
      <c r="A142" t="s">
        <v>3056</v>
      </c>
      <c r="B142" t="s">
        <v>2219</v>
      </c>
      <c r="C142" t="s">
        <v>2579</v>
      </c>
      <c r="D142" t="s">
        <v>2879</v>
      </c>
      <c r="E142" s="31">
        <v>63.369565217391305</v>
      </c>
      <c r="F142" s="31">
        <v>126.60891304347825</v>
      </c>
      <c r="G142" s="31">
        <v>0.38043478260869568</v>
      </c>
      <c r="H142" s="36">
        <v>3.004802532962684E-3</v>
      </c>
      <c r="I142" s="31">
        <v>12.455543478260871</v>
      </c>
      <c r="J142" s="31">
        <v>0</v>
      </c>
      <c r="K142" s="36">
        <v>0</v>
      </c>
      <c r="L142" s="31">
        <v>6.7164130434782621</v>
      </c>
      <c r="M142" s="31">
        <v>0</v>
      </c>
      <c r="N142" s="36">
        <v>0</v>
      </c>
      <c r="O142" s="31">
        <v>0.17391304347826086</v>
      </c>
      <c r="P142" s="31">
        <v>0</v>
      </c>
      <c r="Q142" s="36">
        <v>0</v>
      </c>
      <c r="R142" s="31">
        <v>5.5652173913043477</v>
      </c>
      <c r="S142" s="31">
        <v>0</v>
      </c>
      <c r="T142" s="36">
        <v>0</v>
      </c>
      <c r="U142" s="31">
        <v>45.220760869565218</v>
      </c>
      <c r="V142" s="31">
        <v>0</v>
      </c>
      <c r="W142" s="36">
        <v>0</v>
      </c>
      <c r="X142" s="31">
        <v>25.288043478260864</v>
      </c>
      <c r="Y142" s="31">
        <v>0</v>
      </c>
      <c r="Z142" s="36">
        <v>0</v>
      </c>
      <c r="AA142" s="31">
        <v>43.261739130434769</v>
      </c>
      <c r="AB142" s="31">
        <v>0.38043478260869568</v>
      </c>
      <c r="AC142" s="36">
        <v>8.7937930895861417E-3</v>
      </c>
      <c r="AD142" s="31">
        <v>0.38282608695652171</v>
      </c>
      <c r="AE142" s="31">
        <v>0</v>
      </c>
      <c r="AF142" s="36">
        <v>0</v>
      </c>
      <c r="AG142" s="31">
        <v>0</v>
      </c>
      <c r="AH142" s="31">
        <v>0</v>
      </c>
      <c r="AI142" s="36" t="s">
        <v>3207</v>
      </c>
      <c r="AJ142" t="s">
        <v>1039</v>
      </c>
      <c r="AK142" s="37">
        <v>6</v>
      </c>
      <c r="AT142"/>
    </row>
    <row r="143" spans="1:46" x14ac:dyDescent="0.25">
      <c r="A143" t="s">
        <v>3056</v>
      </c>
      <c r="B143" t="s">
        <v>2143</v>
      </c>
      <c r="C143" t="s">
        <v>2466</v>
      </c>
      <c r="D143" t="s">
        <v>2837</v>
      </c>
      <c r="E143" s="31">
        <v>65.380434782608702</v>
      </c>
      <c r="F143" s="31">
        <v>288.66684782608695</v>
      </c>
      <c r="G143" s="31">
        <v>9.1399999999999881</v>
      </c>
      <c r="H143" s="36">
        <v>3.1662797681244512E-2</v>
      </c>
      <c r="I143" s="31">
        <v>48.893260869565189</v>
      </c>
      <c r="J143" s="31">
        <v>9.1399999999999881</v>
      </c>
      <c r="K143" s="36">
        <v>0.18693782818828936</v>
      </c>
      <c r="L143" s="31">
        <v>8.6223913043478291</v>
      </c>
      <c r="M143" s="31">
        <v>0</v>
      </c>
      <c r="N143" s="36">
        <v>0</v>
      </c>
      <c r="O143" s="31">
        <v>33.140434782608665</v>
      </c>
      <c r="P143" s="31">
        <v>9.1399999999999881</v>
      </c>
      <c r="Q143" s="36">
        <v>0.27579601957414418</v>
      </c>
      <c r="R143" s="31">
        <v>7.1304347826086953</v>
      </c>
      <c r="S143" s="31">
        <v>0</v>
      </c>
      <c r="T143" s="36">
        <v>0</v>
      </c>
      <c r="U143" s="31">
        <v>50.978586956521738</v>
      </c>
      <c r="V143" s="31">
        <v>0</v>
      </c>
      <c r="W143" s="36">
        <v>0</v>
      </c>
      <c r="X143" s="31">
        <v>8.366847826086957</v>
      </c>
      <c r="Y143" s="31">
        <v>0</v>
      </c>
      <c r="Z143" s="36">
        <v>0</v>
      </c>
      <c r="AA143" s="31">
        <v>159.88402173913045</v>
      </c>
      <c r="AB143" s="31">
        <v>0</v>
      </c>
      <c r="AC143" s="36">
        <v>0</v>
      </c>
      <c r="AD143" s="31">
        <v>4.6233695652173914</v>
      </c>
      <c r="AE143" s="31">
        <v>0</v>
      </c>
      <c r="AF143" s="36">
        <v>0</v>
      </c>
      <c r="AG143" s="31">
        <v>15.920760869565223</v>
      </c>
      <c r="AH143" s="31">
        <v>0</v>
      </c>
      <c r="AI143" s="36">
        <v>0</v>
      </c>
      <c r="AJ143" t="s">
        <v>962</v>
      </c>
      <c r="AK143" s="37">
        <v>6</v>
      </c>
      <c r="AT143"/>
    </row>
    <row r="144" spans="1:46" x14ac:dyDescent="0.25">
      <c r="A144" t="s">
        <v>3056</v>
      </c>
      <c r="B144" t="s">
        <v>2197</v>
      </c>
      <c r="C144" t="s">
        <v>2466</v>
      </c>
      <c r="D144" t="s">
        <v>2837</v>
      </c>
      <c r="E144" s="31">
        <v>68.25</v>
      </c>
      <c r="F144" s="31">
        <v>300.22565217391303</v>
      </c>
      <c r="G144" s="31">
        <v>7.9807608695652164</v>
      </c>
      <c r="H144" s="36">
        <v>2.6582541537597079E-2</v>
      </c>
      <c r="I144" s="31">
        <v>76.648478260869538</v>
      </c>
      <c r="J144" s="31">
        <v>7.9807608695652164</v>
      </c>
      <c r="K144" s="36">
        <v>0.1041215827195299</v>
      </c>
      <c r="L144" s="31">
        <v>38.692173913043476</v>
      </c>
      <c r="M144" s="31">
        <v>0</v>
      </c>
      <c r="N144" s="36">
        <v>0</v>
      </c>
      <c r="O144" s="31">
        <v>31.494347826086941</v>
      </c>
      <c r="P144" s="31">
        <v>7.9807608695652164</v>
      </c>
      <c r="Q144" s="36">
        <v>0.25340295705233523</v>
      </c>
      <c r="R144" s="31">
        <v>6.4619565217391308</v>
      </c>
      <c r="S144" s="31">
        <v>0</v>
      </c>
      <c r="T144" s="36">
        <v>0</v>
      </c>
      <c r="U144" s="31">
        <v>57.330326086956525</v>
      </c>
      <c r="V144" s="31">
        <v>0</v>
      </c>
      <c r="W144" s="36">
        <v>0</v>
      </c>
      <c r="X144" s="31">
        <v>5.2880434782608692</v>
      </c>
      <c r="Y144" s="31">
        <v>0</v>
      </c>
      <c r="Z144" s="36">
        <v>0</v>
      </c>
      <c r="AA144" s="31">
        <v>130.76108695652178</v>
      </c>
      <c r="AB144" s="31">
        <v>0</v>
      </c>
      <c r="AC144" s="36">
        <v>0</v>
      </c>
      <c r="AD144" s="31">
        <v>0</v>
      </c>
      <c r="AE144" s="31">
        <v>0</v>
      </c>
      <c r="AF144" s="36" t="s">
        <v>3207</v>
      </c>
      <c r="AG144" s="31">
        <v>30.197717391304334</v>
      </c>
      <c r="AH144" s="31">
        <v>0</v>
      </c>
      <c r="AI144" s="36">
        <v>0</v>
      </c>
      <c r="AJ144" t="s">
        <v>1016</v>
      </c>
      <c r="AK144" s="37">
        <v>6</v>
      </c>
      <c r="AT144"/>
    </row>
    <row r="145" spans="1:46" x14ac:dyDescent="0.25">
      <c r="A145" t="s">
        <v>3056</v>
      </c>
      <c r="B145" t="s">
        <v>1210</v>
      </c>
      <c r="C145" t="s">
        <v>2505</v>
      </c>
      <c r="D145" t="s">
        <v>2886</v>
      </c>
      <c r="E145" s="31">
        <v>84.554347826086953</v>
      </c>
      <c r="F145" s="31">
        <v>296.11913043478256</v>
      </c>
      <c r="G145" s="31">
        <v>2.7865217391304351</v>
      </c>
      <c r="H145" s="36">
        <v>9.4101375180964206E-3</v>
      </c>
      <c r="I145" s="31">
        <v>22.10489130434782</v>
      </c>
      <c r="J145" s="31">
        <v>0.97826086956521741</v>
      </c>
      <c r="K145" s="36">
        <v>4.4255402847097593E-2</v>
      </c>
      <c r="L145" s="31">
        <v>16.251630434782601</v>
      </c>
      <c r="M145" s="31">
        <v>0.97826086956521741</v>
      </c>
      <c r="N145" s="36">
        <v>6.0194629301407912E-2</v>
      </c>
      <c r="O145" s="31">
        <v>0</v>
      </c>
      <c r="P145" s="31">
        <v>0</v>
      </c>
      <c r="Q145" s="36" t="s">
        <v>3207</v>
      </c>
      <c r="R145" s="31">
        <v>5.8532608695652177</v>
      </c>
      <c r="S145" s="31">
        <v>0</v>
      </c>
      <c r="T145" s="36">
        <v>0</v>
      </c>
      <c r="U145" s="31">
        <v>101.96793478260869</v>
      </c>
      <c r="V145" s="31">
        <v>0</v>
      </c>
      <c r="W145" s="36">
        <v>0</v>
      </c>
      <c r="X145" s="31">
        <v>15.330978260869568</v>
      </c>
      <c r="Y145" s="31">
        <v>0</v>
      </c>
      <c r="Z145" s="36">
        <v>0</v>
      </c>
      <c r="AA145" s="31">
        <v>126.32130434782604</v>
      </c>
      <c r="AB145" s="31">
        <v>1.8082608695652176</v>
      </c>
      <c r="AC145" s="36">
        <v>1.4314773576008735E-2</v>
      </c>
      <c r="AD145" s="31">
        <v>1.6875</v>
      </c>
      <c r="AE145" s="31">
        <v>0</v>
      </c>
      <c r="AF145" s="36">
        <v>0</v>
      </c>
      <c r="AG145" s="31">
        <v>28.706521739130434</v>
      </c>
      <c r="AH145" s="31">
        <v>0</v>
      </c>
      <c r="AI145" s="36">
        <v>0</v>
      </c>
      <c r="AJ145" t="s">
        <v>8</v>
      </c>
      <c r="AK145" s="37">
        <v>6</v>
      </c>
      <c r="AT145"/>
    </row>
    <row r="146" spans="1:46" x14ac:dyDescent="0.25">
      <c r="A146" t="s">
        <v>3056</v>
      </c>
      <c r="B146" t="s">
        <v>2340</v>
      </c>
      <c r="C146" t="s">
        <v>2515</v>
      </c>
      <c r="D146" t="s">
        <v>2893</v>
      </c>
      <c r="E146" s="31">
        <v>35.489130434782609</v>
      </c>
      <c r="F146" s="31">
        <v>82.592065217391308</v>
      </c>
      <c r="G146" s="31">
        <v>35.889347826086961</v>
      </c>
      <c r="H146" s="36">
        <v>0.4345374792556923</v>
      </c>
      <c r="I146" s="31">
        <v>8.690543478260869</v>
      </c>
      <c r="J146" s="31">
        <v>2.8709782608695651</v>
      </c>
      <c r="K146" s="36">
        <v>0.33035658449338989</v>
      </c>
      <c r="L146" s="31">
        <v>3.2421739130434788</v>
      </c>
      <c r="M146" s="31">
        <v>2.297608695652174</v>
      </c>
      <c r="N146" s="36">
        <v>0.70866300120691961</v>
      </c>
      <c r="O146" s="31">
        <v>4.875</v>
      </c>
      <c r="P146" s="31">
        <v>0</v>
      </c>
      <c r="Q146" s="36">
        <v>0</v>
      </c>
      <c r="R146" s="31">
        <v>0.57336956521739135</v>
      </c>
      <c r="S146" s="31">
        <v>0.57336956521739135</v>
      </c>
      <c r="T146" s="36">
        <v>1</v>
      </c>
      <c r="U146" s="31">
        <v>17.252608695652171</v>
      </c>
      <c r="V146" s="31">
        <v>2.5895652173913049</v>
      </c>
      <c r="W146" s="36">
        <v>0.15009702376452211</v>
      </c>
      <c r="X146" s="31">
        <v>2.6440217391304346</v>
      </c>
      <c r="Y146" s="31">
        <v>0</v>
      </c>
      <c r="Z146" s="36">
        <v>0</v>
      </c>
      <c r="AA146" s="31">
        <v>50.806521739130446</v>
      </c>
      <c r="AB146" s="31">
        <v>29.928804347826091</v>
      </c>
      <c r="AC146" s="36">
        <v>0.58907406615035718</v>
      </c>
      <c r="AD146" s="31">
        <v>0</v>
      </c>
      <c r="AE146" s="31">
        <v>0</v>
      </c>
      <c r="AF146" s="36" t="s">
        <v>3207</v>
      </c>
      <c r="AG146" s="31">
        <v>3.1983695652173911</v>
      </c>
      <c r="AH146" s="31">
        <v>0.5</v>
      </c>
      <c r="AI146" s="36">
        <v>0.15632965165675447</v>
      </c>
      <c r="AJ146" t="s">
        <v>1160</v>
      </c>
      <c r="AK146" s="37">
        <v>6</v>
      </c>
      <c r="AT146"/>
    </row>
    <row r="147" spans="1:46" x14ac:dyDescent="0.25">
      <c r="A147" t="s">
        <v>3056</v>
      </c>
      <c r="B147" t="s">
        <v>1742</v>
      </c>
      <c r="C147" t="s">
        <v>2556</v>
      </c>
      <c r="D147" t="s">
        <v>2842</v>
      </c>
      <c r="E147" s="31">
        <v>55.728260869565219</v>
      </c>
      <c r="F147" s="31">
        <v>156.06402173913045</v>
      </c>
      <c r="G147" s="31">
        <v>0.14130434782608695</v>
      </c>
      <c r="H147" s="36">
        <v>9.0542551865211373E-4</v>
      </c>
      <c r="I147" s="31">
        <v>25.608478260869568</v>
      </c>
      <c r="J147" s="31">
        <v>0.14130434782608695</v>
      </c>
      <c r="K147" s="36">
        <v>5.5178736661601535E-3</v>
      </c>
      <c r="L147" s="31">
        <v>20.825869565217396</v>
      </c>
      <c r="M147" s="31">
        <v>0.14130434782608695</v>
      </c>
      <c r="N147" s="36">
        <v>6.7850395098069897E-3</v>
      </c>
      <c r="O147" s="31">
        <v>0</v>
      </c>
      <c r="P147" s="31">
        <v>0</v>
      </c>
      <c r="Q147" s="36" t="s">
        <v>3207</v>
      </c>
      <c r="R147" s="31">
        <v>4.7826086956521738</v>
      </c>
      <c r="S147" s="31">
        <v>0</v>
      </c>
      <c r="T147" s="36">
        <v>0</v>
      </c>
      <c r="U147" s="31">
        <v>30.434782608695667</v>
      </c>
      <c r="V147" s="31">
        <v>0</v>
      </c>
      <c r="W147" s="36">
        <v>0</v>
      </c>
      <c r="X147" s="31">
        <v>14.754130434782605</v>
      </c>
      <c r="Y147" s="31">
        <v>0</v>
      </c>
      <c r="Z147" s="36">
        <v>0</v>
      </c>
      <c r="AA147" s="31">
        <v>80.938369565217414</v>
      </c>
      <c r="AB147" s="31">
        <v>0</v>
      </c>
      <c r="AC147" s="36">
        <v>0</v>
      </c>
      <c r="AD147" s="31">
        <v>0</v>
      </c>
      <c r="AE147" s="31">
        <v>0</v>
      </c>
      <c r="AF147" s="36" t="s">
        <v>3207</v>
      </c>
      <c r="AG147" s="31">
        <v>4.3282608695652174</v>
      </c>
      <c r="AH147" s="31">
        <v>0</v>
      </c>
      <c r="AI147" s="36">
        <v>0</v>
      </c>
      <c r="AJ147" t="s">
        <v>552</v>
      </c>
      <c r="AK147" s="37">
        <v>6</v>
      </c>
      <c r="AT147"/>
    </row>
    <row r="148" spans="1:46" x14ac:dyDescent="0.25">
      <c r="A148" t="s">
        <v>3056</v>
      </c>
      <c r="B148" t="s">
        <v>1567</v>
      </c>
      <c r="C148" t="s">
        <v>2422</v>
      </c>
      <c r="D148" t="s">
        <v>2811</v>
      </c>
      <c r="E148" s="31">
        <v>46.130434782608695</v>
      </c>
      <c r="F148" s="31">
        <v>156.35054347826087</v>
      </c>
      <c r="G148" s="31">
        <v>4.8396739130434794</v>
      </c>
      <c r="H148" s="36">
        <v>3.0953994820724064E-2</v>
      </c>
      <c r="I148" s="31">
        <v>9.2897826086956528</v>
      </c>
      <c r="J148" s="31">
        <v>4.1440217391304355</v>
      </c>
      <c r="K148" s="36">
        <v>0.4460838228067302</v>
      </c>
      <c r="L148" s="31">
        <v>5.7065217391304345E-2</v>
      </c>
      <c r="M148" s="31">
        <v>5.7065217391304345E-2</v>
      </c>
      <c r="N148" s="36">
        <v>1</v>
      </c>
      <c r="O148" s="31">
        <v>4.0869565217391308</v>
      </c>
      <c r="P148" s="31">
        <v>4.0869565217391308</v>
      </c>
      <c r="Q148" s="36">
        <v>1</v>
      </c>
      <c r="R148" s="31">
        <v>5.1457608695652173</v>
      </c>
      <c r="S148" s="31">
        <v>0</v>
      </c>
      <c r="T148" s="36">
        <v>0</v>
      </c>
      <c r="U148" s="31">
        <v>36.572173913043493</v>
      </c>
      <c r="V148" s="31">
        <v>0</v>
      </c>
      <c r="W148" s="36">
        <v>0</v>
      </c>
      <c r="X148" s="31">
        <v>15.693695652173913</v>
      </c>
      <c r="Y148" s="31">
        <v>0.67934782608695654</v>
      </c>
      <c r="Z148" s="36">
        <v>4.3287944480613925E-2</v>
      </c>
      <c r="AA148" s="31">
        <v>74.386195652173939</v>
      </c>
      <c r="AB148" s="31">
        <v>1.6304347826086956E-2</v>
      </c>
      <c r="AC148" s="36">
        <v>2.19185128142932E-4</v>
      </c>
      <c r="AD148" s="31">
        <v>0</v>
      </c>
      <c r="AE148" s="31">
        <v>0</v>
      </c>
      <c r="AF148" s="36" t="s">
        <v>3207</v>
      </c>
      <c r="AG148" s="31">
        <v>20.408695652173904</v>
      </c>
      <c r="AH148" s="31">
        <v>0</v>
      </c>
      <c r="AI148" s="36">
        <v>0</v>
      </c>
      <c r="AJ148" t="s">
        <v>369</v>
      </c>
      <c r="AK148" s="37">
        <v>6</v>
      </c>
      <c r="AT148"/>
    </row>
    <row r="149" spans="1:46" x14ac:dyDescent="0.25">
      <c r="A149" t="s">
        <v>3056</v>
      </c>
      <c r="B149" t="s">
        <v>1980</v>
      </c>
      <c r="C149" t="s">
        <v>2600</v>
      </c>
      <c r="D149" t="s">
        <v>2844</v>
      </c>
      <c r="E149" s="31">
        <v>57.043478260869563</v>
      </c>
      <c r="F149" s="31">
        <v>149.29467391304348</v>
      </c>
      <c r="G149" s="31">
        <v>0</v>
      </c>
      <c r="H149" s="36">
        <v>0</v>
      </c>
      <c r="I149" s="31">
        <v>18.64413043478261</v>
      </c>
      <c r="J149" s="31">
        <v>0</v>
      </c>
      <c r="K149" s="36">
        <v>0</v>
      </c>
      <c r="L149" s="31">
        <v>11.828913043478263</v>
      </c>
      <c r="M149" s="31">
        <v>0</v>
      </c>
      <c r="N149" s="36">
        <v>0</v>
      </c>
      <c r="O149" s="31">
        <v>0.79347826086956519</v>
      </c>
      <c r="P149" s="31">
        <v>0</v>
      </c>
      <c r="Q149" s="36">
        <v>0</v>
      </c>
      <c r="R149" s="31">
        <v>6.0217391304347823</v>
      </c>
      <c r="S149" s="31">
        <v>0</v>
      </c>
      <c r="T149" s="36">
        <v>0</v>
      </c>
      <c r="U149" s="31">
        <v>38.227717391304338</v>
      </c>
      <c r="V149" s="31">
        <v>0</v>
      </c>
      <c r="W149" s="36">
        <v>0</v>
      </c>
      <c r="X149" s="31">
        <v>17.537173913043478</v>
      </c>
      <c r="Y149" s="31">
        <v>0</v>
      </c>
      <c r="Z149" s="36">
        <v>0</v>
      </c>
      <c r="AA149" s="31">
        <v>74.885652173913059</v>
      </c>
      <c r="AB149" s="31">
        <v>0</v>
      </c>
      <c r="AC149" s="36">
        <v>0</v>
      </c>
      <c r="AD149" s="31">
        <v>0</v>
      </c>
      <c r="AE149" s="31">
        <v>0</v>
      </c>
      <c r="AF149" s="36" t="s">
        <v>3207</v>
      </c>
      <c r="AG149" s="31">
        <v>0</v>
      </c>
      <c r="AH149" s="31">
        <v>0</v>
      </c>
      <c r="AI149" s="36" t="s">
        <v>3207</v>
      </c>
      <c r="AJ149" t="s">
        <v>795</v>
      </c>
      <c r="AK149" s="37">
        <v>6</v>
      </c>
      <c r="AT149"/>
    </row>
    <row r="150" spans="1:46" x14ac:dyDescent="0.25">
      <c r="A150" t="s">
        <v>3056</v>
      </c>
      <c r="B150" t="s">
        <v>1939</v>
      </c>
      <c r="C150" t="s">
        <v>2575</v>
      </c>
      <c r="D150" t="s">
        <v>2927</v>
      </c>
      <c r="E150" s="31">
        <v>109.8804347826087</v>
      </c>
      <c r="F150" s="31">
        <v>476.16336956521741</v>
      </c>
      <c r="G150" s="31">
        <v>0.37641304347826082</v>
      </c>
      <c r="H150" s="36">
        <v>7.9051239036291652E-4</v>
      </c>
      <c r="I150" s="31">
        <v>54.541847826086943</v>
      </c>
      <c r="J150" s="31">
        <v>0</v>
      </c>
      <c r="K150" s="36">
        <v>0</v>
      </c>
      <c r="L150" s="31">
        <v>34.419239130434768</v>
      </c>
      <c r="M150" s="31">
        <v>0</v>
      </c>
      <c r="N150" s="36">
        <v>0</v>
      </c>
      <c r="O150" s="31">
        <v>14.470434782608697</v>
      </c>
      <c r="P150" s="31">
        <v>0</v>
      </c>
      <c r="Q150" s="36">
        <v>0</v>
      </c>
      <c r="R150" s="31">
        <v>5.6521739130434785</v>
      </c>
      <c r="S150" s="31">
        <v>0</v>
      </c>
      <c r="T150" s="36">
        <v>0</v>
      </c>
      <c r="U150" s="31">
        <v>123.33619565217396</v>
      </c>
      <c r="V150" s="31">
        <v>0.37641304347826082</v>
      </c>
      <c r="W150" s="36">
        <v>3.05192682073477E-3</v>
      </c>
      <c r="X150" s="31">
        <v>16.086956521739129</v>
      </c>
      <c r="Y150" s="31">
        <v>0</v>
      </c>
      <c r="Z150" s="36">
        <v>0</v>
      </c>
      <c r="AA150" s="31">
        <v>282.19836956521738</v>
      </c>
      <c r="AB150" s="31">
        <v>0</v>
      </c>
      <c r="AC150" s="36">
        <v>0</v>
      </c>
      <c r="AD150" s="31">
        <v>0</v>
      </c>
      <c r="AE150" s="31">
        <v>0</v>
      </c>
      <c r="AF150" s="36" t="s">
        <v>3207</v>
      </c>
      <c r="AG150" s="31">
        <v>0</v>
      </c>
      <c r="AH150" s="31">
        <v>0</v>
      </c>
      <c r="AI150" s="36" t="s">
        <v>3207</v>
      </c>
      <c r="AJ150" t="s">
        <v>754</v>
      </c>
      <c r="AK150" s="37">
        <v>6</v>
      </c>
      <c r="AT150"/>
    </row>
    <row r="151" spans="1:46" x14ac:dyDescent="0.25">
      <c r="A151" t="s">
        <v>3056</v>
      </c>
      <c r="B151" t="s">
        <v>2297</v>
      </c>
      <c r="C151" t="s">
        <v>2563</v>
      </c>
      <c r="D151" t="s">
        <v>2921</v>
      </c>
      <c r="E151" s="31">
        <v>65.173913043478265</v>
      </c>
      <c r="F151" s="31">
        <v>230.68315217391296</v>
      </c>
      <c r="G151" s="31">
        <v>0</v>
      </c>
      <c r="H151" s="36">
        <v>0</v>
      </c>
      <c r="I151" s="31">
        <v>32.138586956521735</v>
      </c>
      <c r="J151" s="31">
        <v>0</v>
      </c>
      <c r="K151" s="36">
        <v>0</v>
      </c>
      <c r="L151" s="31">
        <v>12.595108695652174</v>
      </c>
      <c r="M151" s="31">
        <v>0</v>
      </c>
      <c r="N151" s="36">
        <v>0</v>
      </c>
      <c r="O151" s="31">
        <v>13.978260869565217</v>
      </c>
      <c r="P151" s="31">
        <v>0</v>
      </c>
      <c r="Q151" s="36">
        <v>0</v>
      </c>
      <c r="R151" s="31">
        <v>5.5652173913043477</v>
      </c>
      <c r="S151" s="31">
        <v>0</v>
      </c>
      <c r="T151" s="36">
        <v>0</v>
      </c>
      <c r="U151" s="31">
        <v>72.128369565217398</v>
      </c>
      <c r="V151" s="31">
        <v>0</v>
      </c>
      <c r="W151" s="36">
        <v>0</v>
      </c>
      <c r="X151" s="31">
        <v>10.716521739130433</v>
      </c>
      <c r="Y151" s="31">
        <v>0</v>
      </c>
      <c r="Z151" s="36">
        <v>0</v>
      </c>
      <c r="AA151" s="31">
        <v>111.40597826086949</v>
      </c>
      <c r="AB151" s="31">
        <v>0</v>
      </c>
      <c r="AC151" s="36">
        <v>0</v>
      </c>
      <c r="AD151" s="31">
        <v>0</v>
      </c>
      <c r="AE151" s="31">
        <v>0</v>
      </c>
      <c r="AF151" s="36" t="s">
        <v>3207</v>
      </c>
      <c r="AG151" s="31">
        <v>4.2936956521739145</v>
      </c>
      <c r="AH151" s="31">
        <v>0</v>
      </c>
      <c r="AI151" s="36">
        <v>0</v>
      </c>
      <c r="AJ151" t="s">
        <v>1117</v>
      </c>
      <c r="AK151" s="37">
        <v>6</v>
      </c>
      <c r="AT151"/>
    </row>
    <row r="152" spans="1:46" x14ac:dyDescent="0.25">
      <c r="A152" t="s">
        <v>3056</v>
      </c>
      <c r="B152" t="s">
        <v>1531</v>
      </c>
      <c r="C152" t="s">
        <v>2529</v>
      </c>
      <c r="D152" t="s">
        <v>2862</v>
      </c>
      <c r="E152" s="31">
        <v>65.815217391304344</v>
      </c>
      <c r="F152" s="31">
        <v>258.28239130434781</v>
      </c>
      <c r="G152" s="31">
        <v>0</v>
      </c>
      <c r="H152" s="36">
        <v>0</v>
      </c>
      <c r="I152" s="31">
        <v>15.30478260869565</v>
      </c>
      <c r="J152" s="31">
        <v>0</v>
      </c>
      <c r="K152" s="36">
        <v>0</v>
      </c>
      <c r="L152" s="31">
        <v>8.2242391304347819</v>
      </c>
      <c r="M152" s="31">
        <v>0</v>
      </c>
      <c r="N152" s="36">
        <v>0</v>
      </c>
      <c r="O152" s="31">
        <v>0</v>
      </c>
      <c r="P152" s="31">
        <v>0</v>
      </c>
      <c r="Q152" s="36" t="s">
        <v>3207</v>
      </c>
      <c r="R152" s="31">
        <v>7.0805434782608678</v>
      </c>
      <c r="S152" s="31">
        <v>0</v>
      </c>
      <c r="T152" s="36">
        <v>0</v>
      </c>
      <c r="U152" s="31">
        <v>67.310108695652175</v>
      </c>
      <c r="V152" s="31">
        <v>0</v>
      </c>
      <c r="W152" s="36">
        <v>0</v>
      </c>
      <c r="X152" s="31">
        <v>6.4633695652173904</v>
      </c>
      <c r="Y152" s="31">
        <v>0</v>
      </c>
      <c r="Z152" s="36">
        <v>0</v>
      </c>
      <c r="AA152" s="31">
        <v>146.48163043478257</v>
      </c>
      <c r="AB152" s="31">
        <v>0</v>
      </c>
      <c r="AC152" s="36">
        <v>0</v>
      </c>
      <c r="AD152" s="31">
        <v>0</v>
      </c>
      <c r="AE152" s="31">
        <v>0</v>
      </c>
      <c r="AF152" s="36" t="s">
        <v>3207</v>
      </c>
      <c r="AG152" s="31">
        <v>22.722500000000007</v>
      </c>
      <c r="AH152" s="31">
        <v>0</v>
      </c>
      <c r="AI152" s="36">
        <v>0</v>
      </c>
      <c r="AJ152" t="s">
        <v>333</v>
      </c>
      <c r="AK152" s="37">
        <v>6</v>
      </c>
      <c r="AT152"/>
    </row>
    <row r="153" spans="1:46" x14ac:dyDescent="0.25">
      <c r="A153" t="s">
        <v>3056</v>
      </c>
      <c r="B153" t="s">
        <v>1921</v>
      </c>
      <c r="C153" t="s">
        <v>2406</v>
      </c>
      <c r="D153" t="s">
        <v>2802</v>
      </c>
      <c r="E153" s="31">
        <v>71.184782608695656</v>
      </c>
      <c r="F153" s="31">
        <v>171.87021739130438</v>
      </c>
      <c r="G153" s="31">
        <v>17.31304347826087</v>
      </c>
      <c r="H153" s="36">
        <v>0.10073323779444296</v>
      </c>
      <c r="I153" s="31">
        <v>21.282391304347826</v>
      </c>
      <c r="J153" s="31">
        <v>1.7382608695652175</v>
      </c>
      <c r="K153" s="36">
        <v>8.1676013033841005E-2</v>
      </c>
      <c r="L153" s="31">
        <v>13.836739130434784</v>
      </c>
      <c r="M153" s="31">
        <v>1.7382608695652175</v>
      </c>
      <c r="N153" s="36">
        <v>0.12562648274128421</v>
      </c>
      <c r="O153" s="31">
        <v>1.7934782608695652</v>
      </c>
      <c r="P153" s="31">
        <v>0</v>
      </c>
      <c r="Q153" s="36">
        <v>0</v>
      </c>
      <c r="R153" s="31">
        <v>5.6521739130434785</v>
      </c>
      <c r="S153" s="31">
        <v>0</v>
      </c>
      <c r="T153" s="36">
        <v>0</v>
      </c>
      <c r="U153" s="31">
        <v>46.731956521739122</v>
      </c>
      <c r="V153" s="31">
        <v>4.8048913043478265</v>
      </c>
      <c r="W153" s="36">
        <v>0.10281810696525516</v>
      </c>
      <c r="X153" s="31">
        <v>14.819891304347827</v>
      </c>
      <c r="Y153" s="31">
        <v>0</v>
      </c>
      <c r="Z153" s="36">
        <v>0</v>
      </c>
      <c r="AA153" s="31">
        <v>77.086086956521783</v>
      </c>
      <c r="AB153" s="31">
        <v>10.769891304347826</v>
      </c>
      <c r="AC153" s="36">
        <v>0.13971251790770334</v>
      </c>
      <c r="AD153" s="31">
        <v>0.36445652173913046</v>
      </c>
      <c r="AE153" s="31">
        <v>0</v>
      </c>
      <c r="AF153" s="36">
        <v>0</v>
      </c>
      <c r="AG153" s="31">
        <v>11.585434782608692</v>
      </c>
      <c r="AH153" s="31">
        <v>0</v>
      </c>
      <c r="AI153" s="36">
        <v>0</v>
      </c>
      <c r="AJ153" t="s">
        <v>736</v>
      </c>
      <c r="AK153" s="37">
        <v>6</v>
      </c>
      <c r="AT153"/>
    </row>
    <row r="154" spans="1:46" x14ac:dyDescent="0.25">
      <c r="A154" t="s">
        <v>3056</v>
      </c>
      <c r="B154" t="s">
        <v>1406</v>
      </c>
      <c r="C154" t="s">
        <v>2467</v>
      </c>
      <c r="D154" t="s">
        <v>2870</v>
      </c>
      <c r="E154" s="31">
        <v>46.717391304347828</v>
      </c>
      <c r="F154" s="31">
        <v>137.82163043478258</v>
      </c>
      <c r="G154" s="31">
        <v>2.8565217391304349</v>
      </c>
      <c r="H154" s="36">
        <v>2.0726222220119109E-2</v>
      </c>
      <c r="I154" s="31">
        <v>24.055326086956519</v>
      </c>
      <c r="J154" s="31">
        <v>0</v>
      </c>
      <c r="K154" s="36">
        <v>0</v>
      </c>
      <c r="L154" s="31">
        <v>17.91402173913043</v>
      </c>
      <c r="M154" s="31">
        <v>0</v>
      </c>
      <c r="N154" s="36">
        <v>0</v>
      </c>
      <c r="O154" s="31">
        <v>4.3478260869565216E-2</v>
      </c>
      <c r="P154" s="31">
        <v>0</v>
      </c>
      <c r="Q154" s="36">
        <v>0</v>
      </c>
      <c r="R154" s="31">
        <v>6.0978260869565215</v>
      </c>
      <c r="S154" s="31">
        <v>0</v>
      </c>
      <c r="T154" s="36">
        <v>0</v>
      </c>
      <c r="U154" s="31">
        <v>23.006195652173915</v>
      </c>
      <c r="V154" s="31">
        <v>2.8565217391304349</v>
      </c>
      <c r="W154" s="36">
        <v>0.12416315075806611</v>
      </c>
      <c r="X154" s="31">
        <v>9.3203260869565216</v>
      </c>
      <c r="Y154" s="31">
        <v>0</v>
      </c>
      <c r="Z154" s="36">
        <v>0</v>
      </c>
      <c r="AA154" s="31">
        <v>81.439782608695623</v>
      </c>
      <c r="AB154" s="31">
        <v>0</v>
      </c>
      <c r="AC154" s="36">
        <v>0</v>
      </c>
      <c r="AD154" s="31">
        <v>0</v>
      </c>
      <c r="AE154" s="31">
        <v>0</v>
      </c>
      <c r="AF154" s="36" t="s">
        <v>3207</v>
      </c>
      <c r="AG154" s="31">
        <v>0</v>
      </c>
      <c r="AH154" s="31">
        <v>0</v>
      </c>
      <c r="AI154" s="36" t="s">
        <v>3207</v>
      </c>
      <c r="AJ154" t="s">
        <v>206</v>
      </c>
      <c r="AK154" s="37">
        <v>6</v>
      </c>
      <c r="AT154"/>
    </row>
    <row r="155" spans="1:46" x14ac:dyDescent="0.25">
      <c r="A155" t="s">
        <v>3056</v>
      </c>
      <c r="B155" t="s">
        <v>1614</v>
      </c>
      <c r="C155" t="s">
        <v>2467</v>
      </c>
      <c r="D155" t="s">
        <v>2870</v>
      </c>
      <c r="E155" s="31">
        <v>45.695652173913047</v>
      </c>
      <c r="F155" s="31">
        <v>149.78456521739128</v>
      </c>
      <c r="G155" s="31">
        <v>12.928369565217391</v>
      </c>
      <c r="H155" s="36">
        <v>8.6313096055349078E-2</v>
      </c>
      <c r="I155" s="31">
        <v>7.044456521739118</v>
      </c>
      <c r="J155" s="31">
        <v>0</v>
      </c>
      <c r="K155" s="36">
        <v>0</v>
      </c>
      <c r="L155" s="31">
        <v>1.3920652173913042</v>
      </c>
      <c r="M155" s="31">
        <v>0</v>
      </c>
      <c r="N155" s="36">
        <v>0</v>
      </c>
      <c r="O155" s="31">
        <v>0</v>
      </c>
      <c r="P155" s="31">
        <v>0</v>
      </c>
      <c r="Q155" s="36" t="s">
        <v>3207</v>
      </c>
      <c r="R155" s="31">
        <v>5.6523913043478133</v>
      </c>
      <c r="S155" s="31">
        <v>0</v>
      </c>
      <c r="T155" s="36">
        <v>0</v>
      </c>
      <c r="U155" s="31">
        <v>52.109239130434773</v>
      </c>
      <c r="V155" s="31">
        <v>0.99293478260869561</v>
      </c>
      <c r="W155" s="36">
        <v>1.9054870099394043E-2</v>
      </c>
      <c r="X155" s="31">
        <v>5.1698913043478267</v>
      </c>
      <c r="Y155" s="31">
        <v>0</v>
      </c>
      <c r="Z155" s="36">
        <v>0</v>
      </c>
      <c r="AA155" s="31">
        <v>76.020543478260848</v>
      </c>
      <c r="AB155" s="31">
        <v>11.935434782608695</v>
      </c>
      <c r="AC155" s="36">
        <v>0.15700275526209309</v>
      </c>
      <c r="AD155" s="31">
        <v>9.4404347826086958</v>
      </c>
      <c r="AE155" s="31">
        <v>0</v>
      </c>
      <c r="AF155" s="36">
        <v>0</v>
      </c>
      <c r="AG155" s="31">
        <v>0</v>
      </c>
      <c r="AH155" s="31">
        <v>0</v>
      </c>
      <c r="AI155" s="36" t="s">
        <v>3207</v>
      </c>
      <c r="AJ155" t="s">
        <v>416</v>
      </c>
      <c r="AK155" s="37">
        <v>6</v>
      </c>
      <c r="AT155"/>
    </row>
    <row r="156" spans="1:46" x14ac:dyDescent="0.25">
      <c r="A156" t="s">
        <v>3056</v>
      </c>
      <c r="B156" t="s">
        <v>1557</v>
      </c>
      <c r="C156" t="s">
        <v>2636</v>
      </c>
      <c r="D156" t="s">
        <v>2891</v>
      </c>
      <c r="E156" s="31">
        <v>64.228260869565219</v>
      </c>
      <c r="F156" s="31">
        <v>221.72782608695653</v>
      </c>
      <c r="G156" s="31">
        <v>3.1457608695652195</v>
      </c>
      <c r="H156" s="36">
        <v>1.4187487989583792E-2</v>
      </c>
      <c r="I156" s="31">
        <v>23.394782608695646</v>
      </c>
      <c r="J156" s="31">
        <v>2.7655434782608714</v>
      </c>
      <c r="K156" s="36">
        <v>0.11821197591436229</v>
      </c>
      <c r="L156" s="31">
        <v>14.998804347826082</v>
      </c>
      <c r="M156" s="31">
        <v>0</v>
      </c>
      <c r="N156" s="36">
        <v>0</v>
      </c>
      <c r="O156" s="31">
        <v>7.5698913043478253</v>
      </c>
      <c r="P156" s="31">
        <v>2.7655434782608714</v>
      </c>
      <c r="Q156" s="36">
        <v>0.36533463521100495</v>
      </c>
      <c r="R156" s="31">
        <v>0.82608695652173914</v>
      </c>
      <c r="S156" s="31">
        <v>0</v>
      </c>
      <c r="T156" s="36">
        <v>0</v>
      </c>
      <c r="U156" s="31">
        <v>54.300326086956531</v>
      </c>
      <c r="V156" s="31">
        <v>0</v>
      </c>
      <c r="W156" s="36">
        <v>0</v>
      </c>
      <c r="X156" s="31">
        <v>9.7294565217391273</v>
      </c>
      <c r="Y156" s="31">
        <v>0.38021739130434817</v>
      </c>
      <c r="Z156" s="36">
        <v>3.9078995877601684E-2</v>
      </c>
      <c r="AA156" s="31">
        <v>108.62130434782611</v>
      </c>
      <c r="AB156" s="31">
        <v>0</v>
      </c>
      <c r="AC156" s="36">
        <v>0</v>
      </c>
      <c r="AD156" s="31">
        <v>5.459891304347825</v>
      </c>
      <c r="AE156" s="31">
        <v>0</v>
      </c>
      <c r="AF156" s="36">
        <v>0</v>
      </c>
      <c r="AG156" s="31">
        <v>20.222065217391311</v>
      </c>
      <c r="AH156" s="31">
        <v>0</v>
      </c>
      <c r="AI156" s="36">
        <v>0</v>
      </c>
      <c r="AJ156" t="s">
        <v>359</v>
      </c>
      <c r="AK156" s="37">
        <v>6</v>
      </c>
      <c r="AT156"/>
    </row>
    <row r="157" spans="1:46" x14ac:dyDescent="0.25">
      <c r="A157" t="s">
        <v>3056</v>
      </c>
      <c r="B157" t="s">
        <v>1549</v>
      </c>
      <c r="C157" t="s">
        <v>2466</v>
      </c>
      <c r="D157" t="s">
        <v>2837</v>
      </c>
      <c r="E157" s="31">
        <v>51.326086956521742</v>
      </c>
      <c r="F157" s="31">
        <v>175.09021739130435</v>
      </c>
      <c r="G157" s="31">
        <v>6.6760869565217416</v>
      </c>
      <c r="H157" s="36">
        <v>3.8129411545600726E-2</v>
      </c>
      <c r="I157" s="31">
        <v>24.611521739130431</v>
      </c>
      <c r="J157" s="31">
        <v>2.771304347826089</v>
      </c>
      <c r="K157" s="36">
        <v>0.1126019096746841</v>
      </c>
      <c r="L157" s="31">
        <v>17.753260869565214</v>
      </c>
      <c r="M157" s="31">
        <v>0</v>
      </c>
      <c r="N157" s="36">
        <v>0</v>
      </c>
      <c r="O157" s="31">
        <v>2.771304347826089</v>
      </c>
      <c r="P157" s="31">
        <v>2.771304347826089</v>
      </c>
      <c r="Q157" s="36">
        <v>1</v>
      </c>
      <c r="R157" s="31">
        <v>4.0869565217391308</v>
      </c>
      <c r="S157" s="31">
        <v>0</v>
      </c>
      <c r="T157" s="36">
        <v>0</v>
      </c>
      <c r="U157" s="31">
        <v>36.954456521739125</v>
      </c>
      <c r="V157" s="31">
        <v>0.6286956521739131</v>
      </c>
      <c r="W157" s="36">
        <v>1.7012715416449747E-2</v>
      </c>
      <c r="X157" s="31">
        <v>15.361956521739133</v>
      </c>
      <c r="Y157" s="31">
        <v>0.38021739130434817</v>
      </c>
      <c r="Z157" s="36">
        <v>2.4750583740182571E-2</v>
      </c>
      <c r="AA157" s="31">
        <v>77.647282608695676</v>
      </c>
      <c r="AB157" s="31">
        <v>2.8958695652173909</v>
      </c>
      <c r="AC157" s="36">
        <v>3.7295182367310352E-2</v>
      </c>
      <c r="AD157" s="31">
        <v>10.272173913043476</v>
      </c>
      <c r="AE157" s="31">
        <v>0</v>
      </c>
      <c r="AF157" s="36">
        <v>0</v>
      </c>
      <c r="AG157" s="31">
        <v>10.242826086956525</v>
      </c>
      <c r="AH157" s="31">
        <v>0</v>
      </c>
      <c r="AI157" s="36">
        <v>0</v>
      </c>
      <c r="AJ157" t="s">
        <v>351</v>
      </c>
      <c r="AK157" s="37">
        <v>6</v>
      </c>
      <c r="AT157"/>
    </row>
    <row r="158" spans="1:46" x14ac:dyDescent="0.25">
      <c r="A158" t="s">
        <v>3056</v>
      </c>
      <c r="B158" t="s">
        <v>1527</v>
      </c>
      <c r="C158" t="s">
        <v>2627</v>
      </c>
      <c r="D158" t="s">
        <v>2797</v>
      </c>
      <c r="E158" s="31">
        <v>62.076086956521742</v>
      </c>
      <c r="F158" s="31">
        <v>202.05108695652166</v>
      </c>
      <c r="G158" s="31">
        <v>3.174565217391307</v>
      </c>
      <c r="H158" s="36">
        <v>1.5711695815199576E-2</v>
      </c>
      <c r="I158" s="31">
        <v>16.898043478260874</v>
      </c>
      <c r="J158" s="31">
        <v>2.794347826086959</v>
      </c>
      <c r="K158" s="36">
        <v>0.16536516962344505</v>
      </c>
      <c r="L158" s="31">
        <v>8.1314130434782612</v>
      </c>
      <c r="M158" s="31">
        <v>0</v>
      </c>
      <c r="N158" s="36">
        <v>0</v>
      </c>
      <c r="O158" s="31">
        <v>2.8970652173913067</v>
      </c>
      <c r="P158" s="31">
        <v>2.794347826086959</v>
      </c>
      <c r="Q158" s="36">
        <v>0.96454432896859643</v>
      </c>
      <c r="R158" s="31">
        <v>5.8695652173913047</v>
      </c>
      <c r="S158" s="31">
        <v>0</v>
      </c>
      <c r="T158" s="36">
        <v>0</v>
      </c>
      <c r="U158" s="31">
        <v>72.329239130434743</v>
      </c>
      <c r="V158" s="31">
        <v>0</v>
      </c>
      <c r="W158" s="36">
        <v>0</v>
      </c>
      <c r="X158" s="31">
        <v>9.9703260869565185</v>
      </c>
      <c r="Y158" s="31">
        <v>0.38021739130434817</v>
      </c>
      <c r="Z158" s="36">
        <v>3.8134900301983105E-2</v>
      </c>
      <c r="AA158" s="31">
        <v>97.902282608695629</v>
      </c>
      <c r="AB158" s="31">
        <v>0</v>
      </c>
      <c r="AC158" s="36">
        <v>0</v>
      </c>
      <c r="AD158" s="31">
        <v>4.9511956521739133</v>
      </c>
      <c r="AE158" s="31">
        <v>0</v>
      </c>
      <c r="AF158" s="36">
        <v>0</v>
      </c>
      <c r="AG158" s="31">
        <v>0</v>
      </c>
      <c r="AH158" s="31">
        <v>0</v>
      </c>
      <c r="AI158" s="36" t="s">
        <v>3207</v>
      </c>
      <c r="AJ158" t="s">
        <v>329</v>
      </c>
      <c r="AK158" s="37">
        <v>6</v>
      </c>
      <c r="AT158"/>
    </row>
    <row r="159" spans="1:46" x14ac:dyDescent="0.25">
      <c r="A159" t="s">
        <v>3056</v>
      </c>
      <c r="B159" t="s">
        <v>1687</v>
      </c>
      <c r="C159" t="s">
        <v>2627</v>
      </c>
      <c r="D159" t="s">
        <v>2797</v>
      </c>
      <c r="E159" s="31">
        <v>87.293478260869563</v>
      </c>
      <c r="F159" s="31">
        <v>285.55369565217393</v>
      </c>
      <c r="G159" s="31">
        <v>3.1515217391304375</v>
      </c>
      <c r="H159" s="36">
        <v>1.1036529336217137E-2</v>
      </c>
      <c r="I159" s="31">
        <v>18.323478260869571</v>
      </c>
      <c r="J159" s="31">
        <v>2.7713043478260895</v>
      </c>
      <c r="K159" s="36">
        <v>0.15124335611237671</v>
      </c>
      <c r="L159" s="31">
        <v>9.0304347826086975</v>
      </c>
      <c r="M159" s="31">
        <v>0</v>
      </c>
      <c r="N159" s="36">
        <v>0</v>
      </c>
      <c r="O159" s="31">
        <v>3.7278260869565241</v>
      </c>
      <c r="P159" s="31">
        <v>2.7713043478260895</v>
      </c>
      <c r="Q159" s="36">
        <v>0.7434103102402615</v>
      </c>
      <c r="R159" s="31">
        <v>5.5652173913043477</v>
      </c>
      <c r="S159" s="31">
        <v>0</v>
      </c>
      <c r="T159" s="36">
        <v>0</v>
      </c>
      <c r="U159" s="31">
        <v>93.040326086956554</v>
      </c>
      <c r="V159" s="31">
        <v>0</v>
      </c>
      <c r="W159" s="36">
        <v>0</v>
      </c>
      <c r="X159" s="31">
        <v>20.902282608695657</v>
      </c>
      <c r="Y159" s="31">
        <v>0.38021739130434817</v>
      </c>
      <c r="Z159" s="36">
        <v>1.8190233020109112E-2</v>
      </c>
      <c r="AA159" s="31">
        <v>143.31695652173912</v>
      </c>
      <c r="AB159" s="31">
        <v>0</v>
      </c>
      <c r="AC159" s="36">
        <v>0</v>
      </c>
      <c r="AD159" s="31">
        <v>9.9706521739130451</v>
      </c>
      <c r="AE159" s="31">
        <v>0</v>
      </c>
      <c r="AF159" s="36">
        <v>0</v>
      </c>
      <c r="AG159" s="31">
        <v>0</v>
      </c>
      <c r="AH159" s="31">
        <v>0</v>
      </c>
      <c r="AI159" s="36" t="s">
        <v>3207</v>
      </c>
      <c r="AJ159" t="s">
        <v>493</v>
      </c>
      <c r="AK159" s="37">
        <v>6</v>
      </c>
      <c r="AT159"/>
    </row>
    <row r="160" spans="1:46" x14ac:dyDescent="0.25">
      <c r="A160" t="s">
        <v>3056</v>
      </c>
      <c r="B160" t="s">
        <v>1911</v>
      </c>
      <c r="C160" t="s">
        <v>2540</v>
      </c>
      <c r="D160" t="s">
        <v>2908</v>
      </c>
      <c r="E160" s="31">
        <v>79.043478260869563</v>
      </c>
      <c r="F160" s="31">
        <v>209.57630434782607</v>
      </c>
      <c r="G160" s="31">
        <v>0</v>
      </c>
      <c r="H160" s="36">
        <v>0</v>
      </c>
      <c r="I160" s="31">
        <v>26.344782608695645</v>
      </c>
      <c r="J160" s="31">
        <v>0</v>
      </c>
      <c r="K160" s="36">
        <v>0</v>
      </c>
      <c r="L160" s="31">
        <v>9.7910869565217382</v>
      </c>
      <c r="M160" s="31">
        <v>0</v>
      </c>
      <c r="N160" s="36">
        <v>0</v>
      </c>
      <c r="O160" s="31">
        <v>10.901521739130432</v>
      </c>
      <c r="P160" s="31">
        <v>0</v>
      </c>
      <c r="Q160" s="36">
        <v>0</v>
      </c>
      <c r="R160" s="31">
        <v>5.6521739130434785</v>
      </c>
      <c r="S160" s="31">
        <v>0</v>
      </c>
      <c r="T160" s="36">
        <v>0</v>
      </c>
      <c r="U160" s="31">
        <v>46.862391304347817</v>
      </c>
      <c r="V160" s="31">
        <v>0</v>
      </c>
      <c r="W160" s="36">
        <v>0</v>
      </c>
      <c r="X160" s="31">
        <v>20.784456521739134</v>
      </c>
      <c r="Y160" s="31">
        <v>0</v>
      </c>
      <c r="Z160" s="36">
        <v>0</v>
      </c>
      <c r="AA160" s="31">
        <v>79.375326086956534</v>
      </c>
      <c r="AB160" s="31">
        <v>0</v>
      </c>
      <c r="AC160" s="36">
        <v>0</v>
      </c>
      <c r="AD160" s="31">
        <v>0</v>
      </c>
      <c r="AE160" s="31">
        <v>0</v>
      </c>
      <c r="AF160" s="36" t="s">
        <v>3207</v>
      </c>
      <c r="AG160" s="31">
        <v>36.209347826086947</v>
      </c>
      <c r="AH160" s="31">
        <v>0</v>
      </c>
      <c r="AI160" s="36">
        <v>0</v>
      </c>
      <c r="AJ160" t="s">
        <v>725</v>
      </c>
      <c r="AK160" s="37">
        <v>6</v>
      </c>
      <c r="AT160"/>
    </row>
    <row r="161" spans="1:46" x14ac:dyDescent="0.25">
      <c r="A161" t="s">
        <v>3056</v>
      </c>
      <c r="B161" t="s">
        <v>1888</v>
      </c>
      <c r="C161" t="s">
        <v>2727</v>
      </c>
      <c r="D161" t="s">
        <v>2994</v>
      </c>
      <c r="E161" s="31">
        <v>27.478260869565219</v>
      </c>
      <c r="F161" s="31">
        <v>71.608695652173907</v>
      </c>
      <c r="G161" s="31">
        <v>0</v>
      </c>
      <c r="H161" s="36">
        <v>0</v>
      </c>
      <c r="I161" s="31">
        <v>11.010978260869567</v>
      </c>
      <c r="J161" s="31">
        <v>0</v>
      </c>
      <c r="K161" s="36">
        <v>0</v>
      </c>
      <c r="L161" s="31">
        <v>7.1514130434782617</v>
      </c>
      <c r="M161" s="31">
        <v>0</v>
      </c>
      <c r="N161" s="36">
        <v>0</v>
      </c>
      <c r="O161" s="31">
        <v>1.2191304347826086</v>
      </c>
      <c r="P161" s="31">
        <v>0</v>
      </c>
      <c r="Q161" s="36">
        <v>0</v>
      </c>
      <c r="R161" s="31">
        <v>2.640434782608696</v>
      </c>
      <c r="S161" s="31">
        <v>0</v>
      </c>
      <c r="T161" s="36">
        <v>0</v>
      </c>
      <c r="U161" s="31">
        <v>16.681739130434782</v>
      </c>
      <c r="V161" s="31">
        <v>0</v>
      </c>
      <c r="W161" s="36">
        <v>0</v>
      </c>
      <c r="X161" s="31">
        <v>12.730326086956518</v>
      </c>
      <c r="Y161" s="31">
        <v>0</v>
      </c>
      <c r="Z161" s="36">
        <v>0</v>
      </c>
      <c r="AA161" s="31">
        <v>23.634999999999994</v>
      </c>
      <c r="AB161" s="31">
        <v>0</v>
      </c>
      <c r="AC161" s="36">
        <v>0</v>
      </c>
      <c r="AD161" s="31">
        <v>0</v>
      </c>
      <c r="AE161" s="31">
        <v>0</v>
      </c>
      <c r="AF161" s="36" t="s">
        <v>3207</v>
      </c>
      <c r="AG161" s="31">
        <v>7.5506521739130434</v>
      </c>
      <c r="AH161" s="31">
        <v>0</v>
      </c>
      <c r="AI161" s="36">
        <v>0</v>
      </c>
      <c r="AJ161" t="s">
        <v>701</v>
      </c>
      <c r="AK161" s="37">
        <v>6</v>
      </c>
      <c r="AT161"/>
    </row>
    <row r="162" spans="1:46" x14ac:dyDescent="0.25">
      <c r="A162" t="s">
        <v>3056</v>
      </c>
      <c r="B162" t="s">
        <v>1460</v>
      </c>
      <c r="C162" t="s">
        <v>2472</v>
      </c>
      <c r="D162" t="s">
        <v>2802</v>
      </c>
      <c r="E162" s="31">
        <v>73.989130434782609</v>
      </c>
      <c r="F162" s="31">
        <v>212.71532608695654</v>
      </c>
      <c r="G162" s="31">
        <v>6.1521739130434785</v>
      </c>
      <c r="H162" s="36">
        <v>2.892209990797049E-2</v>
      </c>
      <c r="I162" s="31">
        <v>34.183260869565217</v>
      </c>
      <c r="J162" s="31">
        <v>6.1521739130434785</v>
      </c>
      <c r="K162" s="36">
        <v>0.17997621515743151</v>
      </c>
      <c r="L162" s="31">
        <v>27.857173913043475</v>
      </c>
      <c r="M162" s="31">
        <v>1.7391304347826086</v>
      </c>
      <c r="N162" s="36">
        <v>6.2430253700943482E-2</v>
      </c>
      <c r="O162" s="31">
        <v>2.4130434782608696</v>
      </c>
      <c r="P162" s="31">
        <v>0.5</v>
      </c>
      <c r="Q162" s="36">
        <v>0.2072072072072072</v>
      </c>
      <c r="R162" s="31">
        <v>3.9130434782608696</v>
      </c>
      <c r="S162" s="31">
        <v>3.9130434782608696</v>
      </c>
      <c r="T162" s="36">
        <v>1</v>
      </c>
      <c r="U162" s="31">
        <v>40.045000000000016</v>
      </c>
      <c r="V162" s="31">
        <v>0</v>
      </c>
      <c r="W162" s="36">
        <v>0</v>
      </c>
      <c r="X162" s="31">
        <v>11.338260869565223</v>
      </c>
      <c r="Y162" s="31">
        <v>0</v>
      </c>
      <c r="Z162" s="36">
        <v>0</v>
      </c>
      <c r="AA162" s="31">
        <v>105.30934782608696</v>
      </c>
      <c r="AB162" s="31">
        <v>0</v>
      </c>
      <c r="AC162" s="36">
        <v>0</v>
      </c>
      <c r="AD162" s="31">
        <v>0</v>
      </c>
      <c r="AE162" s="31">
        <v>0</v>
      </c>
      <c r="AF162" s="36" t="s">
        <v>3207</v>
      </c>
      <c r="AG162" s="31">
        <v>21.83945652173913</v>
      </c>
      <c r="AH162" s="31">
        <v>0</v>
      </c>
      <c r="AI162" s="36">
        <v>0</v>
      </c>
      <c r="AJ162" t="s">
        <v>259</v>
      </c>
      <c r="AK162" s="37">
        <v>6</v>
      </c>
      <c r="AT162"/>
    </row>
    <row r="163" spans="1:46" x14ac:dyDescent="0.25">
      <c r="A163" t="s">
        <v>3056</v>
      </c>
      <c r="B163" t="s">
        <v>1890</v>
      </c>
      <c r="C163" t="s">
        <v>2728</v>
      </c>
      <c r="D163" t="s">
        <v>2995</v>
      </c>
      <c r="E163" s="31">
        <v>76.076086956521735</v>
      </c>
      <c r="F163" s="31">
        <v>213.75054347826088</v>
      </c>
      <c r="G163" s="31">
        <v>213.75054347826088</v>
      </c>
      <c r="H163" s="36">
        <v>1</v>
      </c>
      <c r="I163" s="31">
        <v>13.423369565217394</v>
      </c>
      <c r="J163" s="31">
        <v>13.423369565217394</v>
      </c>
      <c r="K163" s="36">
        <v>1</v>
      </c>
      <c r="L163" s="31">
        <v>13.423369565217394</v>
      </c>
      <c r="M163" s="31">
        <v>13.423369565217394</v>
      </c>
      <c r="N163" s="36">
        <v>1</v>
      </c>
      <c r="O163" s="31">
        <v>0</v>
      </c>
      <c r="P163" s="31">
        <v>0</v>
      </c>
      <c r="Q163" s="36" t="s">
        <v>3207</v>
      </c>
      <c r="R163" s="31">
        <v>0</v>
      </c>
      <c r="S163" s="31">
        <v>0</v>
      </c>
      <c r="T163" s="36" t="s">
        <v>3207</v>
      </c>
      <c r="U163" s="31">
        <v>37.613695652173909</v>
      </c>
      <c r="V163" s="31">
        <v>37.613695652173909</v>
      </c>
      <c r="W163" s="36">
        <v>1</v>
      </c>
      <c r="X163" s="31">
        <v>7.544891304347825</v>
      </c>
      <c r="Y163" s="31">
        <v>7.544891304347825</v>
      </c>
      <c r="Z163" s="36">
        <v>1</v>
      </c>
      <c r="AA163" s="31">
        <v>56.874130434782593</v>
      </c>
      <c r="AB163" s="31">
        <v>56.874130434782593</v>
      </c>
      <c r="AC163" s="36">
        <v>1</v>
      </c>
      <c r="AD163" s="31">
        <v>87.259565217391341</v>
      </c>
      <c r="AE163" s="31">
        <v>87.259565217391341</v>
      </c>
      <c r="AF163" s="36">
        <v>1</v>
      </c>
      <c r="AG163" s="31">
        <v>11.034891304347832</v>
      </c>
      <c r="AH163" s="31">
        <v>11.034891304347832</v>
      </c>
      <c r="AI163" s="36">
        <v>1</v>
      </c>
      <c r="AJ163" t="s">
        <v>703</v>
      </c>
      <c r="AK163" s="37">
        <v>6</v>
      </c>
      <c r="AT163"/>
    </row>
    <row r="164" spans="1:46" x14ac:dyDescent="0.25">
      <c r="A164" t="s">
        <v>3056</v>
      </c>
      <c r="B164" t="s">
        <v>2353</v>
      </c>
      <c r="C164" t="s">
        <v>2421</v>
      </c>
      <c r="D164" t="s">
        <v>2863</v>
      </c>
      <c r="E164" s="31">
        <v>49.760869565217391</v>
      </c>
      <c r="F164" s="31">
        <v>137.39130434782609</v>
      </c>
      <c r="G164" s="31">
        <v>0.11413043478260869</v>
      </c>
      <c r="H164" s="36">
        <v>8.3069620253164544E-4</v>
      </c>
      <c r="I164" s="31">
        <v>7.9076086956521738</v>
      </c>
      <c r="J164" s="31">
        <v>0</v>
      </c>
      <c r="K164" s="36">
        <v>0</v>
      </c>
      <c r="L164" s="31">
        <v>1.9945652173913044</v>
      </c>
      <c r="M164" s="31">
        <v>0</v>
      </c>
      <c r="N164" s="36">
        <v>0</v>
      </c>
      <c r="O164" s="31">
        <v>0</v>
      </c>
      <c r="P164" s="31">
        <v>0</v>
      </c>
      <c r="Q164" s="36" t="s">
        <v>3207</v>
      </c>
      <c r="R164" s="31">
        <v>5.9130434782608692</v>
      </c>
      <c r="S164" s="31">
        <v>0</v>
      </c>
      <c r="T164" s="36">
        <v>0</v>
      </c>
      <c r="U164" s="31">
        <v>59.801630434782609</v>
      </c>
      <c r="V164" s="31">
        <v>0.11413043478260869</v>
      </c>
      <c r="W164" s="36">
        <v>1.9084836642886353E-3</v>
      </c>
      <c r="X164" s="31">
        <v>10.698369565217391</v>
      </c>
      <c r="Y164" s="31">
        <v>0</v>
      </c>
      <c r="Z164" s="36">
        <v>0</v>
      </c>
      <c r="AA164" s="31">
        <v>54.633152173913047</v>
      </c>
      <c r="AB164" s="31">
        <v>0</v>
      </c>
      <c r="AC164" s="36">
        <v>0</v>
      </c>
      <c r="AD164" s="31">
        <v>0</v>
      </c>
      <c r="AE164" s="31">
        <v>0</v>
      </c>
      <c r="AF164" s="36" t="s">
        <v>3207</v>
      </c>
      <c r="AG164" s="31">
        <v>4.3505434782608692</v>
      </c>
      <c r="AH164" s="31">
        <v>0</v>
      </c>
      <c r="AI164" s="36">
        <v>0</v>
      </c>
      <c r="AJ164" t="s">
        <v>1173</v>
      </c>
      <c r="AK164" s="37">
        <v>6</v>
      </c>
      <c r="AT164"/>
    </row>
    <row r="165" spans="1:46" x14ac:dyDescent="0.25">
      <c r="A165" t="s">
        <v>3056</v>
      </c>
      <c r="B165" t="s">
        <v>1867</v>
      </c>
      <c r="C165" t="s">
        <v>2719</v>
      </c>
      <c r="D165" t="s">
        <v>2849</v>
      </c>
      <c r="E165" s="31">
        <v>60.282608695652172</v>
      </c>
      <c r="F165" s="31">
        <v>200.37065217391302</v>
      </c>
      <c r="G165" s="31">
        <v>3.3684782608695651</v>
      </c>
      <c r="H165" s="36">
        <v>1.6811235699057726E-2</v>
      </c>
      <c r="I165" s="31">
        <v>18.203913043478259</v>
      </c>
      <c r="J165" s="31">
        <v>0</v>
      </c>
      <c r="K165" s="36">
        <v>0</v>
      </c>
      <c r="L165" s="31">
        <v>10.517173913043475</v>
      </c>
      <c r="M165" s="31">
        <v>0</v>
      </c>
      <c r="N165" s="36">
        <v>0</v>
      </c>
      <c r="O165" s="31">
        <v>1.9476086956521741</v>
      </c>
      <c r="P165" s="31">
        <v>0</v>
      </c>
      <c r="Q165" s="36">
        <v>0</v>
      </c>
      <c r="R165" s="31">
        <v>5.7391304347826084</v>
      </c>
      <c r="S165" s="31">
        <v>0</v>
      </c>
      <c r="T165" s="36">
        <v>0</v>
      </c>
      <c r="U165" s="31">
        <v>37.756413043478261</v>
      </c>
      <c r="V165" s="31">
        <v>0.34510869565217389</v>
      </c>
      <c r="W165" s="36">
        <v>9.1403994138628906E-3</v>
      </c>
      <c r="X165" s="31">
        <v>9.063913043478264</v>
      </c>
      <c r="Y165" s="31">
        <v>0</v>
      </c>
      <c r="Z165" s="36">
        <v>0</v>
      </c>
      <c r="AA165" s="31">
        <v>105.45347826086956</v>
      </c>
      <c r="AB165" s="31">
        <v>2.7788043478260871</v>
      </c>
      <c r="AC165" s="36">
        <v>2.6350997555072711E-2</v>
      </c>
      <c r="AD165" s="31">
        <v>0</v>
      </c>
      <c r="AE165" s="31">
        <v>0</v>
      </c>
      <c r="AF165" s="36" t="s">
        <v>3207</v>
      </c>
      <c r="AG165" s="31">
        <v>29.892934782608688</v>
      </c>
      <c r="AH165" s="31">
        <v>0.24456521739130435</v>
      </c>
      <c r="AI165" s="36">
        <v>8.18137192516772E-3</v>
      </c>
      <c r="AJ165" t="s">
        <v>679</v>
      </c>
      <c r="AK165" s="37">
        <v>6</v>
      </c>
      <c r="AT165"/>
    </row>
    <row r="166" spans="1:46" x14ac:dyDescent="0.25">
      <c r="A166" t="s">
        <v>3056</v>
      </c>
      <c r="B166" t="s">
        <v>2300</v>
      </c>
      <c r="C166" t="s">
        <v>2729</v>
      </c>
      <c r="D166" t="s">
        <v>2845</v>
      </c>
      <c r="E166" s="31">
        <v>73.858695652173907</v>
      </c>
      <c r="F166" s="31">
        <v>236.22097826086957</v>
      </c>
      <c r="G166" s="31">
        <v>0.8432608695652174</v>
      </c>
      <c r="H166" s="36">
        <v>3.5697967038048842E-3</v>
      </c>
      <c r="I166" s="31">
        <v>9.530978260869567</v>
      </c>
      <c r="J166" s="31">
        <v>0</v>
      </c>
      <c r="K166" s="36">
        <v>0</v>
      </c>
      <c r="L166" s="31">
        <v>2.1838043478260873</v>
      </c>
      <c r="M166" s="31">
        <v>0</v>
      </c>
      <c r="N166" s="36">
        <v>0</v>
      </c>
      <c r="O166" s="31">
        <v>1.8689130434782613</v>
      </c>
      <c r="P166" s="31">
        <v>0</v>
      </c>
      <c r="Q166" s="36">
        <v>0</v>
      </c>
      <c r="R166" s="31">
        <v>5.4782608695652177</v>
      </c>
      <c r="S166" s="31">
        <v>0</v>
      </c>
      <c r="T166" s="36">
        <v>0</v>
      </c>
      <c r="U166" s="31">
        <v>66.168152173913029</v>
      </c>
      <c r="V166" s="31">
        <v>0.18206521739130435</v>
      </c>
      <c r="W166" s="36">
        <v>2.751553601085509E-3</v>
      </c>
      <c r="X166" s="31">
        <v>10.397608695652174</v>
      </c>
      <c r="Y166" s="31">
        <v>0</v>
      </c>
      <c r="Z166" s="36">
        <v>0</v>
      </c>
      <c r="AA166" s="31">
        <v>120.74760869565218</v>
      </c>
      <c r="AB166" s="31">
        <v>0.43293478260869561</v>
      </c>
      <c r="AC166" s="36">
        <v>3.5854522278774082E-3</v>
      </c>
      <c r="AD166" s="31">
        <v>0</v>
      </c>
      <c r="AE166" s="31">
        <v>0</v>
      </c>
      <c r="AF166" s="36" t="s">
        <v>3207</v>
      </c>
      <c r="AG166" s="31">
        <v>29.376630434782619</v>
      </c>
      <c r="AH166" s="31">
        <v>0.22826086956521738</v>
      </c>
      <c r="AI166" s="36">
        <v>7.7701515179545971E-3</v>
      </c>
      <c r="AJ166" t="s">
        <v>1120</v>
      </c>
      <c r="AK166" s="37">
        <v>6</v>
      </c>
      <c r="AT166"/>
    </row>
    <row r="167" spans="1:46" x14ac:dyDescent="0.25">
      <c r="A167" t="s">
        <v>3056</v>
      </c>
      <c r="B167" t="s">
        <v>1389</v>
      </c>
      <c r="C167" t="s">
        <v>2573</v>
      </c>
      <c r="D167" t="s">
        <v>2885</v>
      </c>
      <c r="E167" s="31">
        <v>62.413043478260867</v>
      </c>
      <c r="F167" s="31">
        <v>200.29413043478269</v>
      </c>
      <c r="G167" s="31">
        <v>10.828913043478261</v>
      </c>
      <c r="H167" s="36">
        <v>5.4065054327711505E-2</v>
      </c>
      <c r="I167" s="31">
        <v>22.396304347826085</v>
      </c>
      <c r="J167" s="31">
        <v>2.251630434782609</v>
      </c>
      <c r="K167" s="36">
        <v>0.10053580268483739</v>
      </c>
      <c r="L167" s="31">
        <v>18.483260869565214</v>
      </c>
      <c r="M167" s="31">
        <v>2.251630434782609</v>
      </c>
      <c r="N167" s="36">
        <v>0.12181997812356661</v>
      </c>
      <c r="O167" s="31">
        <v>0</v>
      </c>
      <c r="P167" s="31">
        <v>0</v>
      </c>
      <c r="Q167" s="36" t="s">
        <v>3207</v>
      </c>
      <c r="R167" s="31">
        <v>3.9130434782608696</v>
      </c>
      <c r="S167" s="31">
        <v>0</v>
      </c>
      <c r="T167" s="36">
        <v>0</v>
      </c>
      <c r="U167" s="31">
        <v>59.173586956521781</v>
      </c>
      <c r="V167" s="31">
        <v>5.8840217391304348</v>
      </c>
      <c r="W167" s="36">
        <v>9.9436624375226101E-2</v>
      </c>
      <c r="X167" s="31">
        <v>0.5765217391304347</v>
      </c>
      <c r="Y167" s="31">
        <v>0</v>
      </c>
      <c r="Z167" s="36">
        <v>0</v>
      </c>
      <c r="AA167" s="31">
        <v>102.42489130434785</v>
      </c>
      <c r="AB167" s="31">
        <v>2.6063043478260868</v>
      </c>
      <c r="AC167" s="36">
        <v>2.544600550350256E-2</v>
      </c>
      <c r="AD167" s="31">
        <v>9.049239130434783</v>
      </c>
      <c r="AE167" s="31">
        <v>0</v>
      </c>
      <c r="AF167" s="36">
        <v>0</v>
      </c>
      <c r="AG167" s="31">
        <v>6.6735869565217367</v>
      </c>
      <c r="AH167" s="31">
        <v>8.6956521739130432E-2</v>
      </c>
      <c r="AI167" s="36">
        <v>1.3029952603547409E-2</v>
      </c>
      <c r="AJ167" t="s">
        <v>189</v>
      </c>
      <c r="AK167" s="37">
        <v>6</v>
      </c>
      <c r="AT167"/>
    </row>
    <row r="168" spans="1:46" x14ac:dyDescent="0.25">
      <c r="A168" t="s">
        <v>3056</v>
      </c>
      <c r="B168" t="s">
        <v>1475</v>
      </c>
      <c r="C168" t="s">
        <v>2435</v>
      </c>
      <c r="D168" t="s">
        <v>2826</v>
      </c>
      <c r="E168" s="31">
        <v>29.532608695652176</v>
      </c>
      <c r="F168" s="31">
        <v>82.28478260869565</v>
      </c>
      <c r="G168" s="31">
        <v>0</v>
      </c>
      <c r="H168" s="36">
        <v>0</v>
      </c>
      <c r="I168" s="31">
        <v>9.9438043478260862</v>
      </c>
      <c r="J168" s="31">
        <v>0</v>
      </c>
      <c r="K168" s="36">
        <v>0</v>
      </c>
      <c r="L168" s="31">
        <v>7.1700000000000008</v>
      </c>
      <c r="M168" s="31">
        <v>0</v>
      </c>
      <c r="N168" s="36">
        <v>0</v>
      </c>
      <c r="O168" s="31">
        <v>2.7738043478260859</v>
      </c>
      <c r="P168" s="31">
        <v>0</v>
      </c>
      <c r="Q168" s="36">
        <v>0</v>
      </c>
      <c r="R168" s="31">
        <v>0</v>
      </c>
      <c r="S168" s="31">
        <v>0</v>
      </c>
      <c r="T168" s="36" t="s">
        <v>3207</v>
      </c>
      <c r="U168" s="31">
        <v>22.414021739130426</v>
      </c>
      <c r="V168" s="31">
        <v>0</v>
      </c>
      <c r="W168" s="36">
        <v>0</v>
      </c>
      <c r="X168" s="31">
        <v>2.8043478260869566E-2</v>
      </c>
      <c r="Y168" s="31">
        <v>0</v>
      </c>
      <c r="Z168" s="36">
        <v>0</v>
      </c>
      <c r="AA168" s="31">
        <v>43.954021739130447</v>
      </c>
      <c r="AB168" s="31">
        <v>0</v>
      </c>
      <c r="AC168" s="36">
        <v>0</v>
      </c>
      <c r="AD168" s="31">
        <v>0</v>
      </c>
      <c r="AE168" s="31">
        <v>0</v>
      </c>
      <c r="AF168" s="36" t="s">
        <v>3207</v>
      </c>
      <c r="AG168" s="31">
        <v>5.9448913043478271</v>
      </c>
      <c r="AH168" s="31">
        <v>0</v>
      </c>
      <c r="AI168" s="36">
        <v>0</v>
      </c>
      <c r="AJ168" t="s">
        <v>276</v>
      </c>
      <c r="AK168" s="37">
        <v>6</v>
      </c>
      <c r="AT168"/>
    </row>
    <row r="169" spans="1:46" x14ac:dyDescent="0.25">
      <c r="A169" t="s">
        <v>3056</v>
      </c>
      <c r="B169" t="s">
        <v>1586</v>
      </c>
      <c r="C169" t="s">
        <v>2648</v>
      </c>
      <c r="D169" t="s">
        <v>2967</v>
      </c>
      <c r="E169" s="31">
        <v>55.184782608695649</v>
      </c>
      <c r="F169" s="31">
        <v>164.32684782608692</v>
      </c>
      <c r="G169" s="31">
        <v>6.771521739130435</v>
      </c>
      <c r="H169" s="36">
        <v>4.1207640922419339E-2</v>
      </c>
      <c r="I169" s="31">
        <v>27.901195652173922</v>
      </c>
      <c r="J169" s="31">
        <v>0</v>
      </c>
      <c r="K169" s="36">
        <v>0</v>
      </c>
      <c r="L169" s="31">
        <v>20.72728260869566</v>
      </c>
      <c r="M169" s="31">
        <v>0</v>
      </c>
      <c r="N169" s="36">
        <v>0</v>
      </c>
      <c r="O169" s="31">
        <v>2.9130434782608696</v>
      </c>
      <c r="P169" s="31">
        <v>0</v>
      </c>
      <c r="Q169" s="36">
        <v>0</v>
      </c>
      <c r="R169" s="31">
        <v>4.2608695652173916</v>
      </c>
      <c r="S169" s="31">
        <v>0</v>
      </c>
      <c r="T169" s="36">
        <v>0</v>
      </c>
      <c r="U169" s="31">
        <v>34.289130434782599</v>
      </c>
      <c r="V169" s="31">
        <v>5.7104347826086954</v>
      </c>
      <c r="W169" s="36">
        <v>0.16653775439041404</v>
      </c>
      <c r="X169" s="31">
        <v>14.112391304347826</v>
      </c>
      <c r="Y169" s="31">
        <v>0</v>
      </c>
      <c r="Z169" s="36">
        <v>0</v>
      </c>
      <c r="AA169" s="31">
        <v>80.568369565217367</v>
      </c>
      <c r="AB169" s="31">
        <v>0.96565217391304348</v>
      </c>
      <c r="AC169" s="36">
        <v>1.1985499757834627E-2</v>
      </c>
      <c r="AD169" s="31">
        <v>7.3603260869565226</v>
      </c>
      <c r="AE169" s="31">
        <v>0</v>
      </c>
      <c r="AF169" s="36">
        <v>0</v>
      </c>
      <c r="AG169" s="31">
        <v>9.5434782608695645E-2</v>
      </c>
      <c r="AH169" s="31">
        <v>9.5434782608695645E-2</v>
      </c>
      <c r="AI169" s="36">
        <v>1</v>
      </c>
      <c r="AJ169" t="s">
        <v>388</v>
      </c>
      <c r="AK169" s="37">
        <v>6</v>
      </c>
      <c r="AT169"/>
    </row>
    <row r="170" spans="1:46" x14ac:dyDescent="0.25">
      <c r="A170" t="s">
        <v>3056</v>
      </c>
      <c r="B170" t="s">
        <v>1382</v>
      </c>
      <c r="C170" t="s">
        <v>2376</v>
      </c>
      <c r="D170" t="s">
        <v>2849</v>
      </c>
      <c r="E170" s="31">
        <v>54.880434782608695</v>
      </c>
      <c r="F170" s="31">
        <v>202.46902173913043</v>
      </c>
      <c r="G170" s="31">
        <v>2.6918478260869563</v>
      </c>
      <c r="H170" s="36">
        <v>1.3295109557822855E-2</v>
      </c>
      <c r="I170" s="31">
        <v>19.603260869565219</v>
      </c>
      <c r="J170" s="31">
        <v>8.6956521739130432E-2</v>
      </c>
      <c r="K170" s="36">
        <v>4.4358192403659543E-3</v>
      </c>
      <c r="L170" s="31">
        <v>10.192934782608695</v>
      </c>
      <c r="M170" s="31">
        <v>8.6956521739130432E-2</v>
      </c>
      <c r="N170" s="36">
        <v>8.5310583844308181E-3</v>
      </c>
      <c r="O170" s="31">
        <v>3.8451086956521738</v>
      </c>
      <c r="P170" s="31">
        <v>0</v>
      </c>
      <c r="Q170" s="36">
        <v>0</v>
      </c>
      <c r="R170" s="31">
        <v>5.5652173913043477</v>
      </c>
      <c r="S170" s="31">
        <v>0</v>
      </c>
      <c r="T170" s="36">
        <v>0</v>
      </c>
      <c r="U170" s="31">
        <v>60.266304347826086</v>
      </c>
      <c r="V170" s="31">
        <v>0</v>
      </c>
      <c r="W170" s="36">
        <v>0</v>
      </c>
      <c r="X170" s="31">
        <v>0</v>
      </c>
      <c r="Y170" s="31">
        <v>0</v>
      </c>
      <c r="Z170" s="36" t="s">
        <v>3207</v>
      </c>
      <c r="AA170" s="31">
        <v>97.6320652173913</v>
      </c>
      <c r="AB170" s="31">
        <v>2.5206521739130432</v>
      </c>
      <c r="AC170" s="36">
        <v>2.5817872113024162E-2</v>
      </c>
      <c r="AD170" s="31">
        <v>0</v>
      </c>
      <c r="AE170" s="31">
        <v>0</v>
      </c>
      <c r="AF170" s="36" t="s">
        <v>3207</v>
      </c>
      <c r="AG170" s="31">
        <v>24.967391304347824</v>
      </c>
      <c r="AH170" s="31">
        <v>8.4239130434782608E-2</v>
      </c>
      <c r="AI170" s="36">
        <v>3.3739660426643451E-3</v>
      </c>
      <c r="AJ170" t="s">
        <v>182</v>
      </c>
      <c r="AK170" s="37">
        <v>6</v>
      </c>
      <c r="AT170"/>
    </row>
    <row r="171" spans="1:46" x14ac:dyDescent="0.25">
      <c r="A171" t="s">
        <v>3056</v>
      </c>
      <c r="B171" t="s">
        <v>2212</v>
      </c>
      <c r="C171" t="s">
        <v>2559</v>
      </c>
      <c r="D171" t="s">
        <v>2918</v>
      </c>
      <c r="E171" s="31">
        <v>28.934782608695652</v>
      </c>
      <c r="F171" s="31">
        <v>129.47597826086957</v>
      </c>
      <c r="G171" s="31">
        <v>0</v>
      </c>
      <c r="H171" s="36">
        <v>0</v>
      </c>
      <c r="I171" s="31">
        <v>23.656847826086956</v>
      </c>
      <c r="J171" s="31">
        <v>0</v>
      </c>
      <c r="K171" s="36">
        <v>0</v>
      </c>
      <c r="L171" s="31">
        <v>16.124239130434781</v>
      </c>
      <c r="M171" s="31">
        <v>0</v>
      </c>
      <c r="N171" s="36">
        <v>0</v>
      </c>
      <c r="O171" s="31">
        <v>2.0543478260869565</v>
      </c>
      <c r="P171" s="31">
        <v>0</v>
      </c>
      <c r="Q171" s="36">
        <v>0</v>
      </c>
      <c r="R171" s="31">
        <v>5.4782608695652177</v>
      </c>
      <c r="S171" s="31">
        <v>0</v>
      </c>
      <c r="T171" s="36">
        <v>0</v>
      </c>
      <c r="U171" s="31">
        <v>34.109456521739141</v>
      </c>
      <c r="V171" s="31">
        <v>0</v>
      </c>
      <c r="W171" s="36">
        <v>0</v>
      </c>
      <c r="X171" s="31">
        <v>0</v>
      </c>
      <c r="Y171" s="31">
        <v>0</v>
      </c>
      <c r="Z171" s="36" t="s">
        <v>3207</v>
      </c>
      <c r="AA171" s="31">
        <v>63.639130434782601</v>
      </c>
      <c r="AB171" s="31">
        <v>0</v>
      </c>
      <c r="AC171" s="36">
        <v>0</v>
      </c>
      <c r="AD171" s="31">
        <v>0</v>
      </c>
      <c r="AE171" s="31">
        <v>0</v>
      </c>
      <c r="AF171" s="36" t="s">
        <v>3207</v>
      </c>
      <c r="AG171" s="31">
        <v>8.0705434782608698</v>
      </c>
      <c r="AH171" s="31">
        <v>0</v>
      </c>
      <c r="AI171" s="36">
        <v>0</v>
      </c>
      <c r="AJ171" t="s">
        <v>1032</v>
      </c>
      <c r="AK171" s="37">
        <v>6</v>
      </c>
      <c r="AT171"/>
    </row>
    <row r="172" spans="1:46" x14ac:dyDescent="0.25">
      <c r="A172" t="s">
        <v>3056</v>
      </c>
      <c r="B172" t="s">
        <v>1446</v>
      </c>
      <c r="C172" t="s">
        <v>2597</v>
      </c>
      <c r="D172" t="s">
        <v>2946</v>
      </c>
      <c r="E172" s="31">
        <v>44.880434782608695</v>
      </c>
      <c r="F172" s="31">
        <v>117.2836956521739</v>
      </c>
      <c r="G172" s="31">
        <v>0.13043478260869565</v>
      </c>
      <c r="H172" s="36">
        <v>1.1121305641282287E-3</v>
      </c>
      <c r="I172" s="31">
        <v>16.149130434782609</v>
      </c>
      <c r="J172" s="31">
        <v>0</v>
      </c>
      <c r="K172" s="36">
        <v>0</v>
      </c>
      <c r="L172" s="31">
        <v>2.3828260869565216</v>
      </c>
      <c r="M172" s="31">
        <v>0</v>
      </c>
      <c r="N172" s="36">
        <v>0</v>
      </c>
      <c r="O172" s="31">
        <v>0</v>
      </c>
      <c r="P172" s="31">
        <v>0</v>
      </c>
      <c r="Q172" s="36" t="s">
        <v>3207</v>
      </c>
      <c r="R172" s="31">
        <v>13.766304347826088</v>
      </c>
      <c r="S172" s="31">
        <v>0</v>
      </c>
      <c r="T172" s="36">
        <v>0</v>
      </c>
      <c r="U172" s="31">
        <v>37.212391304347818</v>
      </c>
      <c r="V172" s="31">
        <v>0</v>
      </c>
      <c r="W172" s="36">
        <v>0</v>
      </c>
      <c r="X172" s="31">
        <v>11.700434782608694</v>
      </c>
      <c r="Y172" s="31">
        <v>0</v>
      </c>
      <c r="Z172" s="36">
        <v>0</v>
      </c>
      <c r="AA172" s="31">
        <v>45.319347826086961</v>
      </c>
      <c r="AB172" s="31">
        <v>0.13043478260869565</v>
      </c>
      <c r="AC172" s="36">
        <v>2.8781257645021556E-3</v>
      </c>
      <c r="AD172" s="31">
        <v>0</v>
      </c>
      <c r="AE172" s="31">
        <v>0</v>
      </c>
      <c r="AF172" s="36" t="s">
        <v>3207</v>
      </c>
      <c r="AG172" s="31">
        <v>6.9023913043478258</v>
      </c>
      <c r="AH172" s="31">
        <v>0</v>
      </c>
      <c r="AI172" s="36">
        <v>0</v>
      </c>
      <c r="AJ172" t="s">
        <v>245</v>
      </c>
      <c r="AK172" s="37">
        <v>6</v>
      </c>
      <c r="AT172"/>
    </row>
    <row r="173" spans="1:46" x14ac:dyDescent="0.25">
      <c r="A173" t="s">
        <v>3056</v>
      </c>
      <c r="B173" t="s">
        <v>1823</v>
      </c>
      <c r="C173" t="s">
        <v>2561</v>
      </c>
      <c r="D173" t="s">
        <v>2815</v>
      </c>
      <c r="E173" s="31">
        <v>50.184782608695649</v>
      </c>
      <c r="F173" s="31">
        <v>220.39858695652168</v>
      </c>
      <c r="G173" s="31">
        <v>0</v>
      </c>
      <c r="H173" s="36">
        <v>0</v>
      </c>
      <c r="I173" s="31">
        <v>18.157391304347829</v>
      </c>
      <c r="J173" s="31">
        <v>0</v>
      </c>
      <c r="K173" s="36">
        <v>0</v>
      </c>
      <c r="L173" s="31">
        <v>13.548695652173915</v>
      </c>
      <c r="M173" s="31">
        <v>0</v>
      </c>
      <c r="N173" s="36">
        <v>0</v>
      </c>
      <c r="O173" s="31">
        <v>0</v>
      </c>
      <c r="P173" s="31">
        <v>0</v>
      </c>
      <c r="Q173" s="36" t="s">
        <v>3207</v>
      </c>
      <c r="R173" s="31">
        <v>4.6086956521739131</v>
      </c>
      <c r="S173" s="31">
        <v>0</v>
      </c>
      <c r="T173" s="36">
        <v>0</v>
      </c>
      <c r="U173" s="31">
        <v>65.646304347826032</v>
      </c>
      <c r="V173" s="31">
        <v>0</v>
      </c>
      <c r="W173" s="36">
        <v>0</v>
      </c>
      <c r="X173" s="31">
        <v>0</v>
      </c>
      <c r="Y173" s="31">
        <v>0</v>
      </c>
      <c r="Z173" s="36" t="s">
        <v>3207</v>
      </c>
      <c r="AA173" s="31">
        <v>92.174565217391304</v>
      </c>
      <c r="AB173" s="31">
        <v>0</v>
      </c>
      <c r="AC173" s="36">
        <v>0</v>
      </c>
      <c r="AD173" s="31">
        <v>0</v>
      </c>
      <c r="AE173" s="31">
        <v>0</v>
      </c>
      <c r="AF173" s="36" t="s">
        <v>3207</v>
      </c>
      <c r="AG173" s="31">
        <v>44.420326086956514</v>
      </c>
      <c r="AH173" s="31">
        <v>0</v>
      </c>
      <c r="AI173" s="36">
        <v>0</v>
      </c>
      <c r="AJ173" t="s">
        <v>635</v>
      </c>
      <c r="AK173" s="37">
        <v>6</v>
      </c>
      <c r="AT173"/>
    </row>
    <row r="174" spans="1:46" x14ac:dyDescent="0.25">
      <c r="A174" t="s">
        <v>3056</v>
      </c>
      <c r="B174" t="s">
        <v>2333</v>
      </c>
      <c r="C174" t="s">
        <v>2477</v>
      </c>
      <c r="D174" t="s">
        <v>2802</v>
      </c>
      <c r="E174" s="31">
        <v>96.510869565217391</v>
      </c>
      <c r="F174" s="31">
        <v>333.86413043478262</v>
      </c>
      <c r="G174" s="31">
        <v>0</v>
      </c>
      <c r="H174" s="36">
        <v>0</v>
      </c>
      <c r="I174" s="31">
        <v>32.8125</v>
      </c>
      <c r="J174" s="31">
        <v>0</v>
      </c>
      <c r="K174" s="36">
        <v>0</v>
      </c>
      <c r="L174" s="31">
        <v>27.171195652173914</v>
      </c>
      <c r="M174" s="31">
        <v>0</v>
      </c>
      <c r="N174" s="36">
        <v>0</v>
      </c>
      <c r="O174" s="31">
        <v>0</v>
      </c>
      <c r="P174" s="31">
        <v>0</v>
      </c>
      <c r="Q174" s="36" t="s">
        <v>3207</v>
      </c>
      <c r="R174" s="31">
        <v>5.6413043478260869</v>
      </c>
      <c r="S174" s="31">
        <v>0</v>
      </c>
      <c r="T174" s="36">
        <v>0</v>
      </c>
      <c r="U174" s="31">
        <v>83.904891304347828</v>
      </c>
      <c r="V174" s="31">
        <v>0</v>
      </c>
      <c r="W174" s="36">
        <v>0</v>
      </c>
      <c r="X174" s="31">
        <v>0</v>
      </c>
      <c r="Y174" s="31">
        <v>0</v>
      </c>
      <c r="Z174" s="36" t="s">
        <v>3207</v>
      </c>
      <c r="AA174" s="31">
        <v>178.0625</v>
      </c>
      <c r="AB174" s="31">
        <v>0</v>
      </c>
      <c r="AC174" s="36">
        <v>0</v>
      </c>
      <c r="AD174" s="31">
        <v>0</v>
      </c>
      <c r="AE174" s="31">
        <v>0</v>
      </c>
      <c r="AF174" s="36" t="s">
        <v>3207</v>
      </c>
      <c r="AG174" s="31">
        <v>39.084239130434781</v>
      </c>
      <c r="AH174" s="31">
        <v>0</v>
      </c>
      <c r="AI174" s="36">
        <v>0</v>
      </c>
      <c r="AJ174" t="s">
        <v>1153</v>
      </c>
      <c r="AK174" s="37">
        <v>6</v>
      </c>
      <c r="AT174"/>
    </row>
    <row r="175" spans="1:46" x14ac:dyDescent="0.25">
      <c r="A175" t="s">
        <v>3056</v>
      </c>
      <c r="B175" t="s">
        <v>1471</v>
      </c>
      <c r="C175" t="s">
        <v>2608</v>
      </c>
      <c r="D175" t="s">
        <v>2954</v>
      </c>
      <c r="E175" s="31">
        <v>43.206521739130437</v>
      </c>
      <c r="F175" s="31">
        <v>135.77315217391302</v>
      </c>
      <c r="G175" s="31">
        <v>1.1520652173913042</v>
      </c>
      <c r="H175" s="36">
        <v>8.4852211129017151E-3</v>
      </c>
      <c r="I175" s="31">
        <v>20.442282608695649</v>
      </c>
      <c r="J175" s="31">
        <v>0</v>
      </c>
      <c r="K175" s="36">
        <v>0</v>
      </c>
      <c r="L175" s="31">
        <v>8.0598913043478273</v>
      </c>
      <c r="M175" s="31">
        <v>0</v>
      </c>
      <c r="N175" s="36">
        <v>0</v>
      </c>
      <c r="O175" s="31">
        <v>6.2845652173913029</v>
      </c>
      <c r="P175" s="31">
        <v>0</v>
      </c>
      <c r="Q175" s="36">
        <v>0</v>
      </c>
      <c r="R175" s="31">
        <v>6.0978260869565215</v>
      </c>
      <c r="S175" s="31">
        <v>0</v>
      </c>
      <c r="T175" s="36">
        <v>0</v>
      </c>
      <c r="U175" s="31">
        <v>39.360108695652158</v>
      </c>
      <c r="V175" s="31">
        <v>0</v>
      </c>
      <c r="W175" s="36">
        <v>0</v>
      </c>
      <c r="X175" s="31">
        <v>4.4258695652173907</v>
      </c>
      <c r="Y175" s="31">
        <v>0</v>
      </c>
      <c r="Z175" s="36">
        <v>0</v>
      </c>
      <c r="AA175" s="31">
        <v>71.544891304347814</v>
      </c>
      <c r="AB175" s="31">
        <v>1.1520652173913042</v>
      </c>
      <c r="AC175" s="36">
        <v>1.6102690162606938E-2</v>
      </c>
      <c r="AD175" s="31">
        <v>0</v>
      </c>
      <c r="AE175" s="31">
        <v>0</v>
      </c>
      <c r="AF175" s="36" t="s">
        <v>3207</v>
      </c>
      <c r="AG175" s="31">
        <v>0</v>
      </c>
      <c r="AH175" s="31">
        <v>0</v>
      </c>
      <c r="AI175" s="36" t="s">
        <v>3207</v>
      </c>
      <c r="AJ175" t="s">
        <v>272</v>
      </c>
      <c r="AK175" s="37">
        <v>6</v>
      </c>
      <c r="AT175"/>
    </row>
    <row r="176" spans="1:46" x14ac:dyDescent="0.25">
      <c r="A176" t="s">
        <v>3056</v>
      </c>
      <c r="B176" t="s">
        <v>1470</v>
      </c>
      <c r="C176" t="s">
        <v>2607</v>
      </c>
      <c r="D176" t="s">
        <v>2865</v>
      </c>
      <c r="E176" s="31">
        <v>71.184782608695656</v>
      </c>
      <c r="F176" s="31">
        <v>200.85771739130431</v>
      </c>
      <c r="G176" s="31">
        <v>1.9076086956521738</v>
      </c>
      <c r="H176" s="36">
        <v>9.4973134237896079E-3</v>
      </c>
      <c r="I176" s="31">
        <v>37.132500000000007</v>
      </c>
      <c r="J176" s="31">
        <v>1.826086956521739</v>
      </c>
      <c r="K176" s="36">
        <v>4.9177592581208879E-2</v>
      </c>
      <c r="L176" s="31">
        <v>29.697717391304355</v>
      </c>
      <c r="M176" s="31">
        <v>0</v>
      </c>
      <c r="N176" s="36">
        <v>0</v>
      </c>
      <c r="O176" s="31">
        <v>7.1739130434782608</v>
      </c>
      <c r="P176" s="31">
        <v>1.826086956521739</v>
      </c>
      <c r="Q176" s="36">
        <v>0.25454545454545452</v>
      </c>
      <c r="R176" s="31">
        <v>0.2608695652173913</v>
      </c>
      <c r="S176" s="31">
        <v>0</v>
      </c>
      <c r="T176" s="36">
        <v>0</v>
      </c>
      <c r="U176" s="31">
        <v>40.749021739130448</v>
      </c>
      <c r="V176" s="31">
        <v>0</v>
      </c>
      <c r="W176" s="36">
        <v>0</v>
      </c>
      <c r="X176" s="31">
        <v>0</v>
      </c>
      <c r="Y176" s="31">
        <v>0</v>
      </c>
      <c r="Z176" s="36" t="s">
        <v>3207</v>
      </c>
      <c r="AA176" s="31">
        <v>77.88695652173908</v>
      </c>
      <c r="AB176" s="31">
        <v>0</v>
      </c>
      <c r="AC176" s="36">
        <v>0</v>
      </c>
      <c r="AD176" s="31">
        <v>44.60141304347826</v>
      </c>
      <c r="AE176" s="31">
        <v>0</v>
      </c>
      <c r="AF176" s="36">
        <v>0</v>
      </c>
      <c r="AG176" s="31">
        <v>0.48782608695652169</v>
      </c>
      <c r="AH176" s="31">
        <v>8.1521739130434784E-2</v>
      </c>
      <c r="AI176" s="36">
        <v>0.16711229946524067</v>
      </c>
      <c r="AJ176" t="s">
        <v>271</v>
      </c>
      <c r="AK176" s="37">
        <v>6</v>
      </c>
      <c r="AT176"/>
    </row>
    <row r="177" spans="1:46" x14ac:dyDescent="0.25">
      <c r="A177" t="s">
        <v>3056</v>
      </c>
      <c r="B177" t="s">
        <v>1277</v>
      </c>
      <c r="C177" t="s">
        <v>2477</v>
      </c>
      <c r="D177" t="s">
        <v>2802</v>
      </c>
      <c r="E177" s="31">
        <v>71.739130434782609</v>
      </c>
      <c r="F177" s="31">
        <v>246.37315217391301</v>
      </c>
      <c r="G177" s="31">
        <v>21.35119565217391</v>
      </c>
      <c r="H177" s="36">
        <v>8.6662022480039777E-2</v>
      </c>
      <c r="I177" s="31">
        <v>24.504347826086953</v>
      </c>
      <c r="J177" s="31">
        <v>0.17934782608695651</v>
      </c>
      <c r="K177" s="36">
        <v>7.3190205819730313E-3</v>
      </c>
      <c r="L177" s="31">
        <v>13.48782608695652</v>
      </c>
      <c r="M177" s="31">
        <v>0.17934782608695651</v>
      </c>
      <c r="N177" s="36">
        <v>1.3297015021597577E-2</v>
      </c>
      <c r="O177" s="31">
        <v>5.6252173913043473</v>
      </c>
      <c r="P177" s="31">
        <v>0</v>
      </c>
      <c r="Q177" s="36">
        <v>0</v>
      </c>
      <c r="R177" s="31">
        <v>5.3913043478260869</v>
      </c>
      <c r="S177" s="31">
        <v>0</v>
      </c>
      <c r="T177" s="36">
        <v>0</v>
      </c>
      <c r="U177" s="31">
        <v>57.683695652173881</v>
      </c>
      <c r="V177" s="31">
        <v>8.097282608695652</v>
      </c>
      <c r="W177" s="36">
        <v>0.1403738529084777</v>
      </c>
      <c r="X177" s="31">
        <v>13.809347826086954</v>
      </c>
      <c r="Y177" s="31">
        <v>0</v>
      </c>
      <c r="Z177" s="36">
        <v>0</v>
      </c>
      <c r="AA177" s="31">
        <v>130.52315217391305</v>
      </c>
      <c r="AB177" s="31">
        <v>13.074565217391301</v>
      </c>
      <c r="AC177" s="36">
        <v>0.10017046784137078</v>
      </c>
      <c r="AD177" s="31">
        <v>0</v>
      </c>
      <c r="AE177" s="31">
        <v>0</v>
      </c>
      <c r="AF177" s="36" t="s">
        <v>3207</v>
      </c>
      <c r="AG177" s="31">
        <v>19.852608695652176</v>
      </c>
      <c r="AH177" s="31">
        <v>0</v>
      </c>
      <c r="AI177" s="36">
        <v>0</v>
      </c>
      <c r="AJ177" t="s">
        <v>76</v>
      </c>
      <c r="AK177" s="37">
        <v>6</v>
      </c>
      <c r="AT177"/>
    </row>
    <row r="178" spans="1:46" x14ac:dyDescent="0.25">
      <c r="A178" t="s">
        <v>3056</v>
      </c>
      <c r="B178" t="s">
        <v>1277</v>
      </c>
      <c r="C178" t="s">
        <v>2378</v>
      </c>
      <c r="D178" t="s">
        <v>2976</v>
      </c>
      <c r="E178" s="31">
        <v>40.391304347826086</v>
      </c>
      <c r="F178" s="31">
        <v>94.559891304347801</v>
      </c>
      <c r="G178" s="31">
        <v>1.2157608695652173</v>
      </c>
      <c r="H178" s="36">
        <v>1.2857045971554723E-2</v>
      </c>
      <c r="I178" s="31">
        <v>22.994782608695658</v>
      </c>
      <c r="J178" s="31">
        <v>0.78097826086956512</v>
      </c>
      <c r="K178" s="36">
        <v>3.3963280895477219E-2</v>
      </c>
      <c r="L178" s="31">
        <v>12.216847826086962</v>
      </c>
      <c r="M178" s="31">
        <v>0</v>
      </c>
      <c r="N178" s="36">
        <v>0</v>
      </c>
      <c r="O178" s="31">
        <v>6.1511956521739135</v>
      </c>
      <c r="P178" s="31">
        <v>0.78097826086956512</v>
      </c>
      <c r="Q178" s="36">
        <v>0.1269636514640137</v>
      </c>
      <c r="R178" s="31">
        <v>4.6267391304347827</v>
      </c>
      <c r="S178" s="31">
        <v>0</v>
      </c>
      <c r="T178" s="36">
        <v>0</v>
      </c>
      <c r="U178" s="31">
        <v>36.607934782608687</v>
      </c>
      <c r="V178" s="31">
        <v>0</v>
      </c>
      <c r="W178" s="36">
        <v>0</v>
      </c>
      <c r="X178" s="31">
        <v>1.9516304347826086</v>
      </c>
      <c r="Y178" s="31">
        <v>0.43478260869565216</v>
      </c>
      <c r="Z178" s="36">
        <v>0.22277917014759122</v>
      </c>
      <c r="AA178" s="31">
        <v>32.344999999999992</v>
      </c>
      <c r="AB178" s="31">
        <v>0</v>
      </c>
      <c r="AC178" s="36">
        <v>0</v>
      </c>
      <c r="AD178" s="31">
        <v>0.66054347826086957</v>
      </c>
      <c r="AE178" s="31">
        <v>0</v>
      </c>
      <c r="AF178" s="36">
        <v>0</v>
      </c>
      <c r="AG178" s="31">
        <v>0</v>
      </c>
      <c r="AH178" s="31">
        <v>0</v>
      </c>
      <c r="AI178" s="36" t="s">
        <v>3207</v>
      </c>
      <c r="AJ178" t="s">
        <v>723</v>
      </c>
      <c r="AK178" s="37">
        <v>6</v>
      </c>
      <c r="AT178"/>
    </row>
    <row r="179" spans="1:46" x14ac:dyDescent="0.25">
      <c r="A179" t="s">
        <v>3056</v>
      </c>
      <c r="B179" t="s">
        <v>2132</v>
      </c>
      <c r="C179" t="s">
        <v>2556</v>
      </c>
      <c r="D179" t="s">
        <v>2842</v>
      </c>
      <c r="E179" s="31">
        <v>90.543478260869563</v>
      </c>
      <c r="F179" s="31">
        <v>299.82880434782606</v>
      </c>
      <c r="G179" s="31">
        <v>0</v>
      </c>
      <c r="H179" s="36">
        <v>0</v>
      </c>
      <c r="I179" s="31">
        <v>33.494565217391305</v>
      </c>
      <c r="J179" s="31">
        <v>0</v>
      </c>
      <c r="K179" s="36">
        <v>0</v>
      </c>
      <c r="L179" s="31">
        <v>20.918478260869566</v>
      </c>
      <c r="M179" s="31">
        <v>0</v>
      </c>
      <c r="N179" s="36">
        <v>0</v>
      </c>
      <c r="O179" s="31">
        <v>4.75</v>
      </c>
      <c r="P179" s="31">
        <v>0</v>
      </c>
      <c r="Q179" s="36">
        <v>0</v>
      </c>
      <c r="R179" s="31">
        <v>7.8260869565217392</v>
      </c>
      <c r="S179" s="31">
        <v>0</v>
      </c>
      <c r="T179" s="36">
        <v>0</v>
      </c>
      <c r="U179" s="31">
        <v>69.701086956521735</v>
      </c>
      <c r="V179" s="31">
        <v>0</v>
      </c>
      <c r="W179" s="36">
        <v>0</v>
      </c>
      <c r="X179" s="31">
        <v>24.266304347826086</v>
      </c>
      <c r="Y179" s="31">
        <v>0</v>
      </c>
      <c r="Z179" s="36">
        <v>0</v>
      </c>
      <c r="AA179" s="31">
        <v>98.282608695652172</v>
      </c>
      <c r="AB179" s="31">
        <v>0</v>
      </c>
      <c r="AC179" s="36">
        <v>0</v>
      </c>
      <c r="AD179" s="31">
        <v>48.529891304347828</v>
      </c>
      <c r="AE179" s="31">
        <v>0</v>
      </c>
      <c r="AF179" s="36">
        <v>0</v>
      </c>
      <c r="AG179" s="31">
        <v>25.554347826086957</v>
      </c>
      <c r="AH179" s="31">
        <v>0</v>
      </c>
      <c r="AI179" s="36">
        <v>0</v>
      </c>
      <c r="AJ179" t="s">
        <v>950</v>
      </c>
      <c r="AK179" s="37">
        <v>6</v>
      </c>
      <c r="AT179"/>
    </row>
    <row r="180" spans="1:46" x14ac:dyDescent="0.25">
      <c r="A180" t="s">
        <v>3056</v>
      </c>
      <c r="B180" t="s">
        <v>2299</v>
      </c>
      <c r="C180" t="s">
        <v>2416</v>
      </c>
      <c r="D180" t="s">
        <v>2822</v>
      </c>
      <c r="E180" s="31">
        <v>80.5</v>
      </c>
      <c r="F180" s="31">
        <v>280.18826086956517</v>
      </c>
      <c r="G180" s="31">
        <v>0</v>
      </c>
      <c r="H180" s="36">
        <v>0</v>
      </c>
      <c r="I180" s="31">
        <v>32.253152173913051</v>
      </c>
      <c r="J180" s="31">
        <v>0</v>
      </c>
      <c r="K180" s="36">
        <v>0</v>
      </c>
      <c r="L180" s="31">
        <v>26.242282608695657</v>
      </c>
      <c r="M180" s="31">
        <v>0</v>
      </c>
      <c r="N180" s="36">
        <v>0</v>
      </c>
      <c r="O180" s="31">
        <v>0</v>
      </c>
      <c r="P180" s="31">
        <v>0</v>
      </c>
      <c r="Q180" s="36" t="s">
        <v>3207</v>
      </c>
      <c r="R180" s="31">
        <v>6.0108695652173916</v>
      </c>
      <c r="S180" s="31">
        <v>0</v>
      </c>
      <c r="T180" s="36">
        <v>0</v>
      </c>
      <c r="U180" s="31">
        <v>86.656521739130426</v>
      </c>
      <c r="V180" s="31">
        <v>0</v>
      </c>
      <c r="W180" s="36">
        <v>0</v>
      </c>
      <c r="X180" s="31">
        <v>12.278695652173917</v>
      </c>
      <c r="Y180" s="31">
        <v>0</v>
      </c>
      <c r="Z180" s="36">
        <v>0</v>
      </c>
      <c r="AA180" s="31">
        <v>136.33456521739126</v>
      </c>
      <c r="AB180" s="31">
        <v>0</v>
      </c>
      <c r="AC180" s="36">
        <v>0</v>
      </c>
      <c r="AD180" s="31">
        <v>0</v>
      </c>
      <c r="AE180" s="31">
        <v>0</v>
      </c>
      <c r="AF180" s="36" t="s">
        <v>3207</v>
      </c>
      <c r="AG180" s="31">
        <v>12.665326086956522</v>
      </c>
      <c r="AH180" s="31">
        <v>0</v>
      </c>
      <c r="AI180" s="36">
        <v>0</v>
      </c>
      <c r="AJ180" t="s">
        <v>1119</v>
      </c>
      <c r="AK180" s="37">
        <v>6</v>
      </c>
      <c r="AT180"/>
    </row>
    <row r="181" spans="1:46" x14ac:dyDescent="0.25">
      <c r="A181" t="s">
        <v>3056</v>
      </c>
      <c r="B181" t="s">
        <v>2008</v>
      </c>
      <c r="C181" t="s">
        <v>2523</v>
      </c>
      <c r="D181" t="s">
        <v>2900</v>
      </c>
      <c r="E181" s="31">
        <v>81.119565217391298</v>
      </c>
      <c r="F181" s="31">
        <v>246.41152173913051</v>
      </c>
      <c r="G181" s="31">
        <v>1.8952173913043473</v>
      </c>
      <c r="H181" s="36">
        <v>7.6912693770495233E-3</v>
      </c>
      <c r="I181" s="31">
        <v>25.997826086956529</v>
      </c>
      <c r="J181" s="31">
        <v>0</v>
      </c>
      <c r="K181" s="36">
        <v>0</v>
      </c>
      <c r="L181" s="31">
        <v>21.041304347826095</v>
      </c>
      <c r="M181" s="31">
        <v>0</v>
      </c>
      <c r="N181" s="36">
        <v>0</v>
      </c>
      <c r="O181" s="31">
        <v>0</v>
      </c>
      <c r="P181" s="31">
        <v>0</v>
      </c>
      <c r="Q181" s="36" t="s">
        <v>3207</v>
      </c>
      <c r="R181" s="31">
        <v>4.9565217391304346</v>
      </c>
      <c r="S181" s="31">
        <v>0</v>
      </c>
      <c r="T181" s="36">
        <v>0</v>
      </c>
      <c r="U181" s="31">
        <v>63.04413043478263</v>
      </c>
      <c r="V181" s="31">
        <v>1.8952173913043473</v>
      </c>
      <c r="W181" s="36">
        <v>3.0061757981813961E-2</v>
      </c>
      <c r="X181" s="31">
        <v>0</v>
      </c>
      <c r="Y181" s="31">
        <v>0</v>
      </c>
      <c r="Z181" s="36" t="s">
        <v>3207</v>
      </c>
      <c r="AA181" s="31">
        <v>132.75271739130437</v>
      </c>
      <c r="AB181" s="31">
        <v>0</v>
      </c>
      <c r="AC181" s="36">
        <v>0</v>
      </c>
      <c r="AD181" s="31">
        <v>0</v>
      </c>
      <c r="AE181" s="31">
        <v>0</v>
      </c>
      <c r="AF181" s="36" t="s">
        <v>3207</v>
      </c>
      <c r="AG181" s="31">
        <v>24.616847826086957</v>
      </c>
      <c r="AH181" s="31">
        <v>0</v>
      </c>
      <c r="AI181" s="36">
        <v>0</v>
      </c>
      <c r="AJ181" t="s">
        <v>823</v>
      </c>
      <c r="AK181" s="37">
        <v>6</v>
      </c>
      <c r="AT181"/>
    </row>
    <row r="182" spans="1:46" x14ac:dyDescent="0.25">
      <c r="A182" t="s">
        <v>3056</v>
      </c>
      <c r="B182" t="s">
        <v>1559</v>
      </c>
      <c r="C182" t="s">
        <v>2638</v>
      </c>
      <c r="D182" t="s">
        <v>2945</v>
      </c>
      <c r="E182" s="31">
        <v>41.206521739130437</v>
      </c>
      <c r="F182" s="31">
        <v>111.46934782608696</v>
      </c>
      <c r="G182" s="31">
        <v>1.7764130434782606</v>
      </c>
      <c r="H182" s="36">
        <v>1.5936336563570797E-2</v>
      </c>
      <c r="I182" s="31">
        <v>19.282608695652172</v>
      </c>
      <c r="J182" s="31">
        <v>0</v>
      </c>
      <c r="K182" s="36">
        <v>0</v>
      </c>
      <c r="L182" s="31">
        <v>16.760869565217391</v>
      </c>
      <c r="M182" s="31">
        <v>0</v>
      </c>
      <c r="N182" s="36">
        <v>0</v>
      </c>
      <c r="O182" s="31">
        <v>0</v>
      </c>
      <c r="P182" s="31">
        <v>0</v>
      </c>
      <c r="Q182" s="36" t="s">
        <v>3207</v>
      </c>
      <c r="R182" s="31">
        <v>2.5217391304347827</v>
      </c>
      <c r="S182" s="31">
        <v>0</v>
      </c>
      <c r="T182" s="36">
        <v>0</v>
      </c>
      <c r="U182" s="31">
        <v>25.989130434782609</v>
      </c>
      <c r="V182" s="31">
        <v>0</v>
      </c>
      <c r="W182" s="36">
        <v>0</v>
      </c>
      <c r="X182" s="31">
        <v>5.6521739130434785</v>
      </c>
      <c r="Y182" s="31">
        <v>0</v>
      </c>
      <c r="Z182" s="36">
        <v>0</v>
      </c>
      <c r="AA182" s="31">
        <v>34.809021739130436</v>
      </c>
      <c r="AB182" s="31">
        <v>1.7764130434782606</v>
      </c>
      <c r="AC182" s="36">
        <v>5.1033121723191438E-2</v>
      </c>
      <c r="AD182" s="31">
        <v>25.736413043478262</v>
      </c>
      <c r="AE182" s="31">
        <v>0</v>
      </c>
      <c r="AF182" s="36">
        <v>0</v>
      </c>
      <c r="AG182" s="31">
        <v>0</v>
      </c>
      <c r="AH182" s="31">
        <v>0</v>
      </c>
      <c r="AI182" s="36" t="s">
        <v>3207</v>
      </c>
      <c r="AJ182" t="s">
        <v>361</v>
      </c>
      <c r="AK182" s="37">
        <v>6</v>
      </c>
      <c r="AT182"/>
    </row>
    <row r="183" spans="1:46" x14ac:dyDescent="0.25">
      <c r="A183" t="s">
        <v>3056</v>
      </c>
      <c r="B183" t="s">
        <v>1486</v>
      </c>
      <c r="C183" t="s">
        <v>2547</v>
      </c>
      <c r="D183" t="s">
        <v>2913</v>
      </c>
      <c r="E183" s="31">
        <v>15.206521739130435</v>
      </c>
      <c r="F183" s="31">
        <v>118.24565217391303</v>
      </c>
      <c r="G183" s="31">
        <v>0</v>
      </c>
      <c r="H183" s="36">
        <v>0</v>
      </c>
      <c r="I183" s="31">
        <v>23.315978260869567</v>
      </c>
      <c r="J183" s="31">
        <v>0</v>
      </c>
      <c r="K183" s="36">
        <v>0</v>
      </c>
      <c r="L183" s="31">
        <v>14.908478260869567</v>
      </c>
      <c r="M183" s="31">
        <v>0</v>
      </c>
      <c r="N183" s="36">
        <v>0</v>
      </c>
      <c r="O183" s="31">
        <v>8.4075000000000006</v>
      </c>
      <c r="P183" s="31">
        <v>0</v>
      </c>
      <c r="Q183" s="36">
        <v>0</v>
      </c>
      <c r="R183" s="31">
        <v>0</v>
      </c>
      <c r="S183" s="31">
        <v>0</v>
      </c>
      <c r="T183" s="36" t="s">
        <v>3207</v>
      </c>
      <c r="U183" s="31">
        <v>46.425000000000004</v>
      </c>
      <c r="V183" s="31">
        <v>0</v>
      </c>
      <c r="W183" s="36">
        <v>0</v>
      </c>
      <c r="X183" s="31">
        <v>0</v>
      </c>
      <c r="Y183" s="31">
        <v>0</v>
      </c>
      <c r="Z183" s="36" t="s">
        <v>3207</v>
      </c>
      <c r="AA183" s="31">
        <v>48.504673913043462</v>
      </c>
      <c r="AB183" s="31">
        <v>0</v>
      </c>
      <c r="AC183" s="36">
        <v>0</v>
      </c>
      <c r="AD183" s="31">
        <v>0</v>
      </c>
      <c r="AE183" s="31">
        <v>0</v>
      </c>
      <c r="AF183" s="36" t="s">
        <v>3207</v>
      </c>
      <c r="AG183" s="31">
        <v>0</v>
      </c>
      <c r="AH183" s="31">
        <v>0</v>
      </c>
      <c r="AI183" s="36" t="s">
        <v>3207</v>
      </c>
      <c r="AJ183" t="s">
        <v>287</v>
      </c>
      <c r="AK183" s="37">
        <v>6</v>
      </c>
      <c r="AT183"/>
    </row>
    <row r="184" spans="1:46" x14ac:dyDescent="0.25">
      <c r="A184" t="s">
        <v>3056</v>
      </c>
      <c r="B184" t="s">
        <v>1718</v>
      </c>
      <c r="C184" t="s">
        <v>2505</v>
      </c>
      <c r="D184" t="s">
        <v>2886</v>
      </c>
      <c r="E184" s="31">
        <v>134.5</v>
      </c>
      <c r="F184" s="31">
        <v>379.69826086956516</v>
      </c>
      <c r="G184" s="31">
        <v>0</v>
      </c>
      <c r="H184" s="36">
        <v>0</v>
      </c>
      <c r="I184" s="31">
        <v>51.381413043478254</v>
      </c>
      <c r="J184" s="31">
        <v>0</v>
      </c>
      <c r="K184" s="36">
        <v>0</v>
      </c>
      <c r="L184" s="31">
        <v>37.669673913043468</v>
      </c>
      <c r="M184" s="31">
        <v>0</v>
      </c>
      <c r="N184" s="36">
        <v>0</v>
      </c>
      <c r="O184" s="31">
        <v>7.6302173913043472</v>
      </c>
      <c r="P184" s="31">
        <v>0</v>
      </c>
      <c r="Q184" s="36">
        <v>0</v>
      </c>
      <c r="R184" s="31">
        <v>6.0815217391304346</v>
      </c>
      <c r="S184" s="31">
        <v>0</v>
      </c>
      <c r="T184" s="36">
        <v>0</v>
      </c>
      <c r="U184" s="31">
        <v>111.42076086956517</v>
      </c>
      <c r="V184" s="31">
        <v>0</v>
      </c>
      <c r="W184" s="36">
        <v>0</v>
      </c>
      <c r="X184" s="31">
        <v>28.941086956521744</v>
      </c>
      <c r="Y184" s="31">
        <v>0</v>
      </c>
      <c r="Z184" s="36">
        <v>0</v>
      </c>
      <c r="AA184" s="31">
        <v>180.6177173913043</v>
      </c>
      <c r="AB184" s="31">
        <v>0</v>
      </c>
      <c r="AC184" s="36">
        <v>0</v>
      </c>
      <c r="AD184" s="31">
        <v>0</v>
      </c>
      <c r="AE184" s="31">
        <v>0</v>
      </c>
      <c r="AF184" s="36" t="s">
        <v>3207</v>
      </c>
      <c r="AG184" s="31">
        <v>7.3372826086956522</v>
      </c>
      <c r="AH184" s="31">
        <v>0</v>
      </c>
      <c r="AI184" s="36">
        <v>0</v>
      </c>
      <c r="AJ184" t="s">
        <v>526</v>
      </c>
      <c r="AK184" s="37">
        <v>6</v>
      </c>
      <c r="AT184"/>
    </row>
    <row r="185" spans="1:46" x14ac:dyDescent="0.25">
      <c r="A185" t="s">
        <v>3056</v>
      </c>
      <c r="B185" t="s">
        <v>2279</v>
      </c>
      <c r="C185" t="s">
        <v>2789</v>
      </c>
      <c r="D185" t="s">
        <v>3011</v>
      </c>
      <c r="E185" s="31">
        <v>54.271739130434781</v>
      </c>
      <c r="F185" s="31">
        <v>132.50565217391301</v>
      </c>
      <c r="G185" s="31">
        <v>0</v>
      </c>
      <c r="H185" s="36">
        <v>0</v>
      </c>
      <c r="I185" s="31">
        <v>10.234891304347826</v>
      </c>
      <c r="J185" s="31">
        <v>0</v>
      </c>
      <c r="K185" s="36">
        <v>0</v>
      </c>
      <c r="L185" s="31">
        <v>5.0175000000000001</v>
      </c>
      <c r="M185" s="31">
        <v>0</v>
      </c>
      <c r="N185" s="36">
        <v>0</v>
      </c>
      <c r="O185" s="31">
        <v>0</v>
      </c>
      <c r="P185" s="31">
        <v>0</v>
      </c>
      <c r="Q185" s="36" t="s">
        <v>3207</v>
      </c>
      <c r="R185" s="31">
        <v>5.2173913043478262</v>
      </c>
      <c r="S185" s="31">
        <v>0</v>
      </c>
      <c r="T185" s="36">
        <v>0</v>
      </c>
      <c r="U185" s="31">
        <v>39.116413043478261</v>
      </c>
      <c r="V185" s="31">
        <v>0</v>
      </c>
      <c r="W185" s="36">
        <v>0</v>
      </c>
      <c r="X185" s="31">
        <v>0</v>
      </c>
      <c r="Y185" s="31">
        <v>0</v>
      </c>
      <c r="Z185" s="36" t="s">
        <v>3207</v>
      </c>
      <c r="AA185" s="31">
        <v>74.528586956521707</v>
      </c>
      <c r="AB185" s="31">
        <v>0</v>
      </c>
      <c r="AC185" s="36">
        <v>0</v>
      </c>
      <c r="AD185" s="31">
        <v>2.8665217391304343</v>
      </c>
      <c r="AE185" s="31">
        <v>0</v>
      </c>
      <c r="AF185" s="36">
        <v>0</v>
      </c>
      <c r="AG185" s="31">
        <v>5.759239130434783</v>
      </c>
      <c r="AH185" s="31">
        <v>0</v>
      </c>
      <c r="AI185" s="36">
        <v>0</v>
      </c>
      <c r="AJ185" t="s">
        <v>1099</v>
      </c>
      <c r="AK185" s="37">
        <v>6</v>
      </c>
      <c r="AT185"/>
    </row>
    <row r="186" spans="1:46" x14ac:dyDescent="0.25">
      <c r="A186" t="s">
        <v>3056</v>
      </c>
      <c r="B186" t="s">
        <v>1960</v>
      </c>
      <c r="C186" t="s">
        <v>2466</v>
      </c>
      <c r="D186" t="s">
        <v>2837</v>
      </c>
      <c r="E186" s="31">
        <v>42.826086956521742</v>
      </c>
      <c r="F186" s="31">
        <v>154.49445652173912</v>
      </c>
      <c r="G186" s="31">
        <v>9.383152173913043</v>
      </c>
      <c r="H186" s="36">
        <v>6.0734555693218201E-2</v>
      </c>
      <c r="I186" s="31">
        <v>23.47271739130435</v>
      </c>
      <c r="J186" s="31">
        <v>0.3016304347826087</v>
      </c>
      <c r="K186" s="36">
        <v>1.285025631051776E-2</v>
      </c>
      <c r="L186" s="31">
        <v>18.551521739130436</v>
      </c>
      <c r="M186" s="31">
        <v>0.3016304347826087</v>
      </c>
      <c r="N186" s="36">
        <v>1.6259066993215134E-2</v>
      </c>
      <c r="O186" s="31">
        <v>0</v>
      </c>
      <c r="P186" s="31">
        <v>0</v>
      </c>
      <c r="Q186" s="36" t="s">
        <v>3207</v>
      </c>
      <c r="R186" s="31">
        <v>4.9211956521739131</v>
      </c>
      <c r="S186" s="31">
        <v>0</v>
      </c>
      <c r="T186" s="36">
        <v>0</v>
      </c>
      <c r="U186" s="31">
        <v>27.141304347826086</v>
      </c>
      <c r="V186" s="31">
        <v>1.4483695652173914</v>
      </c>
      <c r="W186" s="36">
        <v>5.3364036844213057E-2</v>
      </c>
      <c r="X186" s="31">
        <v>0</v>
      </c>
      <c r="Y186" s="31">
        <v>0</v>
      </c>
      <c r="Z186" s="36" t="s">
        <v>3207</v>
      </c>
      <c r="AA186" s="31">
        <v>76.513586956521735</v>
      </c>
      <c r="AB186" s="31">
        <v>7.6331521739130439</v>
      </c>
      <c r="AC186" s="36">
        <v>9.9762048513691096E-2</v>
      </c>
      <c r="AD186" s="31">
        <v>0</v>
      </c>
      <c r="AE186" s="31">
        <v>0</v>
      </c>
      <c r="AF186" s="36" t="s">
        <v>3207</v>
      </c>
      <c r="AG186" s="31">
        <v>27.366847826086957</v>
      </c>
      <c r="AH186" s="31">
        <v>0</v>
      </c>
      <c r="AI186" s="36">
        <v>0</v>
      </c>
      <c r="AJ186" t="s">
        <v>775</v>
      </c>
      <c r="AK186" s="37">
        <v>6</v>
      </c>
      <c r="AT186"/>
    </row>
    <row r="187" spans="1:46" x14ac:dyDescent="0.25">
      <c r="A187" t="s">
        <v>3056</v>
      </c>
      <c r="B187" t="s">
        <v>1415</v>
      </c>
      <c r="C187" t="s">
        <v>2377</v>
      </c>
      <c r="D187" t="s">
        <v>2868</v>
      </c>
      <c r="E187" s="31">
        <v>48</v>
      </c>
      <c r="F187" s="31">
        <v>161.76521739130433</v>
      </c>
      <c r="G187" s="31">
        <v>0</v>
      </c>
      <c r="H187" s="36">
        <v>0</v>
      </c>
      <c r="I187" s="31">
        <v>28.477173913043469</v>
      </c>
      <c r="J187" s="31">
        <v>0</v>
      </c>
      <c r="K187" s="36">
        <v>0</v>
      </c>
      <c r="L187" s="31">
        <v>14.009782608695643</v>
      </c>
      <c r="M187" s="31">
        <v>0</v>
      </c>
      <c r="N187" s="36">
        <v>0</v>
      </c>
      <c r="O187" s="31">
        <v>9.5108695652173942</v>
      </c>
      <c r="P187" s="31">
        <v>0</v>
      </c>
      <c r="Q187" s="36">
        <v>0</v>
      </c>
      <c r="R187" s="31">
        <v>4.9565217391304346</v>
      </c>
      <c r="S187" s="31">
        <v>0</v>
      </c>
      <c r="T187" s="36">
        <v>0</v>
      </c>
      <c r="U187" s="31">
        <v>54.714130434782604</v>
      </c>
      <c r="V187" s="31">
        <v>0</v>
      </c>
      <c r="W187" s="36">
        <v>0</v>
      </c>
      <c r="X187" s="31">
        <v>0</v>
      </c>
      <c r="Y187" s="31">
        <v>0</v>
      </c>
      <c r="Z187" s="36" t="s">
        <v>3207</v>
      </c>
      <c r="AA187" s="31">
        <v>78.573913043478257</v>
      </c>
      <c r="AB187" s="31">
        <v>0</v>
      </c>
      <c r="AC187" s="36">
        <v>0</v>
      </c>
      <c r="AD187" s="31">
        <v>0</v>
      </c>
      <c r="AE187" s="31">
        <v>0</v>
      </c>
      <c r="AF187" s="36" t="s">
        <v>3207</v>
      </c>
      <c r="AG187" s="31">
        <v>0</v>
      </c>
      <c r="AH187" s="31">
        <v>0</v>
      </c>
      <c r="AI187" s="36" t="s">
        <v>3207</v>
      </c>
      <c r="AJ187" t="s">
        <v>215</v>
      </c>
      <c r="AK187" s="37">
        <v>6</v>
      </c>
      <c r="AT187"/>
    </row>
    <row r="188" spans="1:46" x14ac:dyDescent="0.25">
      <c r="A188" t="s">
        <v>3056</v>
      </c>
      <c r="B188" t="s">
        <v>1399</v>
      </c>
      <c r="C188" t="s">
        <v>2409</v>
      </c>
      <c r="D188" t="s">
        <v>2836</v>
      </c>
      <c r="E188" s="31">
        <v>72.271739130434781</v>
      </c>
      <c r="F188" s="31">
        <v>250.57467391304348</v>
      </c>
      <c r="G188" s="31">
        <v>3.5665217391304349</v>
      </c>
      <c r="H188" s="36">
        <v>1.4233368773606063E-2</v>
      </c>
      <c r="I188" s="31">
        <v>21.255434782608695</v>
      </c>
      <c r="J188" s="31">
        <v>0.88043478260869568</v>
      </c>
      <c r="K188" s="36">
        <v>4.1421631296343644E-2</v>
      </c>
      <c r="L188" s="31">
        <v>13.850543478260869</v>
      </c>
      <c r="M188" s="31">
        <v>3.2608695652173912E-2</v>
      </c>
      <c r="N188" s="36">
        <v>2.3543260741612712E-3</v>
      </c>
      <c r="O188" s="31">
        <v>1.9782608695652173</v>
      </c>
      <c r="P188" s="31">
        <v>0.84782608695652173</v>
      </c>
      <c r="Q188" s="36">
        <v>0.4285714285714286</v>
      </c>
      <c r="R188" s="31">
        <v>5.4266304347826084</v>
      </c>
      <c r="S188" s="31">
        <v>0</v>
      </c>
      <c r="T188" s="36">
        <v>0</v>
      </c>
      <c r="U188" s="31">
        <v>64.86</v>
      </c>
      <c r="V188" s="31">
        <v>2.6860869565217391</v>
      </c>
      <c r="W188" s="36">
        <v>4.1413613267371863E-2</v>
      </c>
      <c r="X188" s="31">
        <v>10.711956521739131</v>
      </c>
      <c r="Y188" s="31">
        <v>0</v>
      </c>
      <c r="Z188" s="36">
        <v>0</v>
      </c>
      <c r="AA188" s="31">
        <v>132.02445652173913</v>
      </c>
      <c r="AB188" s="31">
        <v>0</v>
      </c>
      <c r="AC188" s="36">
        <v>0</v>
      </c>
      <c r="AD188" s="31">
        <v>0</v>
      </c>
      <c r="AE188" s="31">
        <v>0</v>
      </c>
      <c r="AF188" s="36" t="s">
        <v>3207</v>
      </c>
      <c r="AG188" s="31">
        <v>21.722826086956523</v>
      </c>
      <c r="AH188" s="31">
        <v>0</v>
      </c>
      <c r="AI188" s="36">
        <v>0</v>
      </c>
      <c r="AJ188" t="s">
        <v>199</v>
      </c>
      <c r="AK188" s="37">
        <v>6</v>
      </c>
      <c r="AT188"/>
    </row>
    <row r="189" spans="1:46" x14ac:dyDescent="0.25">
      <c r="A189" t="s">
        <v>3056</v>
      </c>
      <c r="B189" t="s">
        <v>1551</v>
      </c>
      <c r="C189" t="s">
        <v>2632</v>
      </c>
      <c r="D189" t="s">
        <v>2888</v>
      </c>
      <c r="E189" s="31">
        <v>43.543478260869563</v>
      </c>
      <c r="F189" s="31">
        <v>158.55010869565217</v>
      </c>
      <c r="G189" s="31">
        <v>0</v>
      </c>
      <c r="H189" s="36">
        <v>0</v>
      </c>
      <c r="I189" s="31">
        <v>26.570978260869545</v>
      </c>
      <c r="J189" s="31">
        <v>0</v>
      </c>
      <c r="K189" s="36">
        <v>0</v>
      </c>
      <c r="L189" s="31">
        <v>20.918586956521729</v>
      </c>
      <c r="M189" s="31">
        <v>0</v>
      </c>
      <c r="N189" s="36">
        <v>0</v>
      </c>
      <c r="O189" s="31">
        <v>0</v>
      </c>
      <c r="P189" s="31">
        <v>0</v>
      </c>
      <c r="Q189" s="36" t="s">
        <v>3207</v>
      </c>
      <c r="R189" s="31">
        <v>5.6523913043478151</v>
      </c>
      <c r="S189" s="31">
        <v>0</v>
      </c>
      <c r="T189" s="36">
        <v>0</v>
      </c>
      <c r="U189" s="31">
        <v>33.949021739130437</v>
      </c>
      <c r="V189" s="31">
        <v>0</v>
      </c>
      <c r="W189" s="36">
        <v>0</v>
      </c>
      <c r="X189" s="31">
        <v>5.7658695652173932</v>
      </c>
      <c r="Y189" s="31">
        <v>0</v>
      </c>
      <c r="Z189" s="36">
        <v>0</v>
      </c>
      <c r="AA189" s="31">
        <v>70.402934782608682</v>
      </c>
      <c r="AB189" s="31">
        <v>0</v>
      </c>
      <c r="AC189" s="36">
        <v>0</v>
      </c>
      <c r="AD189" s="31">
        <v>0</v>
      </c>
      <c r="AE189" s="31">
        <v>0</v>
      </c>
      <c r="AF189" s="36" t="s">
        <v>3207</v>
      </c>
      <c r="AG189" s="31">
        <v>21.861304347826096</v>
      </c>
      <c r="AH189" s="31">
        <v>0</v>
      </c>
      <c r="AI189" s="36">
        <v>0</v>
      </c>
      <c r="AJ189" t="s">
        <v>353</v>
      </c>
      <c r="AK189" s="37">
        <v>6</v>
      </c>
      <c r="AT189"/>
    </row>
    <row r="190" spans="1:46" x14ac:dyDescent="0.25">
      <c r="A190" t="s">
        <v>3056</v>
      </c>
      <c r="B190" t="s">
        <v>1464</v>
      </c>
      <c r="C190" t="s">
        <v>2444</v>
      </c>
      <c r="D190" t="s">
        <v>2952</v>
      </c>
      <c r="E190" s="31">
        <v>38.391304347826086</v>
      </c>
      <c r="F190" s="31">
        <v>113.60543478260871</v>
      </c>
      <c r="G190" s="31">
        <v>0</v>
      </c>
      <c r="H190" s="36">
        <v>0</v>
      </c>
      <c r="I190" s="31">
        <v>14.226086956521739</v>
      </c>
      <c r="J190" s="31">
        <v>0</v>
      </c>
      <c r="K190" s="36">
        <v>0</v>
      </c>
      <c r="L190" s="31">
        <v>9.5956521739130434</v>
      </c>
      <c r="M190" s="31">
        <v>0</v>
      </c>
      <c r="N190" s="36">
        <v>0</v>
      </c>
      <c r="O190" s="31">
        <v>0</v>
      </c>
      <c r="P190" s="31">
        <v>0</v>
      </c>
      <c r="Q190" s="36" t="s">
        <v>3207</v>
      </c>
      <c r="R190" s="31">
        <v>4.6304347826086953</v>
      </c>
      <c r="S190" s="31">
        <v>0</v>
      </c>
      <c r="T190" s="36">
        <v>0</v>
      </c>
      <c r="U190" s="31">
        <v>22.577173913043477</v>
      </c>
      <c r="V190" s="31">
        <v>0</v>
      </c>
      <c r="W190" s="36">
        <v>0</v>
      </c>
      <c r="X190" s="31">
        <v>6.3510869565217378</v>
      </c>
      <c r="Y190" s="31">
        <v>0</v>
      </c>
      <c r="Z190" s="36">
        <v>0</v>
      </c>
      <c r="AA190" s="31">
        <v>70.451086956521749</v>
      </c>
      <c r="AB190" s="31">
        <v>0</v>
      </c>
      <c r="AC190" s="36">
        <v>0</v>
      </c>
      <c r="AD190" s="31">
        <v>0</v>
      </c>
      <c r="AE190" s="31">
        <v>0</v>
      </c>
      <c r="AF190" s="36" t="s">
        <v>3207</v>
      </c>
      <c r="AG190" s="31">
        <v>0</v>
      </c>
      <c r="AH190" s="31">
        <v>0</v>
      </c>
      <c r="AI190" s="36" t="s">
        <v>3207</v>
      </c>
      <c r="AJ190" t="s">
        <v>264</v>
      </c>
      <c r="AK190" s="37">
        <v>6</v>
      </c>
      <c r="AT190"/>
    </row>
    <row r="191" spans="1:46" x14ac:dyDescent="0.25">
      <c r="A191" t="s">
        <v>3056</v>
      </c>
      <c r="B191" t="s">
        <v>1846</v>
      </c>
      <c r="C191" t="s">
        <v>2640</v>
      </c>
      <c r="D191" t="s">
        <v>2834</v>
      </c>
      <c r="E191" s="31">
        <v>102.19565217391305</v>
      </c>
      <c r="F191" s="31">
        <v>377.3407608695652</v>
      </c>
      <c r="G191" s="31">
        <v>43.732717391304348</v>
      </c>
      <c r="H191" s="36">
        <v>0.11589714636320821</v>
      </c>
      <c r="I191" s="31">
        <v>60.332391304347802</v>
      </c>
      <c r="J191" s="31">
        <v>4.3550000000000004</v>
      </c>
      <c r="K191" s="36">
        <v>7.2183447495577077E-2</v>
      </c>
      <c r="L191" s="31">
        <v>6.9868478260869589</v>
      </c>
      <c r="M191" s="31">
        <v>1.8668478260869565</v>
      </c>
      <c r="N191" s="36">
        <v>0.26719457365547061</v>
      </c>
      <c r="O191" s="31">
        <v>48.302065217391281</v>
      </c>
      <c r="P191" s="31">
        <v>2.4881521739130434</v>
      </c>
      <c r="Q191" s="36">
        <v>5.151233519135695E-2</v>
      </c>
      <c r="R191" s="31">
        <v>5.0434782608695654</v>
      </c>
      <c r="S191" s="31">
        <v>0</v>
      </c>
      <c r="T191" s="36">
        <v>0</v>
      </c>
      <c r="U191" s="31">
        <v>92.510978260869564</v>
      </c>
      <c r="V191" s="31">
        <v>16.785326086956523</v>
      </c>
      <c r="W191" s="36">
        <v>0.18144145054464747</v>
      </c>
      <c r="X191" s="31">
        <v>15.31021739130435</v>
      </c>
      <c r="Y191" s="31">
        <v>0</v>
      </c>
      <c r="Z191" s="36">
        <v>0</v>
      </c>
      <c r="AA191" s="31">
        <v>153.22086956521741</v>
      </c>
      <c r="AB191" s="31">
        <v>21.940217391304348</v>
      </c>
      <c r="AC191" s="36">
        <v>0.14319340083085513</v>
      </c>
      <c r="AD191" s="31">
        <v>40.425760869565202</v>
      </c>
      <c r="AE191" s="31">
        <v>0</v>
      </c>
      <c r="AF191" s="36">
        <v>0</v>
      </c>
      <c r="AG191" s="31">
        <v>15.54054347826087</v>
      </c>
      <c r="AH191" s="31">
        <v>0.65217391304347827</v>
      </c>
      <c r="AI191" s="36">
        <v>4.196596560189686E-2</v>
      </c>
      <c r="AJ191" t="s">
        <v>658</v>
      </c>
      <c r="AK191" s="37">
        <v>6</v>
      </c>
      <c r="AT191"/>
    </row>
    <row r="192" spans="1:46" x14ac:dyDescent="0.25">
      <c r="A192" t="s">
        <v>3056</v>
      </c>
      <c r="B192" t="s">
        <v>1832</v>
      </c>
      <c r="C192" t="s">
        <v>2392</v>
      </c>
      <c r="D192" t="s">
        <v>2966</v>
      </c>
      <c r="E192" s="31">
        <v>57.076086956521742</v>
      </c>
      <c r="F192" s="31">
        <v>199.23097826086956</v>
      </c>
      <c r="G192" s="31">
        <v>0.70652173913043481</v>
      </c>
      <c r="H192" s="36">
        <v>3.546244390796132E-3</v>
      </c>
      <c r="I192" s="31">
        <v>29.027173913043477</v>
      </c>
      <c r="J192" s="31">
        <v>0.70652173913043481</v>
      </c>
      <c r="K192" s="36">
        <v>2.4340011233851339E-2</v>
      </c>
      <c r="L192" s="31">
        <v>13.138586956521738</v>
      </c>
      <c r="M192" s="31">
        <v>0</v>
      </c>
      <c r="N192" s="36">
        <v>0</v>
      </c>
      <c r="O192" s="31">
        <v>10.961956521739131</v>
      </c>
      <c r="P192" s="31">
        <v>0.70652173913043481</v>
      </c>
      <c r="Q192" s="36">
        <v>6.4452156668319285E-2</v>
      </c>
      <c r="R192" s="31">
        <v>4.9266304347826084</v>
      </c>
      <c r="S192" s="31">
        <v>0</v>
      </c>
      <c r="T192" s="36">
        <v>0</v>
      </c>
      <c r="U192" s="31">
        <v>73.877717391304344</v>
      </c>
      <c r="V192" s="31">
        <v>0</v>
      </c>
      <c r="W192" s="36">
        <v>0</v>
      </c>
      <c r="X192" s="31">
        <v>5.2010869565217392</v>
      </c>
      <c r="Y192" s="31">
        <v>0</v>
      </c>
      <c r="Z192" s="36">
        <v>0</v>
      </c>
      <c r="AA192" s="31">
        <v>89.426630434782609</v>
      </c>
      <c r="AB192" s="31">
        <v>0</v>
      </c>
      <c r="AC192" s="36">
        <v>0</v>
      </c>
      <c r="AD192" s="31">
        <v>1.6983695652173914</v>
      </c>
      <c r="AE192" s="31">
        <v>0</v>
      </c>
      <c r="AF192" s="36">
        <v>0</v>
      </c>
      <c r="AG192" s="31">
        <v>0</v>
      </c>
      <c r="AH192" s="31">
        <v>0</v>
      </c>
      <c r="AI192" s="36" t="s">
        <v>3207</v>
      </c>
      <c r="AJ192" t="s">
        <v>644</v>
      </c>
      <c r="AK192" s="37">
        <v>6</v>
      </c>
      <c r="AT192"/>
    </row>
    <row r="193" spans="1:46" x14ac:dyDescent="0.25">
      <c r="A193" t="s">
        <v>3056</v>
      </c>
      <c r="B193" t="s">
        <v>1429</v>
      </c>
      <c r="C193" t="s">
        <v>2393</v>
      </c>
      <c r="D193" t="s">
        <v>2856</v>
      </c>
      <c r="E193" s="31">
        <v>16.043478260869566</v>
      </c>
      <c r="F193" s="31">
        <v>90.644456521739158</v>
      </c>
      <c r="G193" s="31">
        <v>5.6059782608695654</v>
      </c>
      <c r="H193" s="36">
        <v>6.1845792627429896E-2</v>
      </c>
      <c r="I193" s="31">
        <v>20.967826086956528</v>
      </c>
      <c r="J193" s="31">
        <v>0</v>
      </c>
      <c r="K193" s="36">
        <v>0</v>
      </c>
      <c r="L193" s="31">
        <v>16.0354347826087</v>
      </c>
      <c r="M193" s="31">
        <v>0</v>
      </c>
      <c r="N193" s="36">
        <v>0</v>
      </c>
      <c r="O193" s="31">
        <v>0</v>
      </c>
      <c r="P193" s="31">
        <v>0</v>
      </c>
      <c r="Q193" s="36" t="s">
        <v>3207</v>
      </c>
      <c r="R193" s="31">
        <v>4.932391304347826</v>
      </c>
      <c r="S193" s="31">
        <v>0</v>
      </c>
      <c r="T193" s="36">
        <v>0</v>
      </c>
      <c r="U193" s="31">
        <v>5.6059782608695654</v>
      </c>
      <c r="V193" s="31">
        <v>5.6059782608695654</v>
      </c>
      <c r="W193" s="36">
        <v>1</v>
      </c>
      <c r="X193" s="31">
        <v>12.305760869565214</v>
      </c>
      <c r="Y193" s="31">
        <v>0</v>
      </c>
      <c r="Z193" s="36">
        <v>0</v>
      </c>
      <c r="AA193" s="31">
        <v>51.764891304347842</v>
      </c>
      <c r="AB193" s="31">
        <v>0</v>
      </c>
      <c r="AC193" s="36">
        <v>0</v>
      </c>
      <c r="AD193" s="31">
        <v>0</v>
      </c>
      <c r="AE193" s="31">
        <v>0</v>
      </c>
      <c r="AF193" s="36" t="s">
        <v>3207</v>
      </c>
      <c r="AG193" s="31">
        <v>0</v>
      </c>
      <c r="AH193" s="31">
        <v>0</v>
      </c>
      <c r="AI193" s="36" t="s">
        <v>3207</v>
      </c>
      <c r="AJ193" t="s">
        <v>229</v>
      </c>
      <c r="AK193" s="37">
        <v>6</v>
      </c>
      <c r="AT193"/>
    </row>
    <row r="194" spans="1:46" x14ac:dyDescent="0.25">
      <c r="A194" t="s">
        <v>3056</v>
      </c>
      <c r="B194" t="s">
        <v>1447</v>
      </c>
      <c r="C194" t="s">
        <v>2598</v>
      </c>
      <c r="D194" t="s">
        <v>2947</v>
      </c>
      <c r="E194" s="31">
        <v>27.543478260869566</v>
      </c>
      <c r="F194" s="31">
        <v>97.034021739130438</v>
      </c>
      <c r="G194" s="31">
        <v>0</v>
      </c>
      <c r="H194" s="36">
        <v>0</v>
      </c>
      <c r="I194" s="31">
        <v>13.071630434782609</v>
      </c>
      <c r="J194" s="31">
        <v>0</v>
      </c>
      <c r="K194" s="36">
        <v>0</v>
      </c>
      <c r="L194" s="31">
        <v>2.388804347826087</v>
      </c>
      <c r="M194" s="31">
        <v>0</v>
      </c>
      <c r="N194" s="36">
        <v>0</v>
      </c>
      <c r="O194" s="31">
        <v>4.5850000000000009</v>
      </c>
      <c r="P194" s="31">
        <v>0</v>
      </c>
      <c r="Q194" s="36">
        <v>0</v>
      </c>
      <c r="R194" s="31">
        <v>6.0978260869565215</v>
      </c>
      <c r="S194" s="31">
        <v>0</v>
      </c>
      <c r="T194" s="36">
        <v>0</v>
      </c>
      <c r="U194" s="31">
        <v>24.045869565217391</v>
      </c>
      <c r="V194" s="31">
        <v>0</v>
      </c>
      <c r="W194" s="36">
        <v>0</v>
      </c>
      <c r="X194" s="31">
        <v>3.1924999999999999</v>
      </c>
      <c r="Y194" s="31">
        <v>0</v>
      </c>
      <c r="Z194" s="36">
        <v>0</v>
      </c>
      <c r="AA194" s="31">
        <v>50.60108695652174</v>
      </c>
      <c r="AB194" s="31">
        <v>0</v>
      </c>
      <c r="AC194" s="36">
        <v>0</v>
      </c>
      <c r="AD194" s="31">
        <v>0</v>
      </c>
      <c r="AE194" s="31">
        <v>0</v>
      </c>
      <c r="AF194" s="36" t="s">
        <v>3207</v>
      </c>
      <c r="AG194" s="31">
        <v>6.1229347826086977</v>
      </c>
      <c r="AH194" s="31">
        <v>0</v>
      </c>
      <c r="AI194" s="36">
        <v>0</v>
      </c>
      <c r="AJ194" t="s">
        <v>246</v>
      </c>
      <c r="AK194" s="37">
        <v>6</v>
      </c>
      <c r="AT194"/>
    </row>
    <row r="195" spans="1:46" x14ac:dyDescent="0.25">
      <c r="A195" t="s">
        <v>3056</v>
      </c>
      <c r="B195" t="s">
        <v>2106</v>
      </c>
      <c r="C195" t="s">
        <v>2495</v>
      </c>
      <c r="D195" t="s">
        <v>2903</v>
      </c>
      <c r="E195" s="31">
        <v>97.369565217391298</v>
      </c>
      <c r="F195" s="31">
        <v>248.63043478260866</v>
      </c>
      <c r="G195" s="31">
        <v>1.7735869565217393</v>
      </c>
      <c r="H195" s="36">
        <v>7.1334265978840617E-3</v>
      </c>
      <c r="I195" s="31">
        <v>35.595217391304352</v>
      </c>
      <c r="J195" s="31">
        <v>2.1739130434782608E-2</v>
      </c>
      <c r="K195" s="36">
        <v>6.1073177881737885E-4</v>
      </c>
      <c r="L195" s="31">
        <v>28.986521739130438</v>
      </c>
      <c r="M195" s="31">
        <v>2.1739130434782608E-2</v>
      </c>
      <c r="N195" s="36">
        <v>7.4997375091871775E-4</v>
      </c>
      <c r="O195" s="31">
        <v>0.69565217391304346</v>
      </c>
      <c r="P195" s="31">
        <v>0</v>
      </c>
      <c r="Q195" s="36">
        <v>0</v>
      </c>
      <c r="R195" s="31">
        <v>5.9130434782608692</v>
      </c>
      <c r="S195" s="31">
        <v>0</v>
      </c>
      <c r="T195" s="36">
        <v>0</v>
      </c>
      <c r="U195" s="31">
        <v>81.290108695652179</v>
      </c>
      <c r="V195" s="31">
        <v>1.3170652173913044</v>
      </c>
      <c r="W195" s="36">
        <v>1.6202035383202137E-2</v>
      </c>
      <c r="X195" s="31">
        <v>15.543478260869565</v>
      </c>
      <c r="Y195" s="31">
        <v>0.43478260869565216</v>
      </c>
      <c r="Z195" s="36">
        <v>2.7972027972027972E-2</v>
      </c>
      <c r="AA195" s="31">
        <v>113.19804347826086</v>
      </c>
      <c r="AB195" s="31">
        <v>0</v>
      </c>
      <c r="AC195" s="36">
        <v>0</v>
      </c>
      <c r="AD195" s="31">
        <v>0</v>
      </c>
      <c r="AE195" s="31">
        <v>0</v>
      </c>
      <c r="AF195" s="36" t="s">
        <v>3207</v>
      </c>
      <c r="AG195" s="31">
        <v>3.003586956521739</v>
      </c>
      <c r="AH195" s="31">
        <v>0</v>
      </c>
      <c r="AI195" s="36">
        <v>0</v>
      </c>
      <c r="AJ195" t="s">
        <v>924</v>
      </c>
      <c r="AK195" s="37">
        <v>6</v>
      </c>
      <c r="AT195"/>
    </row>
    <row r="196" spans="1:46" x14ac:dyDescent="0.25">
      <c r="A196" t="s">
        <v>3056</v>
      </c>
      <c r="B196" t="s">
        <v>1749</v>
      </c>
      <c r="C196" t="s">
        <v>2501</v>
      </c>
      <c r="D196" t="s">
        <v>2797</v>
      </c>
      <c r="E196" s="31">
        <v>31.913043478260871</v>
      </c>
      <c r="F196" s="31">
        <v>136.54619565217391</v>
      </c>
      <c r="G196" s="31">
        <v>0</v>
      </c>
      <c r="H196" s="36">
        <v>0</v>
      </c>
      <c r="I196" s="31">
        <v>10.565217391304348</v>
      </c>
      <c r="J196" s="31">
        <v>0</v>
      </c>
      <c r="K196" s="36">
        <v>0</v>
      </c>
      <c r="L196" s="31">
        <v>2.3695652173913042</v>
      </c>
      <c r="M196" s="31">
        <v>0</v>
      </c>
      <c r="N196" s="36">
        <v>0</v>
      </c>
      <c r="O196" s="31">
        <v>2.4565217391304346</v>
      </c>
      <c r="P196" s="31">
        <v>0</v>
      </c>
      <c r="Q196" s="36">
        <v>0</v>
      </c>
      <c r="R196" s="31">
        <v>5.7391304347826084</v>
      </c>
      <c r="S196" s="31">
        <v>0</v>
      </c>
      <c r="T196" s="36">
        <v>0</v>
      </c>
      <c r="U196" s="31">
        <v>54.910326086956523</v>
      </c>
      <c r="V196" s="31">
        <v>0</v>
      </c>
      <c r="W196" s="36">
        <v>0</v>
      </c>
      <c r="X196" s="31">
        <v>5.1086956521739131</v>
      </c>
      <c r="Y196" s="31">
        <v>0</v>
      </c>
      <c r="Z196" s="36">
        <v>0</v>
      </c>
      <c r="AA196" s="31">
        <v>65.961956521739125</v>
      </c>
      <c r="AB196" s="31">
        <v>0</v>
      </c>
      <c r="AC196" s="36">
        <v>0</v>
      </c>
      <c r="AD196" s="31">
        <v>0</v>
      </c>
      <c r="AE196" s="31">
        <v>0</v>
      </c>
      <c r="AF196" s="36" t="s">
        <v>3207</v>
      </c>
      <c r="AG196" s="31">
        <v>0</v>
      </c>
      <c r="AH196" s="31">
        <v>0</v>
      </c>
      <c r="AI196" s="36" t="s">
        <v>3207</v>
      </c>
      <c r="AJ196" t="s">
        <v>559</v>
      </c>
      <c r="AK196" s="37">
        <v>6</v>
      </c>
      <c r="AT196"/>
    </row>
    <row r="197" spans="1:46" x14ac:dyDescent="0.25">
      <c r="A197" t="s">
        <v>3056</v>
      </c>
      <c r="B197" t="s">
        <v>1651</v>
      </c>
      <c r="C197" t="s">
        <v>2563</v>
      </c>
      <c r="D197" t="s">
        <v>2921</v>
      </c>
      <c r="E197" s="31">
        <v>75.673913043478265</v>
      </c>
      <c r="F197" s="31">
        <v>80.980978260869577</v>
      </c>
      <c r="G197" s="31">
        <v>0</v>
      </c>
      <c r="H197" s="36">
        <v>0</v>
      </c>
      <c r="I197" s="31">
        <v>3.5380434782608696</v>
      </c>
      <c r="J197" s="31">
        <v>0</v>
      </c>
      <c r="K197" s="36">
        <v>0</v>
      </c>
      <c r="L197" s="31">
        <v>1.625</v>
      </c>
      <c r="M197" s="31">
        <v>0</v>
      </c>
      <c r="N197" s="36">
        <v>0</v>
      </c>
      <c r="O197" s="31">
        <v>0</v>
      </c>
      <c r="P197" s="31">
        <v>0</v>
      </c>
      <c r="Q197" s="36" t="s">
        <v>3207</v>
      </c>
      <c r="R197" s="31">
        <v>1.9130434782608696</v>
      </c>
      <c r="S197" s="31">
        <v>0</v>
      </c>
      <c r="T197" s="36">
        <v>0</v>
      </c>
      <c r="U197" s="31">
        <v>25.046195652173914</v>
      </c>
      <c r="V197" s="31">
        <v>0</v>
      </c>
      <c r="W197" s="36">
        <v>0</v>
      </c>
      <c r="X197" s="31">
        <v>1.875</v>
      </c>
      <c r="Y197" s="31">
        <v>0</v>
      </c>
      <c r="Z197" s="36">
        <v>0</v>
      </c>
      <c r="AA197" s="31">
        <v>40.440217391304351</v>
      </c>
      <c r="AB197" s="31">
        <v>0</v>
      </c>
      <c r="AC197" s="36">
        <v>0</v>
      </c>
      <c r="AD197" s="31">
        <v>0</v>
      </c>
      <c r="AE197" s="31">
        <v>0</v>
      </c>
      <c r="AF197" s="36" t="s">
        <v>3207</v>
      </c>
      <c r="AG197" s="31">
        <v>10.081521739130435</v>
      </c>
      <c r="AH197" s="31">
        <v>0</v>
      </c>
      <c r="AI197" s="36">
        <v>0</v>
      </c>
      <c r="AJ197" t="s">
        <v>454</v>
      </c>
      <c r="AK197" s="37">
        <v>6</v>
      </c>
      <c r="AT197"/>
    </row>
    <row r="198" spans="1:46" x14ac:dyDescent="0.25">
      <c r="A198" t="s">
        <v>3056</v>
      </c>
      <c r="B198" t="s">
        <v>2067</v>
      </c>
      <c r="C198" t="s">
        <v>2492</v>
      </c>
      <c r="D198" t="s">
        <v>3003</v>
      </c>
      <c r="E198" s="31">
        <v>18.934782608695652</v>
      </c>
      <c r="F198" s="31">
        <v>94.64858695652174</v>
      </c>
      <c r="G198" s="31">
        <v>22.506195652173915</v>
      </c>
      <c r="H198" s="36">
        <v>0.23778691659192414</v>
      </c>
      <c r="I198" s="31">
        <v>6.566413043478259</v>
      </c>
      <c r="J198" s="31">
        <v>0.50543478260869568</v>
      </c>
      <c r="K198" s="36">
        <v>7.6972736753240331E-2</v>
      </c>
      <c r="L198" s="31">
        <v>0.59239130434782605</v>
      </c>
      <c r="M198" s="31">
        <v>0.50543478260869568</v>
      </c>
      <c r="N198" s="36">
        <v>0.85321100917431203</v>
      </c>
      <c r="O198" s="31">
        <v>0</v>
      </c>
      <c r="P198" s="31">
        <v>0</v>
      </c>
      <c r="Q198" s="36" t="s">
        <v>3207</v>
      </c>
      <c r="R198" s="31">
        <v>5.9740217391304329</v>
      </c>
      <c r="S198" s="31">
        <v>0</v>
      </c>
      <c r="T198" s="36">
        <v>0</v>
      </c>
      <c r="U198" s="31">
        <v>31.040869565217388</v>
      </c>
      <c r="V198" s="31">
        <v>10.861195652173912</v>
      </c>
      <c r="W198" s="36">
        <v>0.34989985152813963</v>
      </c>
      <c r="X198" s="31">
        <v>0.32543478260869568</v>
      </c>
      <c r="Y198" s="31">
        <v>0</v>
      </c>
      <c r="Z198" s="36">
        <v>0</v>
      </c>
      <c r="AA198" s="31">
        <v>43.203043478260874</v>
      </c>
      <c r="AB198" s="31">
        <v>11.139565217391306</v>
      </c>
      <c r="AC198" s="36">
        <v>0.25784214075095357</v>
      </c>
      <c r="AD198" s="31">
        <v>7.2782608695652202</v>
      </c>
      <c r="AE198" s="31">
        <v>0</v>
      </c>
      <c r="AF198" s="36">
        <v>0</v>
      </c>
      <c r="AG198" s="31">
        <v>6.2345652173913049</v>
      </c>
      <c r="AH198" s="31">
        <v>0</v>
      </c>
      <c r="AI198" s="36">
        <v>0</v>
      </c>
      <c r="AJ198" t="s">
        <v>884</v>
      </c>
      <c r="AK198" s="37">
        <v>6</v>
      </c>
      <c r="AT198"/>
    </row>
    <row r="199" spans="1:46" x14ac:dyDescent="0.25">
      <c r="A199" t="s">
        <v>3056</v>
      </c>
      <c r="B199" t="s">
        <v>2069</v>
      </c>
      <c r="C199" t="s">
        <v>2758</v>
      </c>
      <c r="D199" t="s">
        <v>3003</v>
      </c>
      <c r="E199" s="31">
        <v>44.826086956521742</v>
      </c>
      <c r="F199" s="31">
        <v>166.82434782608698</v>
      </c>
      <c r="G199" s="31">
        <v>43.515869565217379</v>
      </c>
      <c r="H199" s="36">
        <v>0.26084843209207276</v>
      </c>
      <c r="I199" s="31">
        <v>6.5033695652173913</v>
      </c>
      <c r="J199" s="31">
        <v>1.6231521739130432</v>
      </c>
      <c r="K199" s="36">
        <v>0.24958633484314147</v>
      </c>
      <c r="L199" s="31">
        <v>1.6231521739130432</v>
      </c>
      <c r="M199" s="31">
        <v>1.6231521739130432</v>
      </c>
      <c r="N199" s="36">
        <v>1</v>
      </c>
      <c r="O199" s="31">
        <v>0</v>
      </c>
      <c r="P199" s="31">
        <v>0</v>
      </c>
      <c r="Q199" s="36" t="s">
        <v>3207</v>
      </c>
      <c r="R199" s="31">
        <v>4.8802173913043481</v>
      </c>
      <c r="S199" s="31">
        <v>0</v>
      </c>
      <c r="T199" s="36">
        <v>0</v>
      </c>
      <c r="U199" s="31">
        <v>39.061086956521763</v>
      </c>
      <c r="V199" s="31">
        <v>9.6783695652173929</v>
      </c>
      <c r="W199" s="36">
        <v>0.24777522386896766</v>
      </c>
      <c r="X199" s="31">
        <v>8.0815217391304337</v>
      </c>
      <c r="Y199" s="31">
        <v>0</v>
      </c>
      <c r="Z199" s="36">
        <v>0</v>
      </c>
      <c r="AA199" s="31">
        <v>90.951630434782601</v>
      </c>
      <c r="AB199" s="31">
        <v>30.59652173913042</v>
      </c>
      <c r="AC199" s="36">
        <v>0.33640432384628699</v>
      </c>
      <c r="AD199" s="31">
        <v>0</v>
      </c>
      <c r="AE199" s="31">
        <v>0</v>
      </c>
      <c r="AF199" s="36" t="s">
        <v>3207</v>
      </c>
      <c r="AG199" s="31">
        <v>22.22673913043478</v>
      </c>
      <c r="AH199" s="31">
        <v>1.6178260869565217</v>
      </c>
      <c r="AI199" s="36">
        <v>7.2787379087076873E-2</v>
      </c>
      <c r="AJ199" t="s">
        <v>886</v>
      </c>
      <c r="AK199" s="37">
        <v>6</v>
      </c>
      <c r="AT199"/>
    </row>
    <row r="200" spans="1:46" x14ac:dyDescent="0.25">
      <c r="A200" t="s">
        <v>3056</v>
      </c>
      <c r="B200" t="s">
        <v>1185</v>
      </c>
      <c r="C200" t="s">
        <v>2569</v>
      </c>
      <c r="D200" t="s">
        <v>2811</v>
      </c>
      <c r="E200" s="31">
        <v>61.163043478260867</v>
      </c>
      <c r="F200" s="31">
        <v>157.70380434782606</v>
      </c>
      <c r="G200" s="31">
        <v>7.5163043478260869</v>
      </c>
      <c r="H200" s="36">
        <v>4.7660894287929703E-2</v>
      </c>
      <c r="I200" s="31">
        <v>11.597826086956522</v>
      </c>
      <c r="J200" s="31">
        <v>0</v>
      </c>
      <c r="K200" s="36">
        <v>0</v>
      </c>
      <c r="L200" s="31">
        <v>5.8586956521739131</v>
      </c>
      <c r="M200" s="31">
        <v>0</v>
      </c>
      <c r="N200" s="36">
        <v>0</v>
      </c>
      <c r="O200" s="31">
        <v>0</v>
      </c>
      <c r="P200" s="31">
        <v>0</v>
      </c>
      <c r="Q200" s="36" t="s">
        <v>3207</v>
      </c>
      <c r="R200" s="31">
        <v>5.7391304347826084</v>
      </c>
      <c r="S200" s="31">
        <v>0</v>
      </c>
      <c r="T200" s="36">
        <v>0</v>
      </c>
      <c r="U200" s="31">
        <v>27.798913043478262</v>
      </c>
      <c r="V200" s="31">
        <v>0</v>
      </c>
      <c r="W200" s="36">
        <v>0</v>
      </c>
      <c r="X200" s="31">
        <v>15.931195652173912</v>
      </c>
      <c r="Y200" s="31">
        <v>4.8551086956521745</v>
      </c>
      <c r="Z200" s="36">
        <v>0.30475482202678644</v>
      </c>
      <c r="AA200" s="31">
        <v>55.582391304347823</v>
      </c>
      <c r="AB200" s="31">
        <v>2.6611956521739124</v>
      </c>
      <c r="AC200" s="36">
        <v>4.7878394392969301E-2</v>
      </c>
      <c r="AD200" s="31">
        <v>28.241847826086957</v>
      </c>
      <c r="AE200" s="31">
        <v>0</v>
      </c>
      <c r="AF200" s="36">
        <v>0</v>
      </c>
      <c r="AG200" s="31">
        <v>18.551630434782609</v>
      </c>
      <c r="AH200" s="31">
        <v>0</v>
      </c>
      <c r="AI200" s="36">
        <v>0</v>
      </c>
      <c r="AJ200" t="s">
        <v>735</v>
      </c>
      <c r="AK200" s="37">
        <v>6</v>
      </c>
      <c r="AT200"/>
    </row>
    <row r="201" spans="1:46" x14ac:dyDescent="0.25">
      <c r="A201" t="s">
        <v>3056</v>
      </c>
      <c r="B201" t="s">
        <v>1466</v>
      </c>
      <c r="C201" t="s">
        <v>2604</v>
      </c>
      <c r="D201" t="s">
        <v>2890</v>
      </c>
      <c r="E201" s="31">
        <v>105.98913043478261</v>
      </c>
      <c r="F201" s="31">
        <v>345.02826086956514</v>
      </c>
      <c r="G201" s="31">
        <v>0</v>
      </c>
      <c r="H201" s="36">
        <v>0</v>
      </c>
      <c r="I201" s="31">
        <v>18.638043478260858</v>
      </c>
      <c r="J201" s="31">
        <v>0</v>
      </c>
      <c r="K201" s="36">
        <v>0</v>
      </c>
      <c r="L201" s="31">
        <v>13.703260869565206</v>
      </c>
      <c r="M201" s="31">
        <v>0</v>
      </c>
      <c r="N201" s="36">
        <v>0</v>
      </c>
      <c r="O201" s="31">
        <v>0</v>
      </c>
      <c r="P201" s="31">
        <v>0</v>
      </c>
      <c r="Q201" s="36" t="s">
        <v>3207</v>
      </c>
      <c r="R201" s="31">
        <v>4.9347826086956523</v>
      </c>
      <c r="S201" s="31">
        <v>0</v>
      </c>
      <c r="T201" s="36">
        <v>0</v>
      </c>
      <c r="U201" s="31">
        <v>116.47608695652173</v>
      </c>
      <c r="V201" s="31">
        <v>0</v>
      </c>
      <c r="W201" s="36">
        <v>0</v>
      </c>
      <c r="X201" s="31">
        <v>28.239130434782599</v>
      </c>
      <c r="Y201" s="31">
        <v>0</v>
      </c>
      <c r="Z201" s="36">
        <v>0</v>
      </c>
      <c r="AA201" s="31">
        <v>171.41304347826085</v>
      </c>
      <c r="AB201" s="31">
        <v>0</v>
      </c>
      <c r="AC201" s="36">
        <v>0</v>
      </c>
      <c r="AD201" s="31">
        <v>0</v>
      </c>
      <c r="AE201" s="31">
        <v>0</v>
      </c>
      <c r="AF201" s="36" t="s">
        <v>3207</v>
      </c>
      <c r="AG201" s="31">
        <v>10.261956521739128</v>
      </c>
      <c r="AH201" s="31">
        <v>0</v>
      </c>
      <c r="AI201" s="36">
        <v>0</v>
      </c>
      <c r="AJ201" t="s">
        <v>266</v>
      </c>
      <c r="AK201" s="37">
        <v>6</v>
      </c>
      <c r="AT201"/>
    </row>
    <row r="202" spans="1:46" x14ac:dyDescent="0.25">
      <c r="A202" t="s">
        <v>3056</v>
      </c>
      <c r="B202" t="s">
        <v>1203</v>
      </c>
      <c r="C202" t="s">
        <v>2502</v>
      </c>
      <c r="D202" t="s">
        <v>2881</v>
      </c>
      <c r="E202" s="31">
        <v>118.59782608695652</v>
      </c>
      <c r="F202" s="31">
        <v>358.5554347826087</v>
      </c>
      <c r="G202" s="31">
        <v>11.091630434782608</v>
      </c>
      <c r="H202" s="36">
        <v>3.0934213677467858E-2</v>
      </c>
      <c r="I202" s="31">
        <v>30.271847826086955</v>
      </c>
      <c r="J202" s="31">
        <v>0</v>
      </c>
      <c r="K202" s="36">
        <v>0</v>
      </c>
      <c r="L202" s="31">
        <v>14.712391304347831</v>
      </c>
      <c r="M202" s="31">
        <v>0</v>
      </c>
      <c r="N202" s="36">
        <v>0</v>
      </c>
      <c r="O202" s="31">
        <v>9.4616304347826041</v>
      </c>
      <c r="P202" s="31">
        <v>0</v>
      </c>
      <c r="Q202" s="36">
        <v>0</v>
      </c>
      <c r="R202" s="31">
        <v>6.0978260869565215</v>
      </c>
      <c r="S202" s="31">
        <v>0</v>
      </c>
      <c r="T202" s="36">
        <v>0</v>
      </c>
      <c r="U202" s="31">
        <v>117.86413043478262</v>
      </c>
      <c r="V202" s="31">
        <v>4.3090217391304337</v>
      </c>
      <c r="W202" s="36">
        <v>3.6559229031216847E-2</v>
      </c>
      <c r="X202" s="31">
        <v>19.549565217391304</v>
      </c>
      <c r="Y202" s="31">
        <v>0</v>
      </c>
      <c r="Z202" s="36">
        <v>0</v>
      </c>
      <c r="AA202" s="31">
        <v>153.22336956521738</v>
      </c>
      <c r="AB202" s="31">
        <v>6.7826086956521747</v>
      </c>
      <c r="AC202" s="36">
        <v>4.4266150228247342E-2</v>
      </c>
      <c r="AD202" s="31">
        <v>11.127608695652171</v>
      </c>
      <c r="AE202" s="31">
        <v>0</v>
      </c>
      <c r="AF202" s="36">
        <v>0</v>
      </c>
      <c r="AG202" s="31">
        <v>26.518913043478253</v>
      </c>
      <c r="AH202" s="31">
        <v>0</v>
      </c>
      <c r="AI202" s="36">
        <v>0</v>
      </c>
      <c r="AJ202" t="s">
        <v>1</v>
      </c>
      <c r="AK202" s="37">
        <v>6</v>
      </c>
      <c r="AT202"/>
    </row>
    <row r="203" spans="1:46" x14ac:dyDescent="0.25">
      <c r="A203" t="s">
        <v>3056</v>
      </c>
      <c r="B203" t="s">
        <v>1284</v>
      </c>
      <c r="C203" t="s">
        <v>2538</v>
      </c>
      <c r="D203" t="s">
        <v>2817</v>
      </c>
      <c r="E203" s="31">
        <v>88.673913043478265</v>
      </c>
      <c r="F203" s="31">
        <v>299.95543478260868</v>
      </c>
      <c r="G203" s="31">
        <v>0</v>
      </c>
      <c r="H203" s="36">
        <v>0</v>
      </c>
      <c r="I203" s="31">
        <v>48.876086956521732</v>
      </c>
      <c r="J203" s="31">
        <v>0</v>
      </c>
      <c r="K203" s="36">
        <v>0</v>
      </c>
      <c r="L203" s="31">
        <v>33.484782608695653</v>
      </c>
      <c r="M203" s="31">
        <v>0</v>
      </c>
      <c r="N203" s="36">
        <v>0</v>
      </c>
      <c r="O203" s="31">
        <v>9.8260869565217384</v>
      </c>
      <c r="P203" s="31">
        <v>0</v>
      </c>
      <c r="Q203" s="36">
        <v>0</v>
      </c>
      <c r="R203" s="31">
        <v>5.5652173913043477</v>
      </c>
      <c r="S203" s="31">
        <v>0</v>
      </c>
      <c r="T203" s="36">
        <v>0</v>
      </c>
      <c r="U203" s="31">
        <v>57.266304347826079</v>
      </c>
      <c r="V203" s="31">
        <v>0</v>
      </c>
      <c r="W203" s="36">
        <v>0</v>
      </c>
      <c r="X203" s="31">
        <v>7.1010869565217387</v>
      </c>
      <c r="Y203" s="31">
        <v>0</v>
      </c>
      <c r="Z203" s="36">
        <v>0</v>
      </c>
      <c r="AA203" s="31">
        <v>170.87499999999997</v>
      </c>
      <c r="AB203" s="31">
        <v>0</v>
      </c>
      <c r="AC203" s="36">
        <v>0</v>
      </c>
      <c r="AD203" s="31">
        <v>0</v>
      </c>
      <c r="AE203" s="31">
        <v>0</v>
      </c>
      <c r="AF203" s="36" t="s">
        <v>3207</v>
      </c>
      <c r="AG203" s="31">
        <v>15.836956521739127</v>
      </c>
      <c r="AH203" s="31">
        <v>0</v>
      </c>
      <c r="AI203" s="36">
        <v>0</v>
      </c>
      <c r="AJ203" t="s">
        <v>83</v>
      </c>
      <c r="AK203" s="37">
        <v>6</v>
      </c>
      <c r="AT203"/>
    </row>
    <row r="204" spans="1:46" x14ac:dyDescent="0.25">
      <c r="A204" t="s">
        <v>3056</v>
      </c>
      <c r="B204" t="s">
        <v>1696</v>
      </c>
      <c r="C204" t="s">
        <v>2578</v>
      </c>
      <c r="D204" t="s">
        <v>2853</v>
      </c>
      <c r="E204" s="31">
        <v>68.076086956521735</v>
      </c>
      <c r="F204" s="31">
        <v>158.03826086956522</v>
      </c>
      <c r="G204" s="31">
        <v>0</v>
      </c>
      <c r="H204" s="36">
        <v>0</v>
      </c>
      <c r="I204" s="31">
        <v>17.142391304347825</v>
      </c>
      <c r="J204" s="31">
        <v>0</v>
      </c>
      <c r="K204" s="36">
        <v>0</v>
      </c>
      <c r="L204" s="31">
        <v>8.7945652173913054</v>
      </c>
      <c r="M204" s="31">
        <v>0</v>
      </c>
      <c r="N204" s="36">
        <v>0</v>
      </c>
      <c r="O204" s="31">
        <v>0</v>
      </c>
      <c r="P204" s="31">
        <v>0</v>
      </c>
      <c r="Q204" s="36" t="s">
        <v>3207</v>
      </c>
      <c r="R204" s="31">
        <v>8.3478260869565215</v>
      </c>
      <c r="S204" s="31">
        <v>0</v>
      </c>
      <c r="T204" s="36">
        <v>0</v>
      </c>
      <c r="U204" s="31">
        <v>39.187717391304346</v>
      </c>
      <c r="V204" s="31">
        <v>0</v>
      </c>
      <c r="W204" s="36">
        <v>0</v>
      </c>
      <c r="X204" s="31">
        <v>7.0469565217391299</v>
      </c>
      <c r="Y204" s="31">
        <v>0</v>
      </c>
      <c r="Z204" s="36">
        <v>0</v>
      </c>
      <c r="AA204" s="31">
        <v>67.84630434782612</v>
      </c>
      <c r="AB204" s="31">
        <v>0</v>
      </c>
      <c r="AC204" s="36">
        <v>0</v>
      </c>
      <c r="AD204" s="31">
        <v>5.4646739130434785</v>
      </c>
      <c r="AE204" s="31">
        <v>0</v>
      </c>
      <c r="AF204" s="36">
        <v>0</v>
      </c>
      <c r="AG204" s="31">
        <v>21.350217391304344</v>
      </c>
      <c r="AH204" s="31">
        <v>0</v>
      </c>
      <c r="AI204" s="36">
        <v>0</v>
      </c>
      <c r="AJ204" t="s">
        <v>503</v>
      </c>
      <c r="AK204" s="37">
        <v>6</v>
      </c>
      <c r="AT204"/>
    </row>
    <row r="205" spans="1:46" x14ac:dyDescent="0.25">
      <c r="A205" t="s">
        <v>3056</v>
      </c>
      <c r="B205" t="s">
        <v>1597</v>
      </c>
      <c r="C205" t="s">
        <v>2651</v>
      </c>
      <c r="D205" t="s">
        <v>2969</v>
      </c>
      <c r="E205" s="31">
        <v>63.065217391304351</v>
      </c>
      <c r="F205" s="31">
        <v>215.32554347826084</v>
      </c>
      <c r="G205" s="31">
        <v>0</v>
      </c>
      <c r="H205" s="36">
        <v>0</v>
      </c>
      <c r="I205" s="31">
        <v>14.514673913043479</v>
      </c>
      <c r="J205" s="31">
        <v>0</v>
      </c>
      <c r="K205" s="36">
        <v>0</v>
      </c>
      <c r="L205" s="31">
        <v>1.6693478260869563</v>
      </c>
      <c r="M205" s="31">
        <v>0</v>
      </c>
      <c r="N205" s="36">
        <v>0</v>
      </c>
      <c r="O205" s="31">
        <v>7.1871739130434777</v>
      </c>
      <c r="P205" s="31">
        <v>0</v>
      </c>
      <c r="Q205" s="36">
        <v>0</v>
      </c>
      <c r="R205" s="31">
        <v>5.6581521739130451</v>
      </c>
      <c r="S205" s="31">
        <v>0</v>
      </c>
      <c r="T205" s="36">
        <v>0</v>
      </c>
      <c r="U205" s="31">
        <v>68.812826086956505</v>
      </c>
      <c r="V205" s="31">
        <v>0</v>
      </c>
      <c r="W205" s="36">
        <v>0</v>
      </c>
      <c r="X205" s="31">
        <v>7.3140217391304336</v>
      </c>
      <c r="Y205" s="31">
        <v>0</v>
      </c>
      <c r="Z205" s="36">
        <v>0</v>
      </c>
      <c r="AA205" s="31">
        <v>97.559021739130444</v>
      </c>
      <c r="AB205" s="31">
        <v>0</v>
      </c>
      <c r="AC205" s="36">
        <v>0</v>
      </c>
      <c r="AD205" s="31">
        <v>26.524021739130415</v>
      </c>
      <c r="AE205" s="31">
        <v>0</v>
      </c>
      <c r="AF205" s="36">
        <v>0</v>
      </c>
      <c r="AG205" s="31">
        <v>0.60097826086956518</v>
      </c>
      <c r="AH205" s="31">
        <v>0</v>
      </c>
      <c r="AI205" s="36">
        <v>0</v>
      </c>
      <c r="AJ205" t="s">
        <v>399</v>
      </c>
      <c r="AK205" s="37">
        <v>6</v>
      </c>
      <c r="AT205"/>
    </row>
    <row r="206" spans="1:46" x14ac:dyDescent="0.25">
      <c r="A206" t="s">
        <v>3056</v>
      </c>
      <c r="B206" t="s">
        <v>1938</v>
      </c>
      <c r="C206" t="s">
        <v>2404</v>
      </c>
      <c r="D206" t="s">
        <v>2992</v>
      </c>
      <c r="E206" s="31">
        <v>48.358695652173914</v>
      </c>
      <c r="F206" s="31">
        <v>155.44739130434783</v>
      </c>
      <c r="G206" s="31">
        <v>12.654239130434785</v>
      </c>
      <c r="H206" s="36">
        <v>8.1405284606283698E-2</v>
      </c>
      <c r="I206" s="31">
        <v>23.478804347826085</v>
      </c>
      <c r="J206" s="31">
        <v>0.65706521739130441</v>
      </c>
      <c r="K206" s="36">
        <v>2.7985463299460667E-2</v>
      </c>
      <c r="L206" s="31">
        <v>1.9036956521739132</v>
      </c>
      <c r="M206" s="31">
        <v>0.65706521739130441</v>
      </c>
      <c r="N206" s="36">
        <v>0.34515244946899626</v>
      </c>
      <c r="O206" s="31">
        <v>11.410434782608693</v>
      </c>
      <c r="P206" s="31">
        <v>0</v>
      </c>
      <c r="Q206" s="36">
        <v>0</v>
      </c>
      <c r="R206" s="31">
        <v>10.164673913043478</v>
      </c>
      <c r="S206" s="31">
        <v>0</v>
      </c>
      <c r="T206" s="36">
        <v>0</v>
      </c>
      <c r="U206" s="31">
        <v>47.585326086956535</v>
      </c>
      <c r="V206" s="31">
        <v>5.780760869565218</v>
      </c>
      <c r="W206" s="36">
        <v>0.12148200600751509</v>
      </c>
      <c r="X206" s="31">
        <v>0</v>
      </c>
      <c r="Y206" s="31">
        <v>0</v>
      </c>
      <c r="Z206" s="36" t="s">
        <v>3207</v>
      </c>
      <c r="AA206" s="31">
        <v>76.117065217391314</v>
      </c>
      <c r="AB206" s="31">
        <v>6.2164130434782621</v>
      </c>
      <c r="AC206" s="36">
        <v>8.1669110937529016E-2</v>
      </c>
      <c r="AD206" s="31">
        <v>0</v>
      </c>
      <c r="AE206" s="31">
        <v>0</v>
      </c>
      <c r="AF206" s="36" t="s">
        <v>3207</v>
      </c>
      <c r="AG206" s="31">
        <v>8.2661956521739093</v>
      </c>
      <c r="AH206" s="31">
        <v>0</v>
      </c>
      <c r="AI206" s="36">
        <v>0</v>
      </c>
      <c r="AJ206" t="s">
        <v>753</v>
      </c>
      <c r="AK206" s="37">
        <v>6</v>
      </c>
      <c r="AT206"/>
    </row>
    <row r="207" spans="1:46" x14ac:dyDescent="0.25">
      <c r="A207" t="s">
        <v>3056</v>
      </c>
      <c r="B207" t="s">
        <v>1845</v>
      </c>
      <c r="C207" t="s">
        <v>2714</v>
      </c>
      <c r="D207" t="s">
        <v>2842</v>
      </c>
      <c r="E207" s="31">
        <v>16.858695652173914</v>
      </c>
      <c r="F207" s="31">
        <v>58.04173913043477</v>
      </c>
      <c r="G207" s="31">
        <v>0</v>
      </c>
      <c r="H207" s="36">
        <v>0</v>
      </c>
      <c r="I207" s="31">
        <v>12.238913043478259</v>
      </c>
      <c r="J207" s="31">
        <v>0</v>
      </c>
      <c r="K207" s="36">
        <v>0</v>
      </c>
      <c r="L207" s="31">
        <v>5.5928260869565198</v>
      </c>
      <c r="M207" s="31">
        <v>0</v>
      </c>
      <c r="N207" s="36">
        <v>0</v>
      </c>
      <c r="O207" s="31">
        <v>2.9504347826086961</v>
      </c>
      <c r="P207" s="31">
        <v>0</v>
      </c>
      <c r="Q207" s="36">
        <v>0</v>
      </c>
      <c r="R207" s="31">
        <v>3.6956521739130435</v>
      </c>
      <c r="S207" s="31">
        <v>0</v>
      </c>
      <c r="T207" s="36">
        <v>0</v>
      </c>
      <c r="U207" s="31">
        <v>15.583804347826085</v>
      </c>
      <c r="V207" s="31">
        <v>0</v>
      </c>
      <c r="W207" s="36">
        <v>0</v>
      </c>
      <c r="X207" s="31">
        <v>1.8466304347826088</v>
      </c>
      <c r="Y207" s="31">
        <v>0</v>
      </c>
      <c r="Z207" s="36">
        <v>0</v>
      </c>
      <c r="AA207" s="31">
        <v>25.061956521739123</v>
      </c>
      <c r="AB207" s="31">
        <v>0</v>
      </c>
      <c r="AC207" s="36">
        <v>0</v>
      </c>
      <c r="AD207" s="31">
        <v>3.3104347826086964</v>
      </c>
      <c r="AE207" s="31">
        <v>0</v>
      </c>
      <c r="AF207" s="36">
        <v>0</v>
      </c>
      <c r="AG207" s="31">
        <v>0</v>
      </c>
      <c r="AH207" s="31">
        <v>0</v>
      </c>
      <c r="AI207" s="36" t="s">
        <v>3207</v>
      </c>
      <c r="AJ207" t="s">
        <v>657</v>
      </c>
      <c r="AK207" s="37">
        <v>6</v>
      </c>
      <c r="AT207"/>
    </row>
    <row r="208" spans="1:46" x14ac:dyDescent="0.25">
      <c r="A208" t="s">
        <v>3056</v>
      </c>
      <c r="B208" t="s">
        <v>1262</v>
      </c>
      <c r="C208" t="s">
        <v>2528</v>
      </c>
      <c r="D208" t="s">
        <v>2810</v>
      </c>
      <c r="E208" s="31">
        <v>26.326086956521738</v>
      </c>
      <c r="F208" s="31">
        <v>99.290217391304324</v>
      </c>
      <c r="G208" s="31">
        <v>0</v>
      </c>
      <c r="H208" s="36">
        <v>0</v>
      </c>
      <c r="I208" s="31">
        <v>23.094565217391299</v>
      </c>
      <c r="J208" s="31">
        <v>0</v>
      </c>
      <c r="K208" s="36">
        <v>0</v>
      </c>
      <c r="L208" s="31">
        <v>21.094565217391299</v>
      </c>
      <c r="M208" s="31">
        <v>0</v>
      </c>
      <c r="N208" s="36">
        <v>0</v>
      </c>
      <c r="O208" s="31">
        <v>0</v>
      </c>
      <c r="P208" s="31">
        <v>0</v>
      </c>
      <c r="Q208" s="36" t="s">
        <v>3207</v>
      </c>
      <c r="R208" s="31">
        <v>2</v>
      </c>
      <c r="S208" s="31">
        <v>0</v>
      </c>
      <c r="T208" s="36">
        <v>0</v>
      </c>
      <c r="U208" s="31">
        <v>9.3249999999999975</v>
      </c>
      <c r="V208" s="31">
        <v>0</v>
      </c>
      <c r="W208" s="36">
        <v>0</v>
      </c>
      <c r="X208" s="31">
        <v>4.8369565217391317</v>
      </c>
      <c r="Y208" s="31">
        <v>0</v>
      </c>
      <c r="Z208" s="36">
        <v>0</v>
      </c>
      <c r="AA208" s="31">
        <v>43.328260869565213</v>
      </c>
      <c r="AB208" s="31">
        <v>0</v>
      </c>
      <c r="AC208" s="36">
        <v>0</v>
      </c>
      <c r="AD208" s="31">
        <v>0</v>
      </c>
      <c r="AE208" s="31">
        <v>0</v>
      </c>
      <c r="AF208" s="36" t="s">
        <v>3207</v>
      </c>
      <c r="AG208" s="31">
        <v>18.705434782608691</v>
      </c>
      <c r="AH208" s="31">
        <v>0</v>
      </c>
      <c r="AI208" s="36">
        <v>0</v>
      </c>
      <c r="AJ208" t="s">
        <v>60</v>
      </c>
      <c r="AK208" s="37">
        <v>6</v>
      </c>
      <c r="AT208"/>
    </row>
    <row r="209" spans="1:46" x14ac:dyDescent="0.25">
      <c r="A209" t="s">
        <v>3056</v>
      </c>
      <c r="B209" t="s">
        <v>1297</v>
      </c>
      <c r="C209" t="s">
        <v>2541</v>
      </c>
      <c r="D209" t="s">
        <v>2875</v>
      </c>
      <c r="E209" s="31">
        <v>58.326086956521742</v>
      </c>
      <c r="F209" s="31">
        <v>172.62608695652176</v>
      </c>
      <c r="G209" s="31">
        <v>4.6152173913043484</v>
      </c>
      <c r="H209" s="36">
        <v>2.6735341527302035E-2</v>
      </c>
      <c r="I209" s="31">
        <v>1.0597826086956521</v>
      </c>
      <c r="J209" s="31">
        <v>0.32608695652173914</v>
      </c>
      <c r="K209" s="36">
        <v>0.30769230769230771</v>
      </c>
      <c r="L209" s="31">
        <v>1.0597826086956521</v>
      </c>
      <c r="M209" s="31">
        <v>0.32608695652173914</v>
      </c>
      <c r="N209" s="36">
        <v>0.30769230769230771</v>
      </c>
      <c r="O209" s="31">
        <v>0</v>
      </c>
      <c r="P209" s="31">
        <v>0</v>
      </c>
      <c r="Q209" s="36" t="s">
        <v>3207</v>
      </c>
      <c r="R209" s="31">
        <v>0</v>
      </c>
      <c r="S209" s="31">
        <v>0</v>
      </c>
      <c r="T209" s="36" t="s">
        <v>3207</v>
      </c>
      <c r="U209" s="31">
        <v>44.317391304347822</v>
      </c>
      <c r="V209" s="31">
        <v>2.8771739130434781</v>
      </c>
      <c r="W209" s="36">
        <v>6.4922005297753368E-2</v>
      </c>
      <c r="X209" s="31">
        <v>11.6875</v>
      </c>
      <c r="Y209" s="31">
        <v>0</v>
      </c>
      <c r="Z209" s="36">
        <v>0</v>
      </c>
      <c r="AA209" s="31">
        <v>86.827717391304361</v>
      </c>
      <c r="AB209" s="31">
        <v>1.4119565217391306</v>
      </c>
      <c r="AC209" s="36">
        <v>1.6261587476449488E-2</v>
      </c>
      <c r="AD209" s="31">
        <v>17.864130434782609</v>
      </c>
      <c r="AE209" s="31">
        <v>0</v>
      </c>
      <c r="AF209" s="36">
        <v>0</v>
      </c>
      <c r="AG209" s="31">
        <v>10.869565217391305</v>
      </c>
      <c r="AH209" s="31">
        <v>0</v>
      </c>
      <c r="AI209" s="36">
        <v>0</v>
      </c>
      <c r="AJ209" t="s">
        <v>97</v>
      </c>
      <c r="AK209" s="37">
        <v>6</v>
      </c>
      <c r="AT209"/>
    </row>
    <row r="210" spans="1:46" x14ac:dyDescent="0.25">
      <c r="A210" t="s">
        <v>3056</v>
      </c>
      <c r="B210" t="s">
        <v>1322</v>
      </c>
      <c r="C210" t="s">
        <v>2483</v>
      </c>
      <c r="D210" t="s">
        <v>2914</v>
      </c>
      <c r="E210" s="31">
        <v>48.913043478260867</v>
      </c>
      <c r="F210" s="31">
        <v>146.68304347826086</v>
      </c>
      <c r="G210" s="31">
        <v>2.9382608695652173</v>
      </c>
      <c r="H210" s="36">
        <v>2.0031360134688519E-2</v>
      </c>
      <c r="I210" s="31">
        <v>16.036413043478255</v>
      </c>
      <c r="J210" s="31">
        <v>0.68293478260869567</v>
      </c>
      <c r="K210" s="36">
        <v>4.2586504897143065E-2</v>
      </c>
      <c r="L210" s="31">
        <v>10.775543478260865</v>
      </c>
      <c r="M210" s="31">
        <v>0.68293478260869567</v>
      </c>
      <c r="N210" s="36">
        <v>6.3378221616986974E-2</v>
      </c>
      <c r="O210" s="31">
        <v>0.17391304347826086</v>
      </c>
      <c r="P210" s="31">
        <v>0</v>
      </c>
      <c r="Q210" s="36">
        <v>0</v>
      </c>
      <c r="R210" s="31">
        <v>5.0869565217391308</v>
      </c>
      <c r="S210" s="31">
        <v>0</v>
      </c>
      <c r="T210" s="36">
        <v>0</v>
      </c>
      <c r="U210" s="31">
        <v>31.983478260869564</v>
      </c>
      <c r="V210" s="31">
        <v>2.1430434782608696</v>
      </c>
      <c r="W210" s="36">
        <v>6.7004703515401984E-2</v>
      </c>
      <c r="X210" s="31">
        <v>15.856304347826086</v>
      </c>
      <c r="Y210" s="31">
        <v>0</v>
      </c>
      <c r="Z210" s="36">
        <v>0</v>
      </c>
      <c r="AA210" s="31">
        <v>72.808478260869578</v>
      </c>
      <c r="AB210" s="31">
        <v>0.11228260869565218</v>
      </c>
      <c r="AC210" s="36">
        <v>1.542163926203052E-3</v>
      </c>
      <c r="AD210" s="31">
        <v>0</v>
      </c>
      <c r="AE210" s="31">
        <v>0</v>
      </c>
      <c r="AF210" s="36" t="s">
        <v>3207</v>
      </c>
      <c r="AG210" s="31">
        <v>9.9983695652173914</v>
      </c>
      <c r="AH210" s="31">
        <v>0</v>
      </c>
      <c r="AI210" s="36">
        <v>0</v>
      </c>
      <c r="AJ210" t="s">
        <v>122</v>
      </c>
      <c r="AK210" s="37">
        <v>6</v>
      </c>
      <c r="AT210"/>
    </row>
    <row r="211" spans="1:46" x14ac:dyDescent="0.25">
      <c r="A211" t="s">
        <v>3056</v>
      </c>
      <c r="B211" t="s">
        <v>1729</v>
      </c>
      <c r="C211" t="s">
        <v>2631</v>
      </c>
      <c r="D211" t="s">
        <v>2799</v>
      </c>
      <c r="E211" s="31">
        <v>61.978260869565219</v>
      </c>
      <c r="F211" s="31">
        <v>245.88673913043473</v>
      </c>
      <c r="G211" s="31">
        <v>67.337826086956539</v>
      </c>
      <c r="H211" s="36">
        <v>0.27385708690551247</v>
      </c>
      <c r="I211" s="31">
        <v>22.274456521739129</v>
      </c>
      <c r="J211" s="31">
        <v>0</v>
      </c>
      <c r="K211" s="36">
        <v>0</v>
      </c>
      <c r="L211" s="31">
        <v>10.133152173913043</v>
      </c>
      <c r="M211" s="31">
        <v>0</v>
      </c>
      <c r="N211" s="36">
        <v>0</v>
      </c>
      <c r="O211" s="31">
        <v>6.8369565217391308</v>
      </c>
      <c r="P211" s="31">
        <v>0</v>
      </c>
      <c r="Q211" s="36">
        <v>0</v>
      </c>
      <c r="R211" s="31">
        <v>5.3043478260869561</v>
      </c>
      <c r="S211" s="31">
        <v>0</v>
      </c>
      <c r="T211" s="36">
        <v>0</v>
      </c>
      <c r="U211" s="31">
        <v>77.307391304347831</v>
      </c>
      <c r="V211" s="31">
        <v>21.432391304347824</v>
      </c>
      <c r="W211" s="36">
        <v>0.27723599183384229</v>
      </c>
      <c r="X211" s="31">
        <v>3.652173913043478</v>
      </c>
      <c r="Y211" s="31">
        <v>0</v>
      </c>
      <c r="Z211" s="36">
        <v>0</v>
      </c>
      <c r="AA211" s="31">
        <v>127.28771739130433</v>
      </c>
      <c r="AB211" s="31">
        <v>43.507826086956541</v>
      </c>
      <c r="AC211" s="36">
        <v>0.3418069471165549</v>
      </c>
      <c r="AD211" s="31">
        <v>0</v>
      </c>
      <c r="AE211" s="31">
        <v>0</v>
      </c>
      <c r="AF211" s="36" t="s">
        <v>3207</v>
      </c>
      <c r="AG211" s="31">
        <v>15.364999999999991</v>
      </c>
      <c r="AH211" s="31">
        <v>2.397608695652174</v>
      </c>
      <c r="AI211" s="36">
        <v>0.15604352070629193</v>
      </c>
      <c r="AJ211" t="s">
        <v>537</v>
      </c>
      <c r="AK211" s="37">
        <v>6</v>
      </c>
      <c r="AT211"/>
    </row>
    <row r="212" spans="1:46" x14ac:dyDescent="0.25">
      <c r="A212" t="s">
        <v>3056</v>
      </c>
      <c r="B212" t="s">
        <v>2214</v>
      </c>
      <c r="C212" t="s">
        <v>2466</v>
      </c>
      <c r="D212" t="s">
        <v>2837</v>
      </c>
      <c r="E212" s="31">
        <v>33.369565217391305</v>
      </c>
      <c r="F212" s="31">
        <v>210.95108695652175</v>
      </c>
      <c r="G212" s="31">
        <v>0</v>
      </c>
      <c r="H212" s="36">
        <v>0</v>
      </c>
      <c r="I212" s="31">
        <v>63.766304347826086</v>
      </c>
      <c r="J212" s="31">
        <v>0</v>
      </c>
      <c r="K212" s="36">
        <v>0</v>
      </c>
      <c r="L212" s="31">
        <v>39.766304347826086</v>
      </c>
      <c r="M212" s="31">
        <v>0</v>
      </c>
      <c r="N212" s="36">
        <v>0</v>
      </c>
      <c r="O212" s="31">
        <v>18.608695652173914</v>
      </c>
      <c r="P212" s="31">
        <v>0</v>
      </c>
      <c r="Q212" s="36">
        <v>0</v>
      </c>
      <c r="R212" s="31">
        <v>5.3913043478260869</v>
      </c>
      <c r="S212" s="31">
        <v>0</v>
      </c>
      <c r="T212" s="36">
        <v>0</v>
      </c>
      <c r="U212" s="31">
        <v>35.105978260869563</v>
      </c>
      <c r="V212" s="31">
        <v>0</v>
      </c>
      <c r="W212" s="36">
        <v>0</v>
      </c>
      <c r="X212" s="31">
        <v>0</v>
      </c>
      <c r="Y212" s="31">
        <v>0</v>
      </c>
      <c r="Z212" s="36" t="s">
        <v>3207</v>
      </c>
      <c r="AA212" s="31">
        <v>99.769021739130437</v>
      </c>
      <c r="AB212" s="31">
        <v>0</v>
      </c>
      <c r="AC212" s="36">
        <v>0</v>
      </c>
      <c r="AD212" s="31">
        <v>0</v>
      </c>
      <c r="AE212" s="31">
        <v>0</v>
      </c>
      <c r="AF212" s="36" t="s">
        <v>3207</v>
      </c>
      <c r="AG212" s="31">
        <v>12.309782608695652</v>
      </c>
      <c r="AH212" s="31">
        <v>0</v>
      </c>
      <c r="AI212" s="36">
        <v>0</v>
      </c>
      <c r="AJ212" t="s">
        <v>1034</v>
      </c>
      <c r="AK212" s="37">
        <v>6</v>
      </c>
      <c r="AT212"/>
    </row>
    <row r="213" spans="1:46" x14ac:dyDescent="0.25">
      <c r="A213" t="s">
        <v>3056</v>
      </c>
      <c r="B213" t="s">
        <v>2208</v>
      </c>
      <c r="C213" t="s">
        <v>2405</v>
      </c>
      <c r="D213" t="s">
        <v>2802</v>
      </c>
      <c r="E213" s="31">
        <v>38.304347826086953</v>
      </c>
      <c r="F213" s="31">
        <v>162.89086956521737</v>
      </c>
      <c r="G213" s="31">
        <v>15.602826086956522</v>
      </c>
      <c r="H213" s="36">
        <v>9.57869899559321E-2</v>
      </c>
      <c r="I213" s="31">
        <v>39.244130434782605</v>
      </c>
      <c r="J213" s="31">
        <v>5.0756521739130438</v>
      </c>
      <c r="K213" s="36">
        <v>0.12933532015311069</v>
      </c>
      <c r="L213" s="31">
        <v>27.309347826086952</v>
      </c>
      <c r="M213" s="31">
        <v>5.0756521739130438</v>
      </c>
      <c r="N213" s="36">
        <v>0.18585768529648236</v>
      </c>
      <c r="O213" s="31">
        <v>7.0652173913043477</v>
      </c>
      <c r="P213" s="31">
        <v>0</v>
      </c>
      <c r="Q213" s="36">
        <v>0</v>
      </c>
      <c r="R213" s="31">
        <v>4.8695652173913047</v>
      </c>
      <c r="S213" s="31">
        <v>0</v>
      </c>
      <c r="T213" s="36">
        <v>0</v>
      </c>
      <c r="U213" s="31">
        <v>31.644021739130434</v>
      </c>
      <c r="V213" s="31">
        <v>0</v>
      </c>
      <c r="W213" s="36">
        <v>0</v>
      </c>
      <c r="X213" s="31">
        <v>0</v>
      </c>
      <c r="Y213" s="31">
        <v>0</v>
      </c>
      <c r="Z213" s="36" t="s">
        <v>3207</v>
      </c>
      <c r="AA213" s="31">
        <v>84.584239130434781</v>
      </c>
      <c r="AB213" s="31">
        <v>10.527173913043478</v>
      </c>
      <c r="AC213" s="36">
        <v>0.12445786616121053</v>
      </c>
      <c r="AD213" s="31">
        <v>0</v>
      </c>
      <c r="AE213" s="31">
        <v>0</v>
      </c>
      <c r="AF213" s="36" t="s">
        <v>3207</v>
      </c>
      <c r="AG213" s="31">
        <v>7.4184782608695654</v>
      </c>
      <c r="AH213" s="31">
        <v>0</v>
      </c>
      <c r="AI213" s="36">
        <v>0</v>
      </c>
      <c r="AJ213" t="s">
        <v>1028</v>
      </c>
      <c r="AK213" s="37">
        <v>6</v>
      </c>
      <c r="AT213"/>
    </row>
    <row r="214" spans="1:46" x14ac:dyDescent="0.25">
      <c r="A214" t="s">
        <v>3056</v>
      </c>
      <c r="B214" t="s">
        <v>2216</v>
      </c>
      <c r="C214" t="s">
        <v>2780</v>
      </c>
      <c r="D214" t="s">
        <v>3008</v>
      </c>
      <c r="E214" s="31">
        <v>48.369565217391305</v>
      </c>
      <c r="F214" s="31">
        <v>159.13902173913044</v>
      </c>
      <c r="G214" s="31">
        <v>12.9375</v>
      </c>
      <c r="H214" s="36">
        <v>8.129684258841223E-2</v>
      </c>
      <c r="I214" s="31">
        <v>13.233695652173912</v>
      </c>
      <c r="J214" s="31">
        <v>0</v>
      </c>
      <c r="K214" s="36">
        <v>0</v>
      </c>
      <c r="L214" s="31">
        <v>13.233695652173912</v>
      </c>
      <c r="M214" s="31">
        <v>0</v>
      </c>
      <c r="N214" s="36">
        <v>0</v>
      </c>
      <c r="O214" s="31">
        <v>0</v>
      </c>
      <c r="P214" s="31">
        <v>0</v>
      </c>
      <c r="Q214" s="36" t="s">
        <v>3207</v>
      </c>
      <c r="R214" s="31">
        <v>0</v>
      </c>
      <c r="S214" s="31">
        <v>0</v>
      </c>
      <c r="T214" s="36" t="s">
        <v>3207</v>
      </c>
      <c r="U214" s="31">
        <v>33.478260869565219</v>
      </c>
      <c r="V214" s="31">
        <v>12.9375</v>
      </c>
      <c r="W214" s="36">
        <v>0.38644480519480517</v>
      </c>
      <c r="X214" s="31">
        <v>0.24184782608695651</v>
      </c>
      <c r="Y214" s="31">
        <v>0</v>
      </c>
      <c r="Z214" s="36">
        <v>0</v>
      </c>
      <c r="AA214" s="31">
        <v>51.440108695652171</v>
      </c>
      <c r="AB214" s="31">
        <v>0</v>
      </c>
      <c r="AC214" s="36">
        <v>0</v>
      </c>
      <c r="AD214" s="31">
        <v>47.921739130434787</v>
      </c>
      <c r="AE214" s="31">
        <v>0</v>
      </c>
      <c r="AF214" s="36">
        <v>0</v>
      </c>
      <c r="AG214" s="31">
        <v>12.823369565217391</v>
      </c>
      <c r="AH214" s="31">
        <v>0</v>
      </c>
      <c r="AI214" s="36">
        <v>0</v>
      </c>
      <c r="AJ214" t="s">
        <v>1036</v>
      </c>
      <c r="AK214" s="37">
        <v>6</v>
      </c>
      <c r="AT214"/>
    </row>
    <row r="215" spans="1:46" x14ac:dyDescent="0.25">
      <c r="A215" t="s">
        <v>3056</v>
      </c>
      <c r="B215" t="s">
        <v>1236</v>
      </c>
      <c r="C215" t="s">
        <v>2516</v>
      </c>
      <c r="D215" t="s">
        <v>2894</v>
      </c>
      <c r="E215" s="31">
        <v>63.043478260869563</v>
      </c>
      <c r="F215" s="31">
        <v>193.2121739130435</v>
      </c>
      <c r="G215" s="31">
        <v>0</v>
      </c>
      <c r="H215" s="36">
        <v>0</v>
      </c>
      <c r="I215" s="31">
        <v>8.4197826086956447</v>
      </c>
      <c r="J215" s="31">
        <v>0</v>
      </c>
      <c r="K215" s="36">
        <v>0</v>
      </c>
      <c r="L215" s="31">
        <v>2.7673913043478255</v>
      </c>
      <c r="M215" s="31">
        <v>0</v>
      </c>
      <c r="N215" s="36">
        <v>0</v>
      </c>
      <c r="O215" s="31">
        <v>0</v>
      </c>
      <c r="P215" s="31">
        <v>0</v>
      </c>
      <c r="Q215" s="36" t="s">
        <v>3207</v>
      </c>
      <c r="R215" s="31">
        <v>5.6523913043478187</v>
      </c>
      <c r="S215" s="31">
        <v>0</v>
      </c>
      <c r="T215" s="36">
        <v>0</v>
      </c>
      <c r="U215" s="31">
        <v>54.870652173913058</v>
      </c>
      <c r="V215" s="31">
        <v>0</v>
      </c>
      <c r="W215" s="36">
        <v>0</v>
      </c>
      <c r="X215" s="31">
        <v>5.9540217391304342</v>
      </c>
      <c r="Y215" s="31">
        <v>0</v>
      </c>
      <c r="Z215" s="36">
        <v>0</v>
      </c>
      <c r="AA215" s="31">
        <v>100.74967391304347</v>
      </c>
      <c r="AB215" s="31">
        <v>0</v>
      </c>
      <c r="AC215" s="36">
        <v>0</v>
      </c>
      <c r="AD215" s="31">
        <v>0</v>
      </c>
      <c r="AE215" s="31">
        <v>0</v>
      </c>
      <c r="AF215" s="36" t="s">
        <v>3207</v>
      </c>
      <c r="AG215" s="31">
        <v>23.218043478260874</v>
      </c>
      <c r="AH215" s="31">
        <v>0</v>
      </c>
      <c r="AI215" s="36">
        <v>0</v>
      </c>
      <c r="AJ215" t="s">
        <v>34</v>
      </c>
      <c r="AK215" s="37">
        <v>6</v>
      </c>
      <c r="AT215"/>
    </row>
    <row r="216" spans="1:46" x14ac:dyDescent="0.25">
      <c r="A216" t="s">
        <v>3056</v>
      </c>
      <c r="B216" t="s">
        <v>2121</v>
      </c>
      <c r="C216" t="s">
        <v>2412</v>
      </c>
      <c r="D216" t="s">
        <v>2991</v>
      </c>
      <c r="E216" s="31">
        <v>40.521739130434781</v>
      </c>
      <c r="F216" s="31">
        <v>135.54097826086957</v>
      </c>
      <c r="G216" s="31">
        <v>16.569130434782608</v>
      </c>
      <c r="H216" s="36">
        <v>0.12224443594388669</v>
      </c>
      <c r="I216" s="31">
        <v>14.540978260869569</v>
      </c>
      <c r="J216" s="31">
        <v>0</v>
      </c>
      <c r="K216" s="36">
        <v>0</v>
      </c>
      <c r="L216" s="31">
        <v>8.8018478260869593</v>
      </c>
      <c r="M216" s="31">
        <v>0</v>
      </c>
      <c r="N216" s="36">
        <v>0</v>
      </c>
      <c r="O216" s="31">
        <v>0</v>
      </c>
      <c r="P216" s="31">
        <v>0</v>
      </c>
      <c r="Q216" s="36" t="s">
        <v>3207</v>
      </c>
      <c r="R216" s="31">
        <v>5.7391304347826084</v>
      </c>
      <c r="S216" s="31">
        <v>0</v>
      </c>
      <c r="T216" s="36">
        <v>0</v>
      </c>
      <c r="U216" s="31">
        <v>37.233152173913048</v>
      </c>
      <c r="V216" s="31">
        <v>5.2022826086956533</v>
      </c>
      <c r="W216" s="36">
        <v>0.13972178837816931</v>
      </c>
      <c r="X216" s="31">
        <v>5.8260869565217392</v>
      </c>
      <c r="Y216" s="31">
        <v>0</v>
      </c>
      <c r="Z216" s="36">
        <v>0</v>
      </c>
      <c r="AA216" s="31">
        <v>64.111630434782583</v>
      </c>
      <c r="AB216" s="31">
        <v>9.4588043478260868</v>
      </c>
      <c r="AC216" s="36">
        <v>0.14753648103596484</v>
      </c>
      <c r="AD216" s="31">
        <v>0</v>
      </c>
      <c r="AE216" s="31">
        <v>0</v>
      </c>
      <c r="AF216" s="36" t="s">
        <v>3207</v>
      </c>
      <c r="AG216" s="31">
        <v>13.829130434782613</v>
      </c>
      <c r="AH216" s="31">
        <v>1.9080434782608697</v>
      </c>
      <c r="AI216" s="36">
        <v>0.13797277328889865</v>
      </c>
      <c r="AJ216" t="s">
        <v>939</v>
      </c>
      <c r="AK216" s="37">
        <v>6</v>
      </c>
      <c r="AT216"/>
    </row>
    <row r="217" spans="1:46" x14ac:dyDescent="0.25">
      <c r="A217" t="s">
        <v>3056</v>
      </c>
      <c r="B217" t="s">
        <v>2202</v>
      </c>
      <c r="C217" t="s">
        <v>2468</v>
      </c>
      <c r="D217" t="s">
        <v>2885</v>
      </c>
      <c r="E217" s="31">
        <v>78.152173913043484</v>
      </c>
      <c r="F217" s="31">
        <v>285.00641304347823</v>
      </c>
      <c r="G217" s="31">
        <v>42.834456521739128</v>
      </c>
      <c r="H217" s="36">
        <v>0.15029295679464116</v>
      </c>
      <c r="I217" s="31">
        <v>26.87532608695652</v>
      </c>
      <c r="J217" s="31">
        <v>3.0119565217391306</v>
      </c>
      <c r="K217" s="36">
        <v>0.11207144099363811</v>
      </c>
      <c r="L217" s="31">
        <v>14.066956521739129</v>
      </c>
      <c r="M217" s="31">
        <v>2.7619565217391306</v>
      </c>
      <c r="N217" s="36">
        <v>0.1963435742102986</v>
      </c>
      <c r="O217" s="31">
        <v>7.0783695652173906</v>
      </c>
      <c r="P217" s="31">
        <v>0.25</v>
      </c>
      <c r="Q217" s="36">
        <v>3.5318867953501948E-2</v>
      </c>
      <c r="R217" s="31">
        <v>5.7300000000000013</v>
      </c>
      <c r="S217" s="31">
        <v>0</v>
      </c>
      <c r="T217" s="36">
        <v>0</v>
      </c>
      <c r="U217" s="31">
        <v>81.895652173913035</v>
      </c>
      <c r="V217" s="31">
        <v>17.416739130434781</v>
      </c>
      <c r="W217" s="36">
        <v>0.21266988744956467</v>
      </c>
      <c r="X217" s="31">
        <v>7.6991304347826057</v>
      </c>
      <c r="Y217" s="31">
        <v>0</v>
      </c>
      <c r="Z217" s="36">
        <v>0</v>
      </c>
      <c r="AA217" s="31">
        <v>143.35619565217391</v>
      </c>
      <c r="AB217" s="31">
        <v>7.4048913043478262</v>
      </c>
      <c r="AC217" s="36">
        <v>5.1653793340849831E-2</v>
      </c>
      <c r="AD217" s="31">
        <v>0</v>
      </c>
      <c r="AE217" s="31">
        <v>0</v>
      </c>
      <c r="AF217" s="36" t="s">
        <v>3207</v>
      </c>
      <c r="AG217" s="31">
        <v>25.18010869565218</v>
      </c>
      <c r="AH217" s="31">
        <v>15.000869565217391</v>
      </c>
      <c r="AI217" s="36">
        <v>0.59574284394600618</v>
      </c>
      <c r="AJ217" t="s">
        <v>1021</v>
      </c>
      <c r="AK217" s="37">
        <v>6</v>
      </c>
      <c r="AT217"/>
    </row>
    <row r="218" spans="1:46" x14ac:dyDescent="0.25">
      <c r="A218" t="s">
        <v>3056</v>
      </c>
      <c r="B218" t="s">
        <v>2094</v>
      </c>
      <c r="C218" t="s">
        <v>2494</v>
      </c>
      <c r="D218" t="s">
        <v>2864</v>
      </c>
      <c r="E218" s="31">
        <v>81.608695652173907</v>
      </c>
      <c r="F218" s="31">
        <v>331.31945652173914</v>
      </c>
      <c r="G218" s="31">
        <v>0</v>
      </c>
      <c r="H218" s="36">
        <v>0</v>
      </c>
      <c r="I218" s="31">
        <v>41.111086956521739</v>
      </c>
      <c r="J218" s="31">
        <v>0</v>
      </c>
      <c r="K218" s="36">
        <v>0</v>
      </c>
      <c r="L218" s="31">
        <v>25.493586956521739</v>
      </c>
      <c r="M218" s="31">
        <v>0</v>
      </c>
      <c r="N218" s="36">
        <v>0</v>
      </c>
      <c r="O218" s="31">
        <v>11.26967391304348</v>
      </c>
      <c r="P218" s="31">
        <v>0</v>
      </c>
      <c r="Q218" s="36">
        <v>0</v>
      </c>
      <c r="R218" s="31">
        <v>4.3478260869565215</v>
      </c>
      <c r="S218" s="31">
        <v>0</v>
      </c>
      <c r="T218" s="36">
        <v>0</v>
      </c>
      <c r="U218" s="31">
        <v>68.006086956521756</v>
      </c>
      <c r="V218" s="31">
        <v>0</v>
      </c>
      <c r="W218" s="36">
        <v>0</v>
      </c>
      <c r="X218" s="31">
        <v>14.419782608695659</v>
      </c>
      <c r="Y218" s="31">
        <v>0</v>
      </c>
      <c r="Z218" s="36">
        <v>0</v>
      </c>
      <c r="AA218" s="31">
        <v>159.30195652173913</v>
      </c>
      <c r="AB218" s="31">
        <v>0</v>
      </c>
      <c r="AC218" s="36">
        <v>0</v>
      </c>
      <c r="AD218" s="31">
        <v>0</v>
      </c>
      <c r="AE218" s="31">
        <v>0</v>
      </c>
      <c r="AF218" s="36" t="s">
        <v>3207</v>
      </c>
      <c r="AG218" s="31">
        <v>48.480543478260877</v>
      </c>
      <c r="AH218" s="31">
        <v>0</v>
      </c>
      <c r="AI218" s="36">
        <v>0</v>
      </c>
      <c r="AJ218" t="s">
        <v>912</v>
      </c>
      <c r="AK218" s="37">
        <v>6</v>
      </c>
      <c r="AT218"/>
    </row>
    <row r="219" spans="1:46" x14ac:dyDescent="0.25">
      <c r="A219" t="s">
        <v>3056</v>
      </c>
      <c r="B219" t="s">
        <v>2236</v>
      </c>
      <c r="C219" t="s">
        <v>2378</v>
      </c>
      <c r="D219" t="s">
        <v>2976</v>
      </c>
      <c r="E219" s="31">
        <v>25.717391304347824</v>
      </c>
      <c r="F219" s="31">
        <v>132.64152173913044</v>
      </c>
      <c r="G219" s="31">
        <v>1.3043478260869565</v>
      </c>
      <c r="H219" s="36">
        <v>9.8336313469944321E-3</v>
      </c>
      <c r="I219" s="31">
        <v>23.066195652173917</v>
      </c>
      <c r="J219" s="31">
        <v>0</v>
      </c>
      <c r="K219" s="36">
        <v>0</v>
      </c>
      <c r="L219" s="31">
        <v>11.892065217391309</v>
      </c>
      <c r="M219" s="31">
        <v>0</v>
      </c>
      <c r="N219" s="36">
        <v>0</v>
      </c>
      <c r="O219" s="31">
        <v>5.3480434782608688</v>
      </c>
      <c r="P219" s="31">
        <v>0</v>
      </c>
      <c r="Q219" s="36">
        <v>0</v>
      </c>
      <c r="R219" s="31">
        <v>5.8260869565217392</v>
      </c>
      <c r="S219" s="31">
        <v>0</v>
      </c>
      <c r="T219" s="36">
        <v>0</v>
      </c>
      <c r="U219" s="31">
        <v>23.436521739130438</v>
      </c>
      <c r="V219" s="31">
        <v>1.3043478260869565</v>
      </c>
      <c r="W219" s="36">
        <v>5.565449688334817E-2</v>
      </c>
      <c r="X219" s="31">
        <v>4.9174999999999995</v>
      </c>
      <c r="Y219" s="31">
        <v>0</v>
      </c>
      <c r="Z219" s="36">
        <v>0</v>
      </c>
      <c r="AA219" s="31">
        <v>67.159130434782625</v>
      </c>
      <c r="AB219" s="31">
        <v>0</v>
      </c>
      <c r="AC219" s="36">
        <v>0</v>
      </c>
      <c r="AD219" s="31">
        <v>0</v>
      </c>
      <c r="AE219" s="31">
        <v>0</v>
      </c>
      <c r="AF219" s="36" t="s">
        <v>3207</v>
      </c>
      <c r="AG219" s="31">
        <v>14.062173913043479</v>
      </c>
      <c r="AH219" s="31">
        <v>0</v>
      </c>
      <c r="AI219" s="36">
        <v>0</v>
      </c>
      <c r="AJ219" t="s">
        <v>1056</v>
      </c>
      <c r="AK219" s="37">
        <v>6</v>
      </c>
      <c r="AT219"/>
    </row>
    <row r="220" spans="1:46" x14ac:dyDescent="0.25">
      <c r="A220" t="s">
        <v>3056</v>
      </c>
      <c r="B220" t="s">
        <v>2231</v>
      </c>
      <c r="C220" t="s">
        <v>2504</v>
      </c>
      <c r="D220" t="s">
        <v>2884</v>
      </c>
      <c r="E220" s="31">
        <v>83.673913043478265</v>
      </c>
      <c r="F220" s="31">
        <v>286.00282608695653</v>
      </c>
      <c r="G220" s="31">
        <v>3.9527173913043483</v>
      </c>
      <c r="H220" s="36">
        <v>1.382055361265053E-2</v>
      </c>
      <c r="I220" s="31">
        <v>50.071630434782584</v>
      </c>
      <c r="J220" s="31">
        <v>1.4782608695652173</v>
      </c>
      <c r="K220" s="36">
        <v>2.9522922595672733E-2</v>
      </c>
      <c r="L220" s="31">
        <v>25.149130434782588</v>
      </c>
      <c r="M220" s="31">
        <v>0</v>
      </c>
      <c r="N220" s="36">
        <v>0</v>
      </c>
      <c r="O220" s="31">
        <v>20.156195652173913</v>
      </c>
      <c r="P220" s="31">
        <v>1.4782608695652173</v>
      </c>
      <c r="Q220" s="36">
        <v>7.3340271898272719E-2</v>
      </c>
      <c r="R220" s="31">
        <v>4.7663043478260869</v>
      </c>
      <c r="S220" s="31">
        <v>0</v>
      </c>
      <c r="T220" s="36">
        <v>0</v>
      </c>
      <c r="U220" s="31">
        <v>95.973586956521757</v>
      </c>
      <c r="V220" s="31">
        <v>2.474456521739131</v>
      </c>
      <c r="W220" s="36">
        <v>2.5782682508887749E-2</v>
      </c>
      <c r="X220" s="31">
        <v>9.5190217391304355</v>
      </c>
      <c r="Y220" s="31">
        <v>0</v>
      </c>
      <c r="Z220" s="36">
        <v>0</v>
      </c>
      <c r="AA220" s="31">
        <v>126.76434782608699</v>
      </c>
      <c r="AB220" s="31">
        <v>0</v>
      </c>
      <c r="AC220" s="36">
        <v>0</v>
      </c>
      <c r="AD220" s="31">
        <v>3.6742391304347835</v>
      </c>
      <c r="AE220" s="31">
        <v>0</v>
      </c>
      <c r="AF220" s="36">
        <v>0</v>
      </c>
      <c r="AG220" s="31">
        <v>0</v>
      </c>
      <c r="AH220" s="31">
        <v>0</v>
      </c>
      <c r="AI220" s="36" t="s">
        <v>3207</v>
      </c>
      <c r="AJ220" t="s">
        <v>1051</v>
      </c>
      <c r="AK220" s="37">
        <v>6</v>
      </c>
      <c r="AT220"/>
    </row>
    <row r="221" spans="1:46" x14ac:dyDescent="0.25">
      <c r="A221" t="s">
        <v>3056</v>
      </c>
      <c r="B221" t="s">
        <v>1184</v>
      </c>
      <c r="C221" t="s">
        <v>2606</v>
      </c>
      <c r="D221" t="s">
        <v>2858</v>
      </c>
      <c r="E221" s="31">
        <v>45.184782608695649</v>
      </c>
      <c r="F221" s="31">
        <v>110.3663043478261</v>
      </c>
      <c r="G221" s="31">
        <v>0</v>
      </c>
      <c r="H221" s="36">
        <v>0</v>
      </c>
      <c r="I221" s="31">
        <v>9.0070652173913039</v>
      </c>
      <c r="J221" s="31">
        <v>0</v>
      </c>
      <c r="K221" s="36">
        <v>0</v>
      </c>
      <c r="L221" s="31">
        <v>2.6002173913043483</v>
      </c>
      <c r="M221" s="31">
        <v>0</v>
      </c>
      <c r="N221" s="36">
        <v>0</v>
      </c>
      <c r="O221" s="31">
        <v>0.30902173913043479</v>
      </c>
      <c r="P221" s="31">
        <v>0</v>
      </c>
      <c r="Q221" s="36">
        <v>0</v>
      </c>
      <c r="R221" s="31">
        <v>6.0978260869565215</v>
      </c>
      <c r="S221" s="31">
        <v>0</v>
      </c>
      <c r="T221" s="36">
        <v>0</v>
      </c>
      <c r="U221" s="31">
        <v>29.121086956521744</v>
      </c>
      <c r="V221" s="31">
        <v>0</v>
      </c>
      <c r="W221" s="36">
        <v>0</v>
      </c>
      <c r="X221" s="31">
        <v>11.448043478260869</v>
      </c>
      <c r="Y221" s="31">
        <v>0</v>
      </c>
      <c r="Z221" s="36">
        <v>0</v>
      </c>
      <c r="AA221" s="31">
        <v>55.527826086956516</v>
      </c>
      <c r="AB221" s="31">
        <v>0</v>
      </c>
      <c r="AC221" s="36">
        <v>0</v>
      </c>
      <c r="AD221" s="31">
        <v>4.6588043478260861</v>
      </c>
      <c r="AE221" s="31">
        <v>0</v>
      </c>
      <c r="AF221" s="36">
        <v>0</v>
      </c>
      <c r="AG221" s="31">
        <v>0.60347826086956513</v>
      </c>
      <c r="AH221" s="31">
        <v>0</v>
      </c>
      <c r="AI221" s="36">
        <v>0</v>
      </c>
      <c r="AJ221" t="s">
        <v>268</v>
      </c>
      <c r="AK221" s="37">
        <v>6</v>
      </c>
      <c r="AT221"/>
    </row>
    <row r="222" spans="1:46" x14ac:dyDescent="0.25">
      <c r="A222" t="s">
        <v>3056</v>
      </c>
      <c r="B222" t="s">
        <v>1769</v>
      </c>
      <c r="C222" t="s">
        <v>2443</v>
      </c>
      <c r="D222" t="s">
        <v>2827</v>
      </c>
      <c r="E222" s="31">
        <v>100.75</v>
      </c>
      <c r="F222" s="31">
        <v>309.0906521739131</v>
      </c>
      <c r="G222" s="31">
        <v>6.9303260869565202</v>
      </c>
      <c r="H222" s="36">
        <v>2.2421661859437596E-2</v>
      </c>
      <c r="I222" s="31">
        <v>29.883804347826093</v>
      </c>
      <c r="J222" s="31">
        <v>0.1691304347826087</v>
      </c>
      <c r="K222" s="36">
        <v>5.6596018637403555E-3</v>
      </c>
      <c r="L222" s="31">
        <v>11.739782608695657</v>
      </c>
      <c r="M222" s="31">
        <v>0</v>
      </c>
      <c r="N222" s="36">
        <v>0</v>
      </c>
      <c r="O222" s="31">
        <v>4.5130434782608697</v>
      </c>
      <c r="P222" s="31">
        <v>0</v>
      </c>
      <c r="Q222" s="36">
        <v>0</v>
      </c>
      <c r="R222" s="31">
        <v>13.630978260869565</v>
      </c>
      <c r="S222" s="31">
        <v>0.1691304347826087</v>
      </c>
      <c r="T222" s="36">
        <v>1.2407798732107971E-2</v>
      </c>
      <c r="U222" s="31">
        <v>71.397608695652167</v>
      </c>
      <c r="V222" s="31">
        <v>0.25</v>
      </c>
      <c r="W222" s="36">
        <v>3.5015178318601589E-3</v>
      </c>
      <c r="X222" s="31">
        <v>13.205869565217395</v>
      </c>
      <c r="Y222" s="31">
        <v>0</v>
      </c>
      <c r="Z222" s="36">
        <v>0</v>
      </c>
      <c r="AA222" s="31">
        <v>182.93260869565216</v>
      </c>
      <c r="AB222" s="31">
        <v>6.5111956521739112</v>
      </c>
      <c r="AC222" s="36">
        <v>3.5593411686413376E-2</v>
      </c>
      <c r="AD222" s="31">
        <v>0</v>
      </c>
      <c r="AE222" s="31">
        <v>0</v>
      </c>
      <c r="AF222" s="36" t="s">
        <v>3207</v>
      </c>
      <c r="AG222" s="31">
        <v>11.670760869565223</v>
      </c>
      <c r="AH222" s="31">
        <v>0</v>
      </c>
      <c r="AI222" s="36">
        <v>0</v>
      </c>
      <c r="AJ222" t="s">
        <v>579</v>
      </c>
      <c r="AK222" s="37">
        <v>6</v>
      </c>
      <c r="AT222"/>
    </row>
    <row r="223" spans="1:46" x14ac:dyDescent="0.25">
      <c r="A223" t="s">
        <v>3056</v>
      </c>
      <c r="B223" t="s">
        <v>2025</v>
      </c>
      <c r="C223" t="s">
        <v>2523</v>
      </c>
      <c r="D223" t="s">
        <v>2900</v>
      </c>
      <c r="E223" s="31">
        <v>104.80434782608695</v>
      </c>
      <c r="F223" s="31">
        <v>326.12108695652165</v>
      </c>
      <c r="G223" s="31">
        <v>0.13043478260869565</v>
      </c>
      <c r="H223" s="36">
        <v>3.9995813771491928E-4</v>
      </c>
      <c r="I223" s="31">
        <v>22.875434782608693</v>
      </c>
      <c r="J223" s="31">
        <v>5.434782608695652E-2</v>
      </c>
      <c r="K223" s="36">
        <v>2.3758160928278866E-3</v>
      </c>
      <c r="L223" s="31">
        <v>17.061847826086954</v>
      </c>
      <c r="M223" s="31">
        <v>5.434782608695652E-2</v>
      </c>
      <c r="N223" s="36">
        <v>3.1853423287400702E-3</v>
      </c>
      <c r="O223" s="31">
        <v>0</v>
      </c>
      <c r="P223" s="31">
        <v>0</v>
      </c>
      <c r="Q223" s="36" t="s">
        <v>3207</v>
      </c>
      <c r="R223" s="31">
        <v>5.8135869565217391</v>
      </c>
      <c r="S223" s="31">
        <v>0</v>
      </c>
      <c r="T223" s="36">
        <v>0</v>
      </c>
      <c r="U223" s="31">
        <v>82.597173913043477</v>
      </c>
      <c r="V223" s="31">
        <v>0</v>
      </c>
      <c r="W223" s="36">
        <v>0</v>
      </c>
      <c r="X223" s="31">
        <v>27.55913043478261</v>
      </c>
      <c r="Y223" s="31">
        <v>7.6086956521739135E-2</v>
      </c>
      <c r="Z223" s="36">
        <v>2.7608620200044176E-3</v>
      </c>
      <c r="AA223" s="31">
        <v>178.06923913043477</v>
      </c>
      <c r="AB223" s="31">
        <v>0</v>
      </c>
      <c r="AC223" s="36">
        <v>0</v>
      </c>
      <c r="AD223" s="31">
        <v>0</v>
      </c>
      <c r="AE223" s="31">
        <v>0</v>
      </c>
      <c r="AF223" s="36" t="s">
        <v>3207</v>
      </c>
      <c r="AG223" s="31">
        <v>15.020108695652167</v>
      </c>
      <c r="AH223" s="31">
        <v>0</v>
      </c>
      <c r="AI223" s="36">
        <v>0</v>
      </c>
      <c r="AJ223" t="s">
        <v>840</v>
      </c>
      <c r="AK223" s="37">
        <v>6</v>
      </c>
      <c r="AT223"/>
    </row>
    <row r="224" spans="1:46" x14ac:dyDescent="0.25">
      <c r="A224" t="s">
        <v>3056</v>
      </c>
      <c r="B224" t="s">
        <v>1998</v>
      </c>
      <c r="C224" t="s">
        <v>2749</v>
      </c>
      <c r="D224" t="s">
        <v>2819</v>
      </c>
      <c r="E224" s="31">
        <v>62.836956521739133</v>
      </c>
      <c r="F224" s="31">
        <v>214.70945652173913</v>
      </c>
      <c r="G224" s="31">
        <v>45.353260869565219</v>
      </c>
      <c r="H224" s="36">
        <v>0.21123084937329364</v>
      </c>
      <c r="I224" s="31">
        <v>14.762282608695642</v>
      </c>
      <c r="J224" s="31">
        <v>0</v>
      </c>
      <c r="K224" s="36">
        <v>0</v>
      </c>
      <c r="L224" s="31">
        <v>9.109891304347828</v>
      </c>
      <c r="M224" s="31">
        <v>0</v>
      </c>
      <c r="N224" s="36">
        <v>0</v>
      </c>
      <c r="O224" s="31">
        <v>0</v>
      </c>
      <c r="P224" s="31">
        <v>0</v>
      </c>
      <c r="Q224" s="36" t="s">
        <v>3207</v>
      </c>
      <c r="R224" s="31">
        <v>5.6523913043478151</v>
      </c>
      <c r="S224" s="31">
        <v>0</v>
      </c>
      <c r="T224" s="36">
        <v>0</v>
      </c>
      <c r="U224" s="31">
        <v>29.989673913043472</v>
      </c>
      <c r="V224" s="31">
        <v>2.7798913043478262</v>
      </c>
      <c r="W224" s="36">
        <v>9.2694949348507666E-2</v>
      </c>
      <c r="X224" s="31">
        <v>6.2018478260869587</v>
      </c>
      <c r="Y224" s="31">
        <v>0</v>
      </c>
      <c r="Z224" s="36">
        <v>0</v>
      </c>
      <c r="AA224" s="31">
        <v>141.15923913043477</v>
      </c>
      <c r="AB224" s="31">
        <v>42.573369565217391</v>
      </c>
      <c r="AC224" s="36">
        <v>0.30159817966912178</v>
      </c>
      <c r="AD224" s="31">
        <v>0</v>
      </c>
      <c r="AE224" s="31">
        <v>0</v>
      </c>
      <c r="AF224" s="36" t="s">
        <v>3207</v>
      </c>
      <c r="AG224" s="31">
        <v>22.596413043478254</v>
      </c>
      <c r="AH224" s="31">
        <v>0</v>
      </c>
      <c r="AI224" s="36">
        <v>0</v>
      </c>
      <c r="AJ224" t="s">
        <v>813</v>
      </c>
      <c r="AK224" s="37">
        <v>6</v>
      </c>
      <c r="AT224"/>
    </row>
    <row r="225" spans="1:46" x14ac:dyDescent="0.25">
      <c r="A225" t="s">
        <v>3056</v>
      </c>
      <c r="B225" t="s">
        <v>1856</v>
      </c>
      <c r="C225" t="s">
        <v>2485</v>
      </c>
      <c r="D225" t="s">
        <v>2894</v>
      </c>
      <c r="E225" s="31">
        <v>91.489130434782609</v>
      </c>
      <c r="F225" s="31">
        <v>357.05108695652183</v>
      </c>
      <c r="G225" s="31">
        <v>0</v>
      </c>
      <c r="H225" s="36">
        <v>0</v>
      </c>
      <c r="I225" s="31">
        <v>41.134782608695659</v>
      </c>
      <c r="J225" s="31">
        <v>0</v>
      </c>
      <c r="K225" s="36">
        <v>0</v>
      </c>
      <c r="L225" s="31">
        <v>33.055434782608707</v>
      </c>
      <c r="M225" s="31">
        <v>0</v>
      </c>
      <c r="N225" s="36">
        <v>0</v>
      </c>
      <c r="O225" s="31">
        <v>8.0793478260869556</v>
      </c>
      <c r="P225" s="31">
        <v>0</v>
      </c>
      <c r="Q225" s="36">
        <v>0</v>
      </c>
      <c r="R225" s="31">
        <v>0</v>
      </c>
      <c r="S225" s="31">
        <v>0</v>
      </c>
      <c r="T225" s="36" t="s">
        <v>3207</v>
      </c>
      <c r="U225" s="31">
        <v>57.117391304347819</v>
      </c>
      <c r="V225" s="31">
        <v>0</v>
      </c>
      <c r="W225" s="36">
        <v>0</v>
      </c>
      <c r="X225" s="31">
        <v>19.806521739130442</v>
      </c>
      <c r="Y225" s="31">
        <v>0</v>
      </c>
      <c r="Z225" s="36">
        <v>0</v>
      </c>
      <c r="AA225" s="31">
        <v>209.99347826086967</v>
      </c>
      <c r="AB225" s="31">
        <v>0</v>
      </c>
      <c r="AC225" s="36">
        <v>0</v>
      </c>
      <c r="AD225" s="31">
        <v>0</v>
      </c>
      <c r="AE225" s="31">
        <v>0</v>
      </c>
      <c r="AF225" s="36" t="s">
        <v>3207</v>
      </c>
      <c r="AG225" s="31">
        <v>28.998913043478261</v>
      </c>
      <c r="AH225" s="31">
        <v>0</v>
      </c>
      <c r="AI225" s="36">
        <v>0</v>
      </c>
      <c r="AJ225" t="s">
        <v>668</v>
      </c>
      <c r="AK225" s="37">
        <v>6</v>
      </c>
      <c r="AT225"/>
    </row>
    <row r="226" spans="1:46" x14ac:dyDescent="0.25">
      <c r="A226" t="s">
        <v>3056</v>
      </c>
      <c r="B226" t="s">
        <v>1569</v>
      </c>
      <c r="C226" t="s">
        <v>2619</v>
      </c>
      <c r="D226" t="s">
        <v>2802</v>
      </c>
      <c r="E226" s="31">
        <v>49.869565217391305</v>
      </c>
      <c r="F226" s="31">
        <v>144.55239130434782</v>
      </c>
      <c r="G226" s="31">
        <v>0.38043478260869568</v>
      </c>
      <c r="H226" s="36">
        <v>2.6318124465178117E-3</v>
      </c>
      <c r="I226" s="31">
        <v>37.880543478260869</v>
      </c>
      <c r="J226" s="31">
        <v>0.38043478260869568</v>
      </c>
      <c r="K226" s="36">
        <v>1.0043012789059429E-2</v>
      </c>
      <c r="L226" s="31">
        <v>0.38043478260869568</v>
      </c>
      <c r="M226" s="31">
        <v>0.38043478260869568</v>
      </c>
      <c r="N226" s="36">
        <v>1</v>
      </c>
      <c r="O226" s="31">
        <v>5.9209782608695658</v>
      </c>
      <c r="P226" s="31">
        <v>0</v>
      </c>
      <c r="Q226" s="36">
        <v>0</v>
      </c>
      <c r="R226" s="31">
        <v>31.579130434782609</v>
      </c>
      <c r="S226" s="31">
        <v>0</v>
      </c>
      <c r="T226" s="36">
        <v>0</v>
      </c>
      <c r="U226" s="31">
        <v>31.851304347826094</v>
      </c>
      <c r="V226" s="31">
        <v>0</v>
      </c>
      <c r="W226" s="36">
        <v>0</v>
      </c>
      <c r="X226" s="31">
        <v>0</v>
      </c>
      <c r="Y226" s="31">
        <v>0</v>
      </c>
      <c r="Z226" s="36" t="s">
        <v>3207</v>
      </c>
      <c r="AA226" s="31">
        <v>67.072608695652164</v>
      </c>
      <c r="AB226" s="31">
        <v>0</v>
      </c>
      <c r="AC226" s="36">
        <v>0</v>
      </c>
      <c r="AD226" s="31">
        <v>0</v>
      </c>
      <c r="AE226" s="31">
        <v>0</v>
      </c>
      <c r="AF226" s="36" t="s">
        <v>3207</v>
      </c>
      <c r="AG226" s="31">
        <v>7.7479347826086951</v>
      </c>
      <c r="AH226" s="31">
        <v>0</v>
      </c>
      <c r="AI226" s="36">
        <v>0</v>
      </c>
      <c r="AJ226" t="s">
        <v>371</v>
      </c>
      <c r="AK226" s="37">
        <v>6</v>
      </c>
      <c r="AT226"/>
    </row>
    <row r="227" spans="1:46" x14ac:dyDescent="0.25">
      <c r="A227" t="s">
        <v>3056</v>
      </c>
      <c r="B227" t="s">
        <v>1573</v>
      </c>
      <c r="C227" t="s">
        <v>2454</v>
      </c>
      <c r="D227" t="s">
        <v>2885</v>
      </c>
      <c r="E227" s="31">
        <v>36.195652173913047</v>
      </c>
      <c r="F227" s="31">
        <v>97.237173913043478</v>
      </c>
      <c r="G227" s="31">
        <v>0</v>
      </c>
      <c r="H227" s="36">
        <v>0</v>
      </c>
      <c r="I227" s="31">
        <v>7.4983695652173914</v>
      </c>
      <c r="J227" s="31">
        <v>0</v>
      </c>
      <c r="K227" s="36">
        <v>0</v>
      </c>
      <c r="L227" s="31">
        <v>1.2211956521739129</v>
      </c>
      <c r="M227" s="31">
        <v>0</v>
      </c>
      <c r="N227" s="36">
        <v>0</v>
      </c>
      <c r="O227" s="31">
        <v>0</v>
      </c>
      <c r="P227" s="31">
        <v>0</v>
      </c>
      <c r="Q227" s="36" t="s">
        <v>3207</v>
      </c>
      <c r="R227" s="31">
        <v>6.2771739130434785</v>
      </c>
      <c r="S227" s="31">
        <v>0</v>
      </c>
      <c r="T227" s="36">
        <v>0</v>
      </c>
      <c r="U227" s="31">
        <v>41.716195652173909</v>
      </c>
      <c r="V227" s="31">
        <v>0</v>
      </c>
      <c r="W227" s="36">
        <v>0</v>
      </c>
      <c r="X227" s="31">
        <v>12.463260869565215</v>
      </c>
      <c r="Y227" s="31">
        <v>0</v>
      </c>
      <c r="Z227" s="36">
        <v>0</v>
      </c>
      <c r="AA227" s="31">
        <v>35.55934782608697</v>
      </c>
      <c r="AB227" s="31">
        <v>0</v>
      </c>
      <c r="AC227" s="36">
        <v>0</v>
      </c>
      <c r="AD227" s="31">
        <v>0</v>
      </c>
      <c r="AE227" s="31">
        <v>0</v>
      </c>
      <c r="AF227" s="36" t="s">
        <v>3207</v>
      </c>
      <c r="AG227" s="31">
        <v>0</v>
      </c>
      <c r="AH227" s="31">
        <v>0</v>
      </c>
      <c r="AI227" s="36" t="s">
        <v>3207</v>
      </c>
      <c r="AJ227" t="s">
        <v>375</v>
      </c>
      <c r="AK227" s="37">
        <v>6</v>
      </c>
      <c r="AT227"/>
    </row>
    <row r="228" spans="1:46" x14ac:dyDescent="0.25">
      <c r="A228" t="s">
        <v>3056</v>
      </c>
      <c r="B228" t="s">
        <v>1905</v>
      </c>
      <c r="C228" t="s">
        <v>2732</v>
      </c>
      <c r="D228" t="s">
        <v>2854</v>
      </c>
      <c r="E228" s="31">
        <v>75.358695652173907</v>
      </c>
      <c r="F228" s="31">
        <v>216.73934782608697</v>
      </c>
      <c r="G228" s="31">
        <v>1.4730434782608697</v>
      </c>
      <c r="H228" s="36">
        <v>6.7963823506696584E-3</v>
      </c>
      <c r="I228" s="31">
        <v>37.644021739130437</v>
      </c>
      <c r="J228" s="31">
        <v>0.43478260869565216</v>
      </c>
      <c r="K228" s="36">
        <v>1.1549844798960512E-2</v>
      </c>
      <c r="L228" s="31">
        <v>14.494565217391305</v>
      </c>
      <c r="M228" s="31">
        <v>0</v>
      </c>
      <c r="N228" s="36">
        <v>0</v>
      </c>
      <c r="O228" s="31">
        <v>17.692934782608695</v>
      </c>
      <c r="P228" s="31">
        <v>0.43478260869565216</v>
      </c>
      <c r="Q228" s="36">
        <v>2.4573798187682384E-2</v>
      </c>
      <c r="R228" s="31">
        <v>5.4565217391304346</v>
      </c>
      <c r="S228" s="31">
        <v>0</v>
      </c>
      <c r="T228" s="36">
        <v>0</v>
      </c>
      <c r="U228" s="31">
        <v>42.162173913043482</v>
      </c>
      <c r="V228" s="31">
        <v>0.2817391304347826</v>
      </c>
      <c r="W228" s="36">
        <v>6.6822723850968819E-3</v>
      </c>
      <c r="X228" s="31">
        <v>5.4619565217391308</v>
      </c>
      <c r="Y228" s="31">
        <v>0</v>
      </c>
      <c r="Z228" s="36">
        <v>0</v>
      </c>
      <c r="AA228" s="31">
        <v>85.511956521739123</v>
      </c>
      <c r="AB228" s="31">
        <v>0.75652173913043474</v>
      </c>
      <c r="AC228" s="36">
        <v>8.8469702940092293E-3</v>
      </c>
      <c r="AD228" s="31">
        <v>26.668478260869566</v>
      </c>
      <c r="AE228" s="31">
        <v>0</v>
      </c>
      <c r="AF228" s="36">
        <v>0</v>
      </c>
      <c r="AG228" s="31">
        <v>19.290760869565219</v>
      </c>
      <c r="AH228" s="31">
        <v>0</v>
      </c>
      <c r="AI228" s="36">
        <v>0</v>
      </c>
      <c r="AJ228" t="s">
        <v>718</v>
      </c>
      <c r="AK228" s="37">
        <v>6</v>
      </c>
      <c r="AT228"/>
    </row>
    <row r="229" spans="1:46" x14ac:dyDescent="0.25">
      <c r="A229" t="s">
        <v>3056</v>
      </c>
      <c r="B229" t="s">
        <v>1555</v>
      </c>
      <c r="C229" t="s">
        <v>2634</v>
      </c>
      <c r="D229" t="s">
        <v>2962</v>
      </c>
      <c r="E229" s="31">
        <v>45.413043478260867</v>
      </c>
      <c r="F229" s="31">
        <v>140.2578260869565</v>
      </c>
      <c r="G229" s="31">
        <v>0</v>
      </c>
      <c r="H229" s="36">
        <v>0</v>
      </c>
      <c r="I229" s="31">
        <v>23.370543478260871</v>
      </c>
      <c r="J229" s="31">
        <v>0</v>
      </c>
      <c r="K229" s="36">
        <v>0</v>
      </c>
      <c r="L229" s="31">
        <v>14.080978260869568</v>
      </c>
      <c r="M229" s="31">
        <v>0</v>
      </c>
      <c r="N229" s="36">
        <v>0</v>
      </c>
      <c r="O229" s="31">
        <v>5.3997826086956513</v>
      </c>
      <c r="P229" s="31">
        <v>0</v>
      </c>
      <c r="Q229" s="36">
        <v>0</v>
      </c>
      <c r="R229" s="31">
        <v>3.8897826086956515</v>
      </c>
      <c r="S229" s="31">
        <v>0</v>
      </c>
      <c r="T229" s="36">
        <v>0</v>
      </c>
      <c r="U229" s="31">
        <v>27.599130434782609</v>
      </c>
      <c r="V229" s="31">
        <v>0</v>
      </c>
      <c r="W229" s="36">
        <v>0</v>
      </c>
      <c r="X229" s="31">
        <v>9.176086956521738</v>
      </c>
      <c r="Y229" s="31">
        <v>0</v>
      </c>
      <c r="Z229" s="36">
        <v>0</v>
      </c>
      <c r="AA229" s="31">
        <v>53.30445652173912</v>
      </c>
      <c r="AB229" s="31">
        <v>0</v>
      </c>
      <c r="AC229" s="36">
        <v>0</v>
      </c>
      <c r="AD229" s="31">
        <v>0</v>
      </c>
      <c r="AE229" s="31">
        <v>0</v>
      </c>
      <c r="AF229" s="36" t="s">
        <v>3207</v>
      </c>
      <c r="AG229" s="31">
        <v>26.807608695652171</v>
      </c>
      <c r="AH229" s="31">
        <v>0</v>
      </c>
      <c r="AI229" s="36">
        <v>0</v>
      </c>
      <c r="AJ229" t="s">
        <v>357</v>
      </c>
      <c r="AK229" s="37">
        <v>6</v>
      </c>
      <c r="AT229"/>
    </row>
    <row r="230" spans="1:46" x14ac:dyDescent="0.25">
      <c r="A230" t="s">
        <v>3056</v>
      </c>
      <c r="B230" t="s">
        <v>1848</v>
      </c>
      <c r="C230" t="s">
        <v>2635</v>
      </c>
      <c r="D230" t="s">
        <v>2920</v>
      </c>
      <c r="E230" s="31">
        <v>68.543478260869563</v>
      </c>
      <c r="F230" s="31">
        <v>309.95923913043475</v>
      </c>
      <c r="G230" s="31">
        <v>31.179347826086957</v>
      </c>
      <c r="H230" s="36">
        <v>0.10059176785166353</v>
      </c>
      <c r="I230" s="31">
        <v>22.592391304347828</v>
      </c>
      <c r="J230" s="31">
        <v>0.2391304347826087</v>
      </c>
      <c r="K230" s="36">
        <v>1.058455617031513E-2</v>
      </c>
      <c r="L230" s="31">
        <v>16.989130434782609</v>
      </c>
      <c r="M230" s="31">
        <v>0.2391304347826087</v>
      </c>
      <c r="N230" s="36">
        <v>1.4075495841330775E-2</v>
      </c>
      <c r="O230" s="31">
        <v>0</v>
      </c>
      <c r="P230" s="31">
        <v>0</v>
      </c>
      <c r="Q230" s="36" t="s">
        <v>3207</v>
      </c>
      <c r="R230" s="31">
        <v>5.6032608695652177</v>
      </c>
      <c r="S230" s="31">
        <v>0</v>
      </c>
      <c r="T230" s="36">
        <v>0</v>
      </c>
      <c r="U230" s="31">
        <v>63.885869565217391</v>
      </c>
      <c r="V230" s="31">
        <v>7.2119565217391308</v>
      </c>
      <c r="W230" s="36">
        <v>0.11288813270948533</v>
      </c>
      <c r="X230" s="31">
        <v>15.483695652173912</v>
      </c>
      <c r="Y230" s="31">
        <v>0.23641304347826086</v>
      </c>
      <c r="Z230" s="36">
        <v>1.5268515268515269E-2</v>
      </c>
      <c r="AA230" s="31">
        <v>139.83423913043478</v>
      </c>
      <c r="AB230" s="31">
        <v>19.782608695652176</v>
      </c>
      <c r="AC230" s="36">
        <v>0.14147185137682428</v>
      </c>
      <c r="AD230" s="31">
        <v>42.184782608695649</v>
      </c>
      <c r="AE230" s="31">
        <v>0</v>
      </c>
      <c r="AF230" s="36">
        <v>0</v>
      </c>
      <c r="AG230" s="31">
        <v>25.978260869565219</v>
      </c>
      <c r="AH230" s="31">
        <v>3.7092391304347827</v>
      </c>
      <c r="AI230" s="36">
        <v>0.14278242677824268</v>
      </c>
      <c r="AJ230" t="s">
        <v>660</v>
      </c>
      <c r="AK230" s="37">
        <v>6</v>
      </c>
      <c r="AT230"/>
    </row>
    <row r="231" spans="1:46" x14ac:dyDescent="0.25">
      <c r="A231" t="s">
        <v>3056</v>
      </c>
      <c r="B231" t="s">
        <v>2328</v>
      </c>
      <c r="C231" t="s">
        <v>2761</v>
      </c>
      <c r="D231" t="s">
        <v>3005</v>
      </c>
      <c r="E231" s="31">
        <v>49.913043478260867</v>
      </c>
      <c r="F231" s="31">
        <v>245.37663043478264</v>
      </c>
      <c r="G231" s="31">
        <v>12.213586956521741</v>
      </c>
      <c r="H231" s="36">
        <v>4.9774858081963622E-2</v>
      </c>
      <c r="I231" s="31">
        <v>28.164130434782614</v>
      </c>
      <c r="J231" s="31">
        <v>1.526630434782609</v>
      </c>
      <c r="K231" s="36">
        <v>5.4204777893558723E-2</v>
      </c>
      <c r="L231" s="31">
        <v>17.260978260869571</v>
      </c>
      <c r="M231" s="31">
        <v>1.526630434782609</v>
      </c>
      <c r="N231" s="36">
        <v>8.8444027430557723E-2</v>
      </c>
      <c r="O231" s="31">
        <v>5.3379347826086949</v>
      </c>
      <c r="P231" s="31">
        <v>0</v>
      </c>
      <c r="Q231" s="36">
        <v>0</v>
      </c>
      <c r="R231" s="31">
        <v>5.5652173913043477</v>
      </c>
      <c r="S231" s="31">
        <v>0</v>
      </c>
      <c r="T231" s="36">
        <v>0</v>
      </c>
      <c r="U231" s="31">
        <v>39.737282608695644</v>
      </c>
      <c r="V231" s="31">
        <v>0.25271739130434784</v>
      </c>
      <c r="W231" s="36">
        <v>6.3597049096921921E-3</v>
      </c>
      <c r="X231" s="31">
        <v>5.3917391304347824</v>
      </c>
      <c r="Y231" s="31">
        <v>0</v>
      </c>
      <c r="Z231" s="36">
        <v>0</v>
      </c>
      <c r="AA231" s="31">
        <v>124.15739130434784</v>
      </c>
      <c r="AB231" s="31">
        <v>0</v>
      </c>
      <c r="AC231" s="36">
        <v>0</v>
      </c>
      <c r="AD231" s="31">
        <v>22.182826086956524</v>
      </c>
      <c r="AE231" s="31">
        <v>10.434239130434785</v>
      </c>
      <c r="AF231" s="36">
        <v>0.47037465332562406</v>
      </c>
      <c r="AG231" s="31">
        <v>25.743260869565209</v>
      </c>
      <c r="AH231" s="31">
        <v>0</v>
      </c>
      <c r="AI231" s="36">
        <v>0</v>
      </c>
      <c r="AJ231" t="s">
        <v>1148</v>
      </c>
      <c r="AK231" s="37">
        <v>6</v>
      </c>
      <c r="AT231"/>
    </row>
    <row r="232" spans="1:46" x14ac:dyDescent="0.25">
      <c r="A232" t="s">
        <v>3056</v>
      </c>
      <c r="B232" t="s">
        <v>1495</v>
      </c>
      <c r="C232" t="s">
        <v>2618</v>
      </c>
      <c r="D232" t="s">
        <v>2928</v>
      </c>
      <c r="E232" s="31">
        <v>34.989130434782609</v>
      </c>
      <c r="F232" s="31">
        <v>105.46663043478262</v>
      </c>
      <c r="G232" s="31">
        <v>1.3352173913043479</v>
      </c>
      <c r="H232" s="36">
        <v>1.2660093394469506E-2</v>
      </c>
      <c r="I232" s="31">
        <v>13.229891304347824</v>
      </c>
      <c r="J232" s="31">
        <v>0</v>
      </c>
      <c r="K232" s="36">
        <v>0</v>
      </c>
      <c r="L232" s="31">
        <v>3.8690217391304333</v>
      </c>
      <c r="M232" s="31">
        <v>0</v>
      </c>
      <c r="N232" s="36">
        <v>0</v>
      </c>
      <c r="O232" s="31">
        <v>5.6434782608695642</v>
      </c>
      <c r="P232" s="31">
        <v>0</v>
      </c>
      <c r="Q232" s="36">
        <v>0</v>
      </c>
      <c r="R232" s="31">
        <v>3.7173913043478262</v>
      </c>
      <c r="S232" s="31">
        <v>0</v>
      </c>
      <c r="T232" s="36">
        <v>0</v>
      </c>
      <c r="U232" s="31">
        <v>36.544239130434789</v>
      </c>
      <c r="V232" s="31">
        <v>0</v>
      </c>
      <c r="W232" s="36">
        <v>0</v>
      </c>
      <c r="X232" s="31">
        <v>5.3683695652173906</v>
      </c>
      <c r="Y232" s="31">
        <v>0</v>
      </c>
      <c r="Z232" s="36">
        <v>0</v>
      </c>
      <c r="AA232" s="31">
        <v>31.879021739130447</v>
      </c>
      <c r="AB232" s="31">
        <v>1.3352173913043479</v>
      </c>
      <c r="AC232" s="36">
        <v>4.1883888477839103E-2</v>
      </c>
      <c r="AD232" s="31">
        <v>9.1559782608695635</v>
      </c>
      <c r="AE232" s="31">
        <v>0</v>
      </c>
      <c r="AF232" s="36">
        <v>0</v>
      </c>
      <c r="AG232" s="31">
        <v>9.2891304347826082</v>
      </c>
      <c r="AH232" s="31">
        <v>0</v>
      </c>
      <c r="AI232" s="36">
        <v>0</v>
      </c>
      <c r="AJ232" t="s">
        <v>296</v>
      </c>
      <c r="AK232" s="37">
        <v>6</v>
      </c>
      <c r="AT232"/>
    </row>
    <row r="233" spans="1:46" x14ac:dyDescent="0.25">
      <c r="A233" t="s">
        <v>3056</v>
      </c>
      <c r="B233" t="s">
        <v>1750</v>
      </c>
      <c r="C233" t="s">
        <v>2682</v>
      </c>
      <c r="D233" t="s">
        <v>2888</v>
      </c>
      <c r="E233" s="31">
        <v>73.630434782608702</v>
      </c>
      <c r="F233" s="31">
        <v>340.23826086956524</v>
      </c>
      <c r="G233" s="31">
        <v>2.5778260869565219</v>
      </c>
      <c r="H233" s="36">
        <v>7.5765320465965031E-3</v>
      </c>
      <c r="I233" s="31">
        <v>29.728260869565219</v>
      </c>
      <c r="J233" s="31">
        <v>0</v>
      </c>
      <c r="K233" s="36">
        <v>0</v>
      </c>
      <c r="L233" s="31">
        <v>18.614130434782609</v>
      </c>
      <c r="M233" s="31">
        <v>0</v>
      </c>
      <c r="N233" s="36">
        <v>0</v>
      </c>
      <c r="O233" s="31">
        <v>5.6521739130434785</v>
      </c>
      <c r="P233" s="31">
        <v>0</v>
      </c>
      <c r="Q233" s="36">
        <v>0</v>
      </c>
      <c r="R233" s="31">
        <v>5.4619565217391308</v>
      </c>
      <c r="S233" s="31">
        <v>0</v>
      </c>
      <c r="T233" s="36">
        <v>0</v>
      </c>
      <c r="U233" s="31">
        <v>66.470108695652158</v>
      </c>
      <c r="V233" s="31">
        <v>1.2557608695652174</v>
      </c>
      <c r="W233" s="36">
        <v>1.8892113977351709E-2</v>
      </c>
      <c r="X233" s="31">
        <v>6.3016304347826084</v>
      </c>
      <c r="Y233" s="31">
        <v>0</v>
      </c>
      <c r="Z233" s="36">
        <v>0</v>
      </c>
      <c r="AA233" s="31">
        <v>114.90630434782612</v>
      </c>
      <c r="AB233" s="31">
        <v>1.3220652173913043</v>
      </c>
      <c r="AC233" s="36">
        <v>1.1505593404077799E-2</v>
      </c>
      <c r="AD233" s="31">
        <v>75.312934782608693</v>
      </c>
      <c r="AE233" s="31">
        <v>0</v>
      </c>
      <c r="AF233" s="36">
        <v>0</v>
      </c>
      <c r="AG233" s="31">
        <v>47.519021739130437</v>
      </c>
      <c r="AH233" s="31">
        <v>0</v>
      </c>
      <c r="AI233" s="36">
        <v>0</v>
      </c>
      <c r="AJ233" t="s">
        <v>560</v>
      </c>
      <c r="AK233" s="37">
        <v>6</v>
      </c>
      <c r="AT233"/>
    </row>
    <row r="234" spans="1:46" x14ac:dyDescent="0.25">
      <c r="A234" t="s">
        <v>3056</v>
      </c>
      <c r="B234" t="s">
        <v>1276</v>
      </c>
      <c r="C234" t="s">
        <v>2466</v>
      </c>
      <c r="D234" t="s">
        <v>2837</v>
      </c>
      <c r="E234" s="31">
        <v>74.413043478260875</v>
      </c>
      <c r="F234" s="31">
        <v>254.4025</v>
      </c>
      <c r="G234" s="31">
        <v>58.586304347826086</v>
      </c>
      <c r="H234" s="36">
        <v>0.23028981377080054</v>
      </c>
      <c r="I234" s="31">
        <v>14.102826086956522</v>
      </c>
      <c r="J234" s="31">
        <v>0</v>
      </c>
      <c r="K234" s="36">
        <v>0</v>
      </c>
      <c r="L234" s="31">
        <v>9.3202173913043485</v>
      </c>
      <c r="M234" s="31">
        <v>0</v>
      </c>
      <c r="N234" s="36">
        <v>0</v>
      </c>
      <c r="O234" s="31">
        <v>0</v>
      </c>
      <c r="P234" s="31">
        <v>0</v>
      </c>
      <c r="Q234" s="36" t="s">
        <v>3207</v>
      </c>
      <c r="R234" s="31">
        <v>4.7826086956521738</v>
      </c>
      <c r="S234" s="31">
        <v>0</v>
      </c>
      <c r="T234" s="36">
        <v>0</v>
      </c>
      <c r="U234" s="31">
        <v>80.166630434782604</v>
      </c>
      <c r="V234" s="31">
        <v>14.219891304347824</v>
      </c>
      <c r="W234" s="36">
        <v>0.17737918167729441</v>
      </c>
      <c r="X234" s="31">
        <v>0</v>
      </c>
      <c r="Y234" s="31">
        <v>0</v>
      </c>
      <c r="Z234" s="36" t="s">
        <v>3207</v>
      </c>
      <c r="AA234" s="31">
        <v>119.72173913043478</v>
      </c>
      <c r="AB234" s="31">
        <v>44.366413043478261</v>
      </c>
      <c r="AC234" s="36">
        <v>0.37057942330040672</v>
      </c>
      <c r="AD234" s="31">
        <v>0</v>
      </c>
      <c r="AE234" s="31">
        <v>0</v>
      </c>
      <c r="AF234" s="36" t="s">
        <v>3207</v>
      </c>
      <c r="AG234" s="31">
        <v>40.411304347826075</v>
      </c>
      <c r="AH234" s="31">
        <v>0</v>
      </c>
      <c r="AI234" s="36">
        <v>0</v>
      </c>
      <c r="AJ234" t="s">
        <v>75</v>
      </c>
      <c r="AK234" s="37">
        <v>6</v>
      </c>
      <c r="AT234"/>
    </row>
    <row r="235" spans="1:46" x14ac:dyDescent="0.25">
      <c r="A235" t="s">
        <v>3056</v>
      </c>
      <c r="B235" t="s">
        <v>1886</v>
      </c>
      <c r="C235" t="s">
        <v>2726</v>
      </c>
      <c r="D235" t="s">
        <v>2993</v>
      </c>
      <c r="E235" s="31">
        <v>61.858695652173914</v>
      </c>
      <c r="F235" s="31">
        <v>199.39086956521737</v>
      </c>
      <c r="G235" s="31">
        <v>7.3493478260869569</v>
      </c>
      <c r="H235" s="36">
        <v>3.6858998820320156E-2</v>
      </c>
      <c r="I235" s="31">
        <v>13.593152173913044</v>
      </c>
      <c r="J235" s="31">
        <v>3.9239130434782608</v>
      </c>
      <c r="K235" s="36">
        <v>0.28866836722454559</v>
      </c>
      <c r="L235" s="31">
        <v>9.8431521739130456</v>
      </c>
      <c r="M235" s="31">
        <v>3.9239130434782608</v>
      </c>
      <c r="N235" s="36">
        <v>0.39864394801064512</v>
      </c>
      <c r="O235" s="31">
        <v>0.79347826086956519</v>
      </c>
      <c r="P235" s="31">
        <v>0</v>
      </c>
      <c r="Q235" s="36">
        <v>0</v>
      </c>
      <c r="R235" s="31">
        <v>2.9565217391304346</v>
      </c>
      <c r="S235" s="31">
        <v>0</v>
      </c>
      <c r="T235" s="36">
        <v>0</v>
      </c>
      <c r="U235" s="31">
        <v>33.143804347826084</v>
      </c>
      <c r="V235" s="31">
        <v>3.4254347826086962</v>
      </c>
      <c r="W235" s="36">
        <v>0.10335068197544957</v>
      </c>
      <c r="X235" s="31">
        <v>18.371847826086956</v>
      </c>
      <c r="Y235" s="31">
        <v>0</v>
      </c>
      <c r="Z235" s="36">
        <v>0</v>
      </c>
      <c r="AA235" s="31">
        <v>88.033913043478265</v>
      </c>
      <c r="AB235" s="31">
        <v>0</v>
      </c>
      <c r="AC235" s="36">
        <v>0</v>
      </c>
      <c r="AD235" s="31">
        <v>26.367499999999989</v>
      </c>
      <c r="AE235" s="31">
        <v>0</v>
      </c>
      <c r="AF235" s="36">
        <v>0</v>
      </c>
      <c r="AG235" s="31">
        <v>19.880652173913038</v>
      </c>
      <c r="AH235" s="31">
        <v>0</v>
      </c>
      <c r="AI235" s="36">
        <v>0</v>
      </c>
      <c r="AJ235" t="s">
        <v>699</v>
      </c>
      <c r="AK235" s="37">
        <v>6</v>
      </c>
      <c r="AT235"/>
    </row>
    <row r="236" spans="1:46" x14ac:dyDescent="0.25">
      <c r="A236" t="s">
        <v>3056</v>
      </c>
      <c r="B236" t="s">
        <v>1231</v>
      </c>
      <c r="C236" t="s">
        <v>2474</v>
      </c>
      <c r="D236" t="s">
        <v>2864</v>
      </c>
      <c r="E236" s="31">
        <v>109.01086956521739</v>
      </c>
      <c r="F236" s="31">
        <v>349.5502173913045</v>
      </c>
      <c r="G236" s="31">
        <v>0</v>
      </c>
      <c r="H236" s="36">
        <v>0</v>
      </c>
      <c r="I236" s="31">
        <v>31.755869565217399</v>
      </c>
      <c r="J236" s="31">
        <v>0</v>
      </c>
      <c r="K236" s="36">
        <v>0</v>
      </c>
      <c r="L236" s="31">
        <v>9.4732608695652214</v>
      </c>
      <c r="M236" s="31">
        <v>0</v>
      </c>
      <c r="N236" s="36">
        <v>0</v>
      </c>
      <c r="O236" s="31">
        <v>16.478260869565219</v>
      </c>
      <c r="P236" s="31">
        <v>0</v>
      </c>
      <c r="Q236" s="36">
        <v>0</v>
      </c>
      <c r="R236" s="31">
        <v>5.8043478260869561</v>
      </c>
      <c r="S236" s="31">
        <v>0</v>
      </c>
      <c r="T236" s="36">
        <v>0</v>
      </c>
      <c r="U236" s="31">
        <v>83.764782608695683</v>
      </c>
      <c r="V236" s="31">
        <v>0</v>
      </c>
      <c r="W236" s="36">
        <v>0</v>
      </c>
      <c r="X236" s="31">
        <v>5.2663043478260869</v>
      </c>
      <c r="Y236" s="31">
        <v>0</v>
      </c>
      <c r="Z236" s="36">
        <v>0</v>
      </c>
      <c r="AA236" s="31">
        <v>184.27760869565222</v>
      </c>
      <c r="AB236" s="31">
        <v>0</v>
      </c>
      <c r="AC236" s="36">
        <v>0</v>
      </c>
      <c r="AD236" s="31">
        <v>7.0252173913043459</v>
      </c>
      <c r="AE236" s="31">
        <v>0</v>
      </c>
      <c r="AF236" s="36">
        <v>0</v>
      </c>
      <c r="AG236" s="31">
        <v>37.460434782608701</v>
      </c>
      <c r="AH236" s="31">
        <v>0</v>
      </c>
      <c r="AI236" s="36">
        <v>0</v>
      </c>
      <c r="AJ236" t="s">
        <v>29</v>
      </c>
      <c r="AK236" s="37">
        <v>6</v>
      </c>
      <c r="AT236"/>
    </row>
    <row r="237" spans="1:46" x14ac:dyDescent="0.25">
      <c r="A237" t="s">
        <v>3056</v>
      </c>
      <c r="B237" t="s">
        <v>2187</v>
      </c>
      <c r="C237" t="s">
        <v>2632</v>
      </c>
      <c r="D237" t="s">
        <v>2888</v>
      </c>
      <c r="E237" s="31">
        <v>68.880434782608702</v>
      </c>
      <c r="F237" s="31">
        <v>14.816086956521737</v>
      </c>
      <c r="G237" s="31">
        <v>8.4834782608695658</v>
      </c>
      <c r="H237" s="36">
        <v>0.57258561493089188</v>
      </c>
      <c r="I237" s="31">
        <v>0</v>
      </c>
      <c r="J237" s="31">
        <v>0</v>
      </c>
      <c r="K237" s="36" t="s">
        <v>3207</v>
      </c>
      <c r="L237" s="31">
        <v>0</v>
      </c>
      <c r="M237" s="31">
        <v>0</v>
      </c>
      <c r="N237" s="36" t="s">
        <v>3207</v>
      </c>
      <c r="O237" s="31">
        <v>0</v>
      </c>
      <c r="P237" s="31">
        <v>0</v>
      </c>
      <c r="Q237" s="36" t="s">
        <v>3207</v>
      </c>
      <c r="R237" s="31">
        <v>0</v>
      </c>
      <c r="S237" s="31">
        <v>0</v>
      </c>
      <c r="T237" s="36" t="s">
        <v>3207</v>
      </c>
      <c r="U237" s="31">
        <v>5.0986956521739133</v>
      </c>
      <c r="V237" s="31">
        <v>5.0986956521739133</v>
      </c>
      <c r="W237" s="36">
        <v>1</v>
      </c>
      <c r="X237" s="31">
        <v>0</v>
      </c>
      <c r="Y237" s="31">
        <v>0</v>
      </c>
      <c r="Z237" s="36" t="s">
        <v>3207</v>
      </c>
      <c r="AA237" s="31">
        <v>9.7173913043478244</v>
      </c>
      <c r="AB237" s="31">
        <v>3.3847826086956525</v>
      </c>
      <c r="AC237" s="36">
        <v>0.34832214765100683</v>
      </c>
      <c r="AD237" s="31">
        <v>0</v>
      </c>
      <c r="AE237" s="31">
        <v>0</v>
      </c>
      <c r="AF237" s="36" t="s">
        <v>3207</v>
      </c>
      <c r="AG237" s="31">
        <v>0</v>
      </c>
      <c r="AH237" s="31">
        <v>0</v>
      </c>
      <c r="AI237" s="36" t="s">
        <v>3207</v>
      </c>
      <c r="AJ237" t="s">
        <v>1006</v>
      </c>
      <c r="AK237" s="37">
        <v>6</v>
      </c>
      <c r="AT237"/>
    </row>
    <row r="238" spans="1:46" x14ac:dyDescent="0.25">
      <c r="A238" t="s">
        <v>3056</v>
      </c>
      <c r="B238" t="s">
        <v>2029</v>
      </c>
      <c r="C238" t="s">
        <v>2472</v>
      </c>
      <c r="D238" t="s">
        <v>2802</v>
      </c>
      <c r="E238" s="31">
        <v>67.326086956521735</v>
      </c>
      <c r="F238" s="31">
        <v>230.45706521739132</v>
      </c>
      <c r="G238" s="31">
        <v>0</v>
      </c>
      <c r="H238" s="36">
        <v>0</v>
      </c>
      <c r="I238" s="31">
        <v>19.674673913043478</v>
      </c>
      <c r="J238" s="31">
        <v>0</v>
      </c>
      <c r="K238" s="36">
        <v>0</v>
      </c>
      <c r="L238" s="31">
        <v>10.821413043478261</v>
      </c>
      <c r="M238" s="31">
        <v>0</v>
      </c>
      <c r="N238" s="36">
        <v>0</v>
      </c>
      <c r="O238" s="31">
        <v>3.6358695652173911</v>
      </c>
      <c r="P238" s="31">
        <v>0</v>
      </c>
      <c r="Q238" s="36">
        <v>0</v>
      </c>
      <c r="R238" s="31">
        <v>5.2173913043478262</v>
      </c>
      <c r="S238" s="31">
        <v>0</v>
      </c>
      <c r="T238" s="36">
        <v>0</v>
      </c>
      <c r="U238" s="31">
        <v>74.495543478260885</v>
      </c>
      <c r="V238" s="31">
        <v>0</v>
      </c>
      <c r="W238" s="36">
        <v>0</v>
      </c>
      <c r="X238" s="31">
        <v>18.477717391304349</v>
      </c>
      <c r="Y238" s="31">
        <v>0</v>
      </c>
      <c r="Z238" s="36">
        <v>0</v>
      </c>
      <c r="AA238" s="31">
        <v>94.541847826086936</v>
      </c>
      <c r="AB238" s="31">
        <v>0</v>
      </c>
      <c r="AC238" s="36">
        <v>0</v>
      </c>
      <c r="AD238" s="31">
        <v>0</v>
      </c>
      <c r="AE238" s="31">
        <v>0</v>
      </c>
      <c r="AF238" s="36" t="s">
        <v>3207</v>
      </c>
      <c r="AG238" s="31">
        <v>23.267282608695659</v>
      </c>
      <c r="AH238" s="31">
        <v>0</v>
      </c>
      <c r="AI238" s="36">
        <v>0</v>
      </c>
      <c r="AJ238" t="s">
        <v>844</v>
      </c>
      <c r="AK238" s="37">
        <v>6</v>
      </c>
      <c r="AT238"/>
    </row>
    <row r="239" spans="1:46" x14ac:dyDescent="0.25">
      <c r="A239" t="s">
        <v>3056</v>
      </c>
      <c r="B239" t="s">
        <v>1515</v>
      </c>
      <c r="C239" t="s">
        <v>2509</v>
      </c>
      <c r="D239" t="s">
        <v>2889</v>
      </c>
      <c r="E239" s="31">
        <v>69.119565217391298</v>
      </c>
      <c r="F239" s="31">
        <v>205.61271739130441</v>
      </c>
      <c r="G239" s="31">
        <v>9.0843478260869581</v>
      </c>
      <c r="H239" s="36">
        <v>4.4181838270238943E-2</v>
      </c>
      <c r="I239" s="31">
        <v>20.399347826086959</v>
      </c>
      <c r="J239" s="31">
        <v>0.56521739130434778</v>
      </c>
      <c r="K239" s="36">
        <v>2.7707620661359584E-2</v>
      </c>
      <c r="L239" s="31">
        <v>11.834673913043478</v>
      </c>
      <c r="M239" s="31">
        <v>0.56521739130434778</v>
      </c>
      <c r="N239" s="36">
        <v>4.7759439377657767E-2</v>
      </c>
      <c r="O239" s="31">
        <v>1.7407608695652177</v>
      </c>
      <c r="P239" s="31">
        <v>0</v>
      </c>
      <c r="Q239" s="36">
        <v>0</v>
      </c>
      <c r="R239" s="31">
        <v>6.823913043478262</v>
      </c>
      <c r="S239" s="31">
        <v>0</v>
      </c>
      <c r="T239" s="36">
        <v>0</v>
      </c>
      <c r="U239" s="31">
        <v>49.219782608695645</v>
      </c>
      <c r="V239" s="31">
        <v>8.5191304347826105</v>
      </c>
      <c r="W239" s="36">
        <v>0.173083463259294</v>
      </c>
      <c r="X239" s="31">
        <v>0</v>
      </c>
      <c r="Y239" s="31">
        <v>0</v>
      </c>
      <c r="Z239" s="36" t="s">
        <v>3207</v>
      </c>
      <c r="AA239" s="31">
        <v>111.6214130434783</v>
      </c>
      <c r="AB239" s="31">
        <v>0</v>
      </c>
      <c r="AC239" s="36">
        <v>0</v>
      </c>
      <c r="AD239" s="31">
        <v>2.0948913043478266</v>
      </c>
      <c r="AE239" s="31">
        <v>0</v>
      </c>
      <c r="AF239" s="36">
        <v>0</v>
      </c>
      <c r="AG239" s="31">
        <v>22.277282608695646</v>
      </c>
      <c r="AH239" s="31">
        <v>0</v>
      </c>
      <c r="AI239" s="36">
        <v>0</v>
      </c>
      <c r="AJ239" t="s">
        <v>316</v>
      </c>
      <c r="AK239" s="37">
        <v>6</v>
      </c>
      <c r="AT239"/>
    </row>
    <row r="240" spans="1:46" x14ac:dyDescent="0.25">
      <c r="A240" t="s">
        <v>3056</v>
      </c>
      <c r="B240" t="s">
        <v>1928</v>
      </c>
      <c r="C240" t="s">
        <v>2491</v>
      </c>
      <c r="D240" t="s">
        <v>2883</v>
      </c>
      <c r="E240" s="31">
        <v>39.510869565217391</v>
      </c>
      <c r="F240" s="31">
        <v>182.02586956521742</v>
      </c>
      <c r="G240" s="31">
        <v>1.75</v>
      </c>
      <c r="H240" s="36">
        <v>9.6140180743539781E-3</v>
      </c>
      <c r="I240" s="31">
        <v>29.997717391304352</v>
      </c>
      <c r="J240" s="31">
        <v>0</v>
      </c>
      <c r="K240" s="36">
        <v>0</v>
      </c>
      <c r="L240" s="31">
        <v>20.121086956521744</v>
      </c>
      <c r="M240" s="31">
        <v>0</v>
      </c>
      <c r="N240" s="36">
        <v>0</v>
      </c>
      <c r="O240" s="31">
        <v>4.3983695652173909</v>
      </c>
      <c r="P240" s="31">
        <v>0</v>
      </c>
      <c r="Q240" s="36">
        <v>0</v>
      </c>
      <c r="R240" s="31">
        <v>5.4782608695652177</v>
      </c>
      <c r="S240" s="31">
        <v>0</v>
      </c>
      <c r="T240" s="36">
        <v>0</v>
      </c>
      <c r="U240" s="31">
        <v>54.587608695652179</v>
      </c>
      <c r="V240" s="31">
        <v>1.625</v>
      </c>
      <c r="W240" s="36">
        <v>2.9768660669127804E-2</v>
      </c>
      <c r="X240" s="31">
        <v>0</v>
      </c>
      <c r="Y240" s="31">
        <v>0</v>
      </c>
      <c r="Z240" s="36" t="s">
        <v>3207</v>
      </c>
      <c r="AA240" s="31">
        <v>91.66445652173914</v>
      </c>
      <c r="AB240" s="31">
        <v>0</v>
      </c>
      <c r="AC240" s="36">
        <v>0</v>
      </c>
      <c r="AD240" s="31">
        <v>0</v>
      </c>
      <c r="AE240" s="31">
        <v>0</v>
      </c>
      <c r="AF240" s="36" t="s">
        <v>3207</v>
      </c>
      <c r="AG240" s="31">
        <v>5.7760869565217385</v>
      </c>
      <c r="AH240" s="31">
        <v>0.125</v>
      </c>
      <c r="AI240" s="36">
        <v>2.1640948438088073E-2</v>
      </c>
      <c r="AJ240" t="s">
        <v>743</v>
      </c>
      <c r="AK240" s="37">
        <v>6</v>
      </c>
      <c r="AT240"/>
    </row>
    <row r="241" spans="1:46" x14ac:dyDescent="0.25">
      <c r="A241" t="s">
        <v>3056</v>
      </c>
      <c r="B241" t="s">
        <v>1441</v>
      </c>
      <c r="C241" t="s">
        <v>2684</v>
      </c>
      <c r="D241" t="s">
        <v>2920</v>
      </c>
      <c r="E241" s="31">
        <v>60.663043478260867</v>
      </c>
      <c r="F241" s="31">
        <v>146.43804347826082</v>
      </c>
      <c r="G241" s="31">
        <v>0</v>
      </c>
      <c r="H241" s="36">
        <v>0</v>
      </c>
      <c r="I241" s="31">
        <v>20.855434782608697</v>
      </c>
      <c r="J241" s="31">
        <v>0</v>
      </c>
      <c r="K241" s="36">
        <v>0</v>
      </c>
      <c r="L241" s="31">
        <v>14.190543478260873</v>
      </c>
      <c r="M241" s="31">
        <v>0</v>
      </c>
      <c r="N241" s="36">
        <v>0</v>
      </c>
      <c r="O241" s="31">
        <v>0.92576086956521741</v>
      </c>
      <c r="P241" s="31">
        <v>0</v>
      </c>
      <c r="Q241" s="36">
        <v>0</v>
      </c>
      <c r="R241" s="31">
        <v>5.7391304347826084</v>
      </c>
      <c r="S241" s="31">
        <v>0</v>
      </c>
      <c r="T241" s="36">
        <v>0</v>
      </c>
      <c r="U241" s="31">
        <v>23.9179347826087</v>
      </c>
      <c r="V241" s="31">
        <v>0</v>
      </c>
      <c r="W241" s="36">
        <v>0</v>
      </c>
      <c r="X241" s="31">
        <v>12.892608695652175</v>
      </c>
      <c r="Y241" s="31">
        <v>0</v>
      </c>
      <c r="Z241" s="36">
        <v>0</v>
      </c>
      <c r="AA241" s="31">
        <v>63.037173913043446</v>
      </c>
      <c r="AB241" s="31">
        <v>0</v>
      </c>
      <c r="AC241" s="36">
        <v>0</v>
      </c>
      <c r="AD241" s="31">
        <v>17.849347826086952</v>
      </c>
      <c r="AE241" s="31">
        <v>0</v>
      </c>
      <c r="AF241" s="36">
        <v>0</v>
      </c>
      <c r="AG241" s="31">
        <v>7.8855434782608675</v>
      </c>
      <c r="AH241" s="31">
        <v>0</v>
      </c>
      <c r="AI241" s="36">
        <v>0</v>
      </c>
      <c r="AJ241" t="s">
        <v>515</v>
      </c>
      <c r="AK241" s="37">
        <v>6</v>
      </c>
      <c r="AT241"/>
    </row>
    <row r="242" spans="1:46" x14ac:dyDescent="0.25">
      <c r="A242" t="s">
        <v>3056</v>
      </c>
      <c r="B242" t="s">
        <v>2330</v>
      </c>
      <c r="C242" t="s">
        <v>2546</v>
      </c>
      <c r="D242" t="s">
        <v>2837</v>
      </c>
      <c r="E242" s="31">
        <v>81.586956521739125</v>
      </c>
      <c r="F242" s="31">
        <v>273.85456521739127</v>
      </c>
      <c r="G242" s="31">
        <v>0.13043478260869565</v>
      </c>
      <c r="H242" s="36">
        <v>4.7629216078670769E-4</v>
      </c>
      <c r="I242" s="31">
        <v>33.787934782608701</v>
      </c>
      <c r="J242" s="31">
        <v>0</v>
      </c>
      <c r="K242" s="36">
        <v>0</v>
      </c>
      <c r="L242" s="31">
        <v>22.657500000000006</v>
      </c>
      <c r="M242" s="31">
        <v>0</v>
      </c>
      <c r="N242" s="36">
        <v>0</v>
      </c>
      <c r="O242" s="31">
        <v>5.5652173913043477</v>
      </c>
      <c r="P242" s="31">
        <v>0</v>
      </c>
      <c r="Q242" s="36">
        <v>0</v>
      </c>
      <c r="R242" s="31">
        <v>5.5652173913043477</v>
      </c>
      <c r="S242" s="31">
        <v>0</v>
      </c>
      <c r="T242" s="36">
        <v>0</v>
      </c>
      <c r="U242" s="31">
        <v>78.437065217391321</v>
      </c>
      <c r="V242" s="31">
        <v>0.13043478260869565</v>
      </c>
      <c r="W242" s="36">
        <v>1.6629227807949045E-3</v>
      </c>
      <c r="X242" s="31">
        <v>10.510108695652173</v>
      </c>
      <c r="Y242" s="31">
        <v>0</v>
      </c>
      <c r="Z242" s="36">
        <v>0</v>
      </c>
      <c r="AA242" s="31">
        <v>122.19478260869562</v>
      </c>
      <c r="AB242" s="31">
        <v>0</v>
      </c>
      <c r="AC242" s="36">
        <v>0</v>
      </c>
      <c r="AD242" s="31">
        <v>1.398804347826087</v>
      </c>
      <c r="AE242" s="31">
        <v>0</v>
      </c>
      <c r="AF242" s="36">
        <v>0</v>
      </c>
      <c r="AG242" s="31">
        <v>27.525869565217391</v>
      </c>
      <c r="AH242" s="31">
        <v>0</v>
      </c>
      <c r="AI242" s="36">
        <v>0</v>
      </c>
      <c r="AJ242" t="s">
        <v>1150</v>
      </c>
      <c r="AK242" s="37">
        <v>6</v>
      </c>
      <c r="AT242"/>
    </row>
    <row r="243" spans="1:46" x14ac:dyDescent="0.25">
      <c r="A243" t="s">
        <v>3056</v>
      </c>
      <c r="B243" t="s">
        <v>1428</v>
      </c>
      <c r="C243" t="s">
        <v>2584</v>
      </c>
      <c r="D243" t="s">
        <v>2880</v>
      </c>
      <c r="E243" s="31">
        <v>22.956521739130434</v>
      </c>
      <c r="F243" s="31">
        <v>163.82695652173911</v>
      </c>
      <c r="G243" s="31">
        <v>0</v>
      </c>
      <c r="H243" s="36">
        <v>0</v>
      </c>
      <c r="I243" s="31">
        <v>28.591739130434778</v>
      </c>
      <c r="J243" s="31">
        <v>0</v>
      </c>
      <c r="K243" s="36">
        <v>0</v>
      </c>
      <c r="L243" s="31">
        <v>15.329456521739131</v>
      </c>
      <c r="M243" s="31">
        <v>0</v>
      </c>
      <c r="N243" s="36">
        <v>0</v>
      </c>
      <c r="O243" s="31">
        <v>1.6259782608695652</v>
      </c>
      <c r="P243" s="31">
        <v>0</v>
      </c>
      <c r="Q243" s="36">
        <v>0</v>
      </c>
      <c r="R243" s="31">
        <v>11.636304347826083</v>
      </c>
      <c r="S243" s="31">
        <v>0</v>
      </c>
      <c r="T243" s="36">
        <v>0</v>
      </c>
      <c r="U243" s="31">
        <v>19.767282608695655</v>
      </c>
      <c r="V243" s="31">
        <v>0</v>
      </c>
      <c r="W243" s="36">
        <v>0</v>
      </c>
      <c r="X243" s="31">
        <v>0</v>
      </c>
      <c r="Y243" s="31">
        <v>0</v>
      </c>
      <c r="Z243" s="36" t="s">
        <v>3207</v>
      </c>
      <c r="AA243" s="31">
        <v>90.827173913043438</v>
      </c>
      <c r="AB243" s="31">
        <v>0</v>
      </c>
      <c r="AC243" s="36">
        <v>0</v>
      </c>
      <c r="AD243" s="31">
        <v>0</v>
      </c>
      <c r="AE243" s="31">
        <v>0</v>
      </c>
      <c r="AF243" s="36" t="s">
        <v>3207</v>
      </c>
      <c r="AG243" s="31">
        <v>24.640760869565231</v>
      </c>
      <c r="AH243" s="31">
        <v>0</v>
      </c>
      <c r="AI243" s="36">
        <v>0</v>
      </c>
      <c r="AJ243" t="s">
        <v>228</v>
      </c>
      <c r="AK243" s="37">
        <v>6</v>
      </c>
      <c r="AT243"/>
    </row>
    <row r="244" spans="1:46" x14ac:dyDescent="0.25">
      <c r="A244" t="s">
        <v>3056</v>
      </c>
      <c r="B244" t="s">
        <v>1572</v>
      </c>
      <c r="C244" t="s">
        <v>2642</v>
      </c>
      <c r="D244" t="s">
        <v>2964</v>
      </c>
      <c r="E244" s="31">
        <v>8.6956521739130432E-2</v>
      </c>
      <c r="F244" s="31">
        <v>7.8505434782608692</v>
      </c>
      <c r="G244" s="31">
        <v>0</v>
      </c>
      <c r="H244" s="36">
        <v>0</v>
      </c>
      <c r="I244" s="31">
        <v>0.37228260869565216</v>
      </c>
      <c r="J244" s="31">
        <v>0</v>
      </c>
      <c r="K244" s="36">
        <v>0</v>
      </c>
      <c r="L244" s="31">
        <v>0</v>
      </c>
      <c r="M244" s="31">
        <v>0</v>
      </c>
      <c r="N244" s="36" t="s">
        <v>3207</v>
      </c>
      <c r="O244" s="31">
        <v>0</v>
      </c>
      <c r="P244" s="31">
        <v>0</v>
      </c>
      <c r="Q244" s="36" t="s">
        <v>3207</v>
      </c>
      <c r="R244" s="31">
        <v>0.37228260869565216</v>
      </c>
      <c r="S244" s="31">
        <v>0</v>
      </c>
      <c r="T244" s="36">
        <v>0</v>
      </c>
      <c r="U244" s="31">
        <v>0.42934782608695654</v>
      </c>
      <c r="V244" s="31">
        <v>0</v>
      </c>
      <c r="W244" s="36">
        <v>0</v>
      </c>
      <c r="X244" s="31">
        <v>6.6086956521739131</v>
      </c>
      <c r="Y244" s="31">
        <v>0</v>
      </c>
      <c r="Z244" s="36">
        <v>0</v>
      </c>
      <c r="AA244" s="31">
        <v>0.44021739130434784</v>
      </c>
      <c r="AB244" s="31">
        <v>0</v>
      </c>
      <c r="AC244" s="36">
        <v>0</v>
      </c>
      <c r="AD244" s="31">
        <v>0</v>
      </c>
      <c r="AE244" s="31">
        <v>0</v>
      </c>
      <c r="AF244" s="36" t="s">
        <v>3207</v>
      </c>
      <c r="AG244" s="31">
        <v>0</v>
      </c>
      <c r="AH244" s="31">
        <v>0</v>
      </c>
      <c r="AI244" s="36" t="s">
        <v>3207</v>
      </c>
      <c r="AJ244" t="s">
        <v>374</v>
      </c>
      <c r="AK244" s="37">
        <v>6</v>
      </c>
      <c r="AT244"/>
    </row>
    <row r="245" spans="1:46" x14ac:dyDescent="0.25">
      <c r="A245" t="s">
        <v>3056</v>
      </c>
      <c r="B245" t="s">
        <v>1452</v>
      </c>
      <c r="C245" t="s">
        <v>2600</v>
      </c>
      <c r="D245" t="s">
        <v>2844</v>
      </c>
      <c r="E245" s="31">
        <v>59.902173913043477</v>
      </c>
      <c r="F245" s="31">
        <v>154.16336956521741</v>
      </c>
      <c r="G245" s="31">
        <v>47.6866304347826</v>
      </c>
      <c r="H245" s="36">
        <v>0.30932529931897479</v>
      </c>
      <c r="I245" s="31">
        <v>23.498369565217391</v>
      </c>
      <c r="J245" s="31">
        <v>0</v>
      </c>
      <c r="K245" s="36">
        <v>0</v>
      </c>
      <c r="L245" s="31">
        <v>5.256086956521739</v>
      </c>
      <c r="M245" s="31">
        <v>0</v>
      </c>
      <c r="N245" s="36">
        <v>0</v>
      </c>
      <c r="O245" s="31">
        <v>0.73913043478260865</v>
      </c>
      <c r="P245" s="31">
        <v>0</v>
      </c>
      <c r="Q245" s="36">
        <v>0</v>
      </c>
      <c r="R245" s="31">
        <v>17.503152173913044</v>
      </c>
      <c r="S245" s="31">
        <v>0</v>
      </c>
      <c r="T245" s="36">
        <v>0</v>
      </c>
      <c r="U245" s="31">
        <v>49.10608695652175</v>
      </c>
      <c r="V245" s="31">
        <v>20.675760869565213</v>
      </c>
      <c r="W245" s="36">
        <v>0.42104272914010465</v>
      </c>
      <c r="X245" s="31">
        <v>5.9944565217391306</v>
      </c>
      <c r="Y245" s="31">
        <v>0</v>
      </c>
      <c r="Z245" s="36">
        <v>0</v>
      </c>
      <c r="AA245" s="31">
        <v>71.312391304347855</v>
      </c>
      <c r="AB245" s="31">
        <v>27.010869565217391</v>
      </c>
      <c r="AC245" s="36">
        <v>0.37876824870365217</v>
      </c>
      <c r="AD245" s="31">
        <v>4.2520652173913041</v>
      </c>
      <c r="AE245" s="31">
        <v>0</v>
      </c>
      <c r="AF245" s="36">
        <v>0</v>
      </c>
      <c r="AG245" s="31">
        <v>0</v>
      </c>
      <c r="AH245" s="31">
        <v>0</v>
      </c>
      <c r="AI245" s="36" t="s">
        <v>3207</v>
      </c>
      <c r="AJ245" t="s">
        <v>251</v>
      </c>
      <c r="AK245" s="37">
        <v>6</v>
      </c>
      <c r="AT245"/>
    </row>
    <row r="246" spans="1:46" x14ac:dyDescent="0.25">
      <c r="A246" t="s">
        <v>3056</v>
      </c>
      <c r="B246" t="s">
        <v>1754</v>
      </c>
      <c r="C246" t="s">
        <v>2694</v>
      </c>
      <c r="D246" t="s">
        <v>2885</v>
      </c>
      <c r="E246" s="31">
        <v>79.402173913043484</v>
      </c>
      <c r="F246" s="31">
        <v>303.16717391304343</v>
      </c>
      <c r="G246" s="31">
        <v>0.54619565217391308</v>
      </c>
      <c r="H246" s="36">
        <v>1.8016319020428538E-3</v>
      </c>
      <c r="I246" s="31">
        <v>31.461304347826079</v>
      </c>
      <c r="J246" s="31">
        <v>0</v>
      </c>
      <c r="K246" s="36">
        <v>0</v>
      </c>
      <c r="L246" s="31">
        <v>21.701847826086947</v>
      </c>
      <c r="M246" s="31">
        <v>0</v>
      </c>
      <c r="N246" s="36">
        <v>0</v>
      </c>
      <c r="O246" s="31">
        <v>5.2648913043478265</v>
      </c>
      <c r="P246" s="31">
        <v>0</v>
      </c>
      <c r="Q246" s="36">
        <v>0</v>
      </c>
      <c r="R246" s="31">
        <v>4.4945652173913047</v>
      </c>
      <c r="S246" s="31">
        <v>0</v>
      </c>
      <c r="T246" s="36">
        <v>0</v>
      </c>
      <c r="U246" s="31">
        <v>60.732282608695634</v>
      </c>
      <c r="V246" s="31">
        <v>0.54619565217391308</v>
      </c>
      <c r="W246" s="36">
        <v>8.9934978352963942E-3</v>
      </c>
      <c r="X246" s="31">
        <v>24.286521739130436</v>
      </c>
      <c r="Y246" s="31">
        <v>0</v>
      </c>
      <c r="Z246" s="36">
        <v>0</v>
      </c>
      <c r="AA246" s="31">
        <v>127.9138043478261</v>
      </c>
      <c r="AB246" s="31">
        <v>0</v>
      </c>
      <c r="AC246" s="36">
        <v>0</v>
      </c>
      <c r="AD246" s="31">
        <v>11.112391304347826</v>
      </c>
      <c r="AE246" s="31">
        <v>0</v>
      </c>
      <c r="AF246" s="36">
        <v>0</v>
      </c>
      <c r="AG246" s="31">
        <v>47.660869565217375</v>
      </c>
      <c r="AH246" s="31">
        <v>0</v>
      </c>
      <c r="AI246" s="36">
        <v>0</v>
      </c>
      <c r="AJ246" t="s">
        <v>564</v>
      </c>
      <c r="AK246" s="37">
        <v>6</v>
      </c>
      <c r="AT246"/>
    </row>
    <row r="247" spans="1:46" x14ac:dyDescent="0.25">
      <c r="A247" t="s">
        <v>3056</v>
      </c>
      <c r="B247" t="s">
        <v>2257</v>
      </c>
      <c r="C247" t="s">
        <v>2784</v>
      </c>
      <c r="D247" t="s">
        <v>2866</v>
      </c>
      <c r="E247" s="31">
        <v>58.336956521739133</v>
      </c>
      <c r="F247" s="31">
        <v>219.86760869565219</v>
      </c>
      <c r="G247" s="31">
        <v>0</v>
      </c>
      <c r="H247" s="36">
        <v>0</v>
      </c>
      <c r="I247" s="31">
        <v>14.044673913043475</v>
      </c>
      <c r="J247" s="31">
        <v>0</v>
      </c>
      <c r="K247" s="36">
        <v>0</v>
      </c>
      <c r="L247" s="31">
        <v>7.261847826086953</v>
      </c>
      <c r="M247" s="31">
        <v>0</v>
      </c>
      <c r="N247" s="36">
        <v>0</v>
      </c>
      <c r="O247" s="31">
        <v>1.9130434782608696</v>
      </c>
      <c r="P247" s="31">
        <v>0</v>
      </c>
      <c r="Q247" s="36">
        <v>0</v>
      </c>
      <c r="R247" s="31">
        <v>4.8697826086956519</v>
      </c>
      <c r="S247" s="31">
        <v>0</v>
      </c>
      <c r="T247" s="36">
        <v>0</v>
      </c>
      <c r="U247" s="31">
        <v>52.90391304347829</v>
      </c>
      <c r="V247" s="31">
        <v>0</v>
      </c>
      <c r="W247" s="36">
        <v>0</v>
      </c>
      <c r="X247" s="31">
        <v>22.683913043478263</v>
      </c>
      <c r="Y247" s="31">
        <v>0</v>
      </c>
      <c r="Z247" s="36">
        <v>0</v>
      </c>
      <c r="AA247" s="31">
        <v>91.140760869565241</v>
      </c>
      <c r="AB247" s="31">
        <v>0</v>
      </c>
      <c r="AC247" s="36">
        <v>0</v>
      </c>
      <c r="AD247" s="31">
        <v>14.397826086956526</v>
      </c>
      <c r="AE247" s="31">
        <v>0</v>
      </c>
      <c r="AF247" s="36">
        <v>0</v>
      </c>
      <c r="AG247" s="31">
        <v>24.696521739130429</v>
      </c>
      <c r="AH247" s="31">
        <v>0</v>
      </c>
      <c r="AI247" s="36">
        <v>0</v>
      </c>
      <c r="AJ247" t="s">
        <v>1077</v>
      </c>
      <c r="AK247" s="37">
        <v>6</v>
      </c>
      <c r="AT247"/>
    </row>
    <row r="248" spans="1:46" x14ac:dyDescent="0.25">
      <c r="A248" t="s">
        <v>3056</v>
      </c>
      <c r="B248" t="s">
        <v>1449</v>
      </c>
      <c r="C248" t="s">
        <v>2599</v>
      </c>
      <c r="D248" t="s">
        <v>2948</v>
      </c>
      <c r="E248" s="31">
        <v>36.184782608695649</v>
      </c>
      <c r="F248" s="31">
        <v>104.83913043478262</v>
      </c>
      <c r="G248" s="31">
        <v>0</v>
      </c>
      <c r="H248" s="36">
        <v>0</v>
      </c>
      <c r="I248" s="31">
        <v>18.543478260869563</v>
      </c>
      <c r="J248" s="31">
        <v>0</v>
      </c>
      <c r="K248" s="36">
        <v>0</v>
      </c>
      <c r="L248" s="31">
        <v>13.326086956521735</v>
      </c>
      <c r="M248" s="31">
        <v>0</v>
      </c>
      <c r="N248" s="36">
        <v>0</v>
      </c>
      <c r="O248" s="31">
        <v>0</v>
      </c>
      <c r="P248" s="31">
        <v>0</v>
      </c>
      <c r="Q248" s="36" t="s">
        <v>3207</v>
      </c>
      <c r="R248" s="31">
        <v>5.2173913043478262</v>
      </c>
      <c r="S248" s="31">
        <v>0</v>
      </c>
      <c r="T248" s="36">
        <v>0</v>
      </c>
      <c r="U248" s="31">
        <v>23.753260869565224</v>
      </c>
      <c r="V248" s="31">
        <v>0</v>
      </c>
      <c r="W248" s="36">
        <v>0</v>
      </c>
      <c r="X248" s="31">
        <v>4.8673913043478265</v>
      </c>
      <c r="Y248" s="31">
        <v>0</v>
      </c>
      <c r="Z248" s="36">
        <v>0</v>
      </c>
      <c r="AA248" s="31">
        <v>57.675000000000004</v>
      </c>
      <c r="AB248" s="31">
        <v>0</v>
      </c>
      <c r="AC248" s="36">
        <v>0</v>
      </c>
      <c r="AD248" s="31">
        <v>0</v>
      </c>
      <c r="AE248" s="31">
        <v>0</v>
      </c>
      <c r="AF248" s="36" t="s">
        <v>3207</v>
      </c>
      <c r="AG248" s="31">
        <v>0</v>
      </c>
      <c r="AH248" s="31">
        <v>0</v>
      </c>
      <c r="AI248" s="36" t="s">
        <v>3207</v>
      </c>
      <c r="AJ248" t="s">
        <v>248</v>
      </c>
      <c r="AK248" s="37">
        <v>6</v>
      </c>
      <c r="AT248"/>
    </row>
    <row r="249" spans="1:46" x14ac:dyDescent="0.25">
      <c r="A249" t="s">
        <v>3056</v>
      </c>
      <c r="B249" t="s">
        <v>2076</v>
      </c>
      <c r="C249" t="s">
        <v>2451</v>
      </c>
      <c r="D249" t="s">
        <v>2886</v>
      </c>
      <c r="E249" s="31">
        <v>68.510869565217391</v>
      </c>
      <c r="F249" s="31">
        <v>242.62913043478258</v>
      </c>
      <c r="G249" s="31">
        <v>70.588152173913045</v>
      </c>
      <c r="H249" s="36">
        <v>0.2909302442267408</v>
      </c>
      <c r="I249" s="31">
        <v>17.421195652173918</v>
      </c>
      <c r="J249" s="31">
        <v>4.3570652173913045</v>
      </c>
      <c r="K249" s="36">
        <v>0.25010138823896422</v>
      </c>
      <c r="L249" s="31">
        <v>11.245652173913047</v>
      </c>
      <c r="M249" s="31">
        <v>4.2701086956521737</v>
      </c>
      <c r="N249" s="36">
        <v>0.37971196597718909</v>
      </c>
      <c r="O249" s="31">
        <v>0.21978260869565217</v>
      </c>
      <c r="P249" s="31">
        <v>8.6956521739130432E-2</v>
      </c>
      <c r="Q249" s="36">
        <v>0.39564787339268054</v>
      </c>
      <c r="R249" s="31">
        <v>5.9557608695652169</v>
      </c>
      <c r="S249" s="31">
        <v>0</v>
      </c>
      <c r="T249" s="36">
        <v>0</v>
      </c>
      <c r="U249" s="31">
        <v>59.148152173913026</v>
      </c>
      <c r="V249" s="31">
        <v>24.842391304347824</v>
      </c>
      <c r="W249" s="36">
        <v>0.42000283003438316</v>
      </c>
      <c r="X249" s="31">
        <v>21.899999999999995</v>
      </c>
      <c r="Y249" s="31">
        <v>0</v>
      </c>
      <c r="Z249" s="36">
        <v>0</v>
      </c>
      <c r="AA249" s="31">
        <v>97.0466304347826</v>
      </c>
      <c r="AB249" s="31">
        <v>31.161847826086955</v>
      </c>
      <c r="AC249" s="36">
        <v>0.32110180112877157</v>
      </c>
      <c r="AD249" s="31">
        <v>17.208478260869562</v>
      </c>
      <c r="AE249" s="31">
        <v>0</v>
      </c>
      <c r="AF249" s="36">
        <v>0</v>
      </c>
      <c r="AG249" s="31">
        <v>29.904673913043489</v>
      </c>
      <c r="AH249" s="31">
        <v>10.226847826086958</v>
      </c>
      <c r="AI249" s="36">
        <v>0.34198158641771131</v>
      </c>
      <c r="AJ249" t="s">
        <v>894</v>
      </c>
      <c r="AK249" s="37">
        <v>6</v>
      </c>
      <c r="AT249"/>
    </row>
    <row r="250" spans="1:46" x14ac:dyDescent="0.25">
      <c r="A250" t="s">
        <v>3056</v>
      </c>
      <c r="B250" t="s">
        <v>2166</v>
      </c>
      <c r="C250" t="s">
        <v>2575</v>
      </c>
      <c r="D250" t="s">
        <v>2927</v>
      </c>
      <c r="E250" s="31">
        <v>85</v>
      </c>
      <c r="F250" s="31">
        <v>471.11967391304341</v>
      </c>
      <c r="G250" s="31">
        <v>14.378260869565217</v>
      </c>
      <c r="H250" s="36">
        <v>3.0519338643070708E-2</v>
      </c>
      <c r="I250" s="31">
        <v>48.949673913043476</v>
      </c>
      <c r="J250" s="31">
        <v>3.2626086956521743</v>
      </c>
      <c r="K250" s="36">
        <v>6.6652307050053636E-2</v>
      </c>
      <c r="L250" s="31">
        <v>28.555543478260862</v>
      </c>
      <c r="M250" s="31">
        <v>3.2626086956521743</v>
      </c>
      <c r="N250" s="36">
        <v>0.1142548275481423</v>
      </c>
      <c r="O250" s="31">
        <v>15.493804347826091</v>
      </c>
      <c r="P250" s="31">
        <v>0</v>
      </c>
      <c r="Q250" s="36">
        <v>0</v>
      </c>
      <c r="R250" s="31">
        <v>4.9003260869565226</v>
      </c>
      <c r="S250" s="31">
        <v>0</v>
      </c>
      <c r="T250" s="36">
        <v>0</v>
      </c>
      <c r="U250" s="31">
        <v>102.18434782608696</v>
      </c>
      <c r="V250" s="31">
        <v>7.3175000000000008</v>
      </c>
      <c r="W250" s="36">
        <v>7.161077166587243E-2</v>
      </c>
      <c r="X250" s="31">
        <v>30.728260869565219</v>
      </c>
      <c r="Y250" s="31">
        <v>0.28260869565217389</v>
      </c>
      <c r="Z250" s="36">
        <v>9.1970286522815702E-3</v>
      </c>
      <c r="AA250" s="31">
        <v>230.53782608695647</v>
      </c>
      <c r="AB250" s="31">
        <v>3.5155434782608692</v>
      </c>
      <c r="AC250" s="36">
        <v>1.5249313043035475E-2</v>
      </c>
      <c r="AD250" s="31">
        <v>13.062065217391307</v>
      </c>
      <c r="AE250" s="31">
        <v>0</v>
      </c>
      <c r="AF250" s="36">
        <v>0</v>
      </c>
      <c r="AG250" s="31">
        <v>45.657499999999985</v>
      </c>
      <c r="AH250" s="31">
        <v>0</v>
      </c>
      <c r="AI250" s="36">
        <v>0</v>
      </c>
      <c r="AJ250" t="s">
        <v>985</v>
      </c>
      <c r="AK250" s="37">
        <v>6</v>
      </c>
      <c r="AT250"/>
    </row>
    <row r="251" spans="1:46" x14ac:dyDescent="0.25">
      <c r="A251" t="s">
        <v>3056</v>
      </c>
      <c r="B251" t="s">
        <v>1863</v>
      </c>
      <c r="C251" t="s">
        <v>2405</v>
      </c>
      <c r="D251" t="s">
        <v>2802</v>
      </c>
      <c r="E251" s="31">
        <v>30.902173913043477</v>
      </c>
      <c r="F251" s="31">
        <v>169.57717391304351</v>
      </c>
      <c r="G251" s="31">
        <v>52.247065217391309</v>
      </c>
      <c r="H251" s="36">
        <v>0.30810199280819939</v>
      </c>
      <c r="I251" s="31">
        <v>18.299891304347828</v>
      </c>
      <c r="J251" s="31">
        <v>5.6232608695652173</v>
      </c>
      <c r="K251" s="36">
        <v>0.30728383988975938</v>
      </c>
      <c r="L251" s="31">
        <v>11.865108695652173</v>
      </c>
      <c r="M251" s="31">
        <v>5.6232608695652173</v>
      </c>
      <c r="N251" s="36">
        <v>0.473932520451818</v>
      </c>
      <c r="O251" s="31">
        <v>0.95652173913043481</v>
      </c>
      <c r="P251" s="31">
        <v>0</v>
      </c>
      <c r="Q251" s="36">
        <v>0</v>
      </c>
      <c r="R251" s="31">
        <v>5.4782608695652177</v>
      </c>
      <c r="S251" s="31">
        <v>0</v>
      </c>
      <c r="T251" s="36">
        <v>0</v>
      </c>
      <c r="U251" s="31">
        <v>67.770434782608703</v>
      </c>
      <c r="V251" s="31">
        <v>17.53</v>
      </c>
      <c r="W251" s="36">
        <v>0.2586673680969</v>
      </c>
      <c r="X251" s="31">
        <v>5.7771739130434785</v>
      </c>
      <c r="Y251" s="31">
        <v>1.8641304347826086</v>
      </c>
      <c r="Z251" s="36">
        <v>0.32267168391345247</v>
      </c>
      <c r="AA251" s="31">
        <v>77.729673913043484</v>
      </c>
      <c r="AB251" s="31">
        <v>27.229673913043481</v>
      </c>
      <c r="AC251" s="36">
        <v>0.35031246809944722</v>
      </c>
      <c r="AD251" s="31">
        <v>0</v>
      </c>
      <c r="AE251" s="31">
        <v>0</v>
      </c>
      <c r="AF251" s="36" t="s">
        <v>3207</v>
      </c>
      <c r="AG251" s="31">
        <v>0</v>
      </c>
      <c r="AH251" s="31">
        <v>0</v>
      </c>
      <c r="AI251" s="36" t="s">
        <v>3207</v>
      </c>
      <c r="AJ251" t="s">
        <v>675</v>
      </c>
      <c r="AK251" s="37">
        <v>6</v>
      </c>
      <c r="AT251"/>
    </row>
    <row r="252" spans="1:46" x14ac:dyDescent="0.25">
      <c r="A252" t="s">
        <v>3056</v>
      </c>
      <c r="B252" t="s">
        <v>1498</v>
      </c>
      <c r="C252" t="s">
        <v>2620</v>
      </c>
      <c r="D252" t="s">
        <v>2848</v>
      </c>
      <c r="E252" s="31">
        <v>80.141304347826093</v>
      </c>
      <c r="F252" s="31">
        <v>235.27108695652174</v>
      </c>
      <c r="G252" s="31">
        <v>15.292173913043476</v>
      </c>
      <c r="H252" s="36">
        <v>6.4998101172837608E-2</v>
      </c>
      <c r="I252" s="31">
        <v>18.365543478260868</v>
      </c>
      <c r="J252" s="31">
        <v>0.44391304347826088</v>
      </c>
      <c r="K252" s="36">
        <v>2.4170972343057359E-2</v>
      </c>
      <c r="L252" s="31">
        <v>1.7005434782608697</v>
      </c>
      <c r="M252" s="31">
        <v>0.44391304347826088</v>
      </c>
      <c r="N252" s="36">
        <v>0.26104186641099392</v>
      </c>
      <c r="O252" s="31">
        <v>11.233369565217389</v>
      </c>
      <c r="P252" s="31">
        <v>0</v>
      </c>
      <c r="Q252" s="36">
        <v>0</v>
      </c>
      <c r="R252" s="31">
        <v>5.4316304347826101</v>
      </c>
      <c r="S252" s="31">
        <v>0</v>
      </c>
      <c r="T252" s="36">
        <v>0</v>
      </c>
      <c r="U252" s="31">
        <v>58.184673913043476</v>
      </c>
      <c r="V252" s="31">
        <v>4.1267391304347818</v>
      </c>
      <c r="W252" s="36">
        <v>7.0924847608532793E-2</v>
      </c>
      <c r="X252" s="31">
        <v>13.226521739130433</v>
      </c>
      <c r="Y252" s="31">
        <v>6.7934782608695649E-2</v>
      </c>
      <c r="Z252" s="36">
        <v>5.1362545609940505E-3</v>
      </c>
      <c r="AA252" s="31">
        <v>123.90543478260869</v>
      </c>
      <c r="AB252" s="31">
        <v>10.653586956521737</v>
      </c>
      <c r="AC252" s="36">
        <v>8.5981595361118657E-2</v>
      </c>
      <c r="AD252" s="31">
        <v>0</v>
      </c>
      <c r="AE252" s="31">
        <v>0</v>
      </c>
      <c r="AF252" s="36" t="s">
        <v>3207</v>
      </c>
      <c r="AG252" s="31">
        <v>21.588913043478261</v>
      </c>
      <c r="AH252" s="31">
        <v>0</v>
      </c>
      <c r="AI252" s="36">
        <v>0</v>
      </c>
      <c r="AJ252" t="s">
        <v>299</v>
      </c>
      <c r="AK252" s="37">
        <v>6</v>
      </c>
      <c r="AT252"/>
    </row>
    <row r="253" spans="1:46" x14ac:dyDescent="0.25">
      <c r="A253" t="s">
        <v>3056</v>
      </c>
      <c r="B253" t="s">
        <v>2334</v>
      </c>
      <c r="C253" t="s">
        <v>2793</v>
      </c>
      <c r="D253" t="s">
        <v>2837</v>
      </c>
      <c r="E253" s="31">
        <v>96.793478260869563</v>
      </c>
      <c r="F253" s="31">
        <v>271.97913043478258</v>
      </c>
      <c r="G253" s="31">
        <v>0.34782608695652173</v>
      </c>
      <c r="H253" s="36">
        <v>1.2788705015730109E-3</v>
      </c>
      <c r="I253" s="31">
        <v>13.832391304347823</v>
      </c>
      <c r="J253" s="31">
        <v>0</v>
      </c>
      <c r="K253" s="36">
        <v>0</v>
      </c>
      <c r="L253" s="31">
        <v>8.0932608695652135</v>
      </c>
      <c r="M253" s="31">
        <v>0</v>
      </c>
      <c r="N253" s="36">
        <v>0</v>
      </c>
      <c r="O253" s="31">
        <v>0</v>
      </c>
      <c r="P253" s="31">
        <v>0</v>
      </c>
      <c r="Q253" s="36" t="s">
        <v>3207</v>
      </c>
      <c r="R253" s="31">
        <v>5.7391304347826084</v>
      </c>
      <c r="S253" s="31">
        <v>0</v>
      </c>
      <c r="T253" s="36">
        <v>0</v>
      </c>
      <c r="U253" s="31">
        <v>67.227934782608685</v>
      </c>
      <c r="V253" s="31">
        <v>0</v>
      </c>
      <c r="W253" s="36">
        <v>0</v>
      </c>
      <c r="X253" s="31">
        <v>25.129782608695653</v>
      </c>
      <c r="Y253" s="31">
        <v>0.34782608695652173</v>
      </c>
      <c r="Z253" s="36">
        <v>1.3841189650250439E-2</v>
      </c>
      <c r="AA253" s="31">
        <v>135.86543478260867</v>
      </c>
      <c r="AB253" s="31">
        <v>0</v>
      </c>
      <c r="AC253" s="36">
        <v>0</v>
      </c>
      <c r="AD253" s="31">
        <v>0</v>
      </c>
      <c r="AE253" s="31">
        <v>0</v>
      </c>
      <c r="AF253" s="36" t="s">
        <v>3207</v>
      </c>
      <c r="AG253" s="31">
        <v>29.923586956521739</v>
      </c>
      <c r="AH253" s="31">
        <v>0</v>
      </c>
      <c r="AI253" s="36">
        <v>0</v>
      </c>
      <c r="AJ253" t="s">
        <v>1154</v>
      </c>
      <c r="AK253" s="37">
        <v>6</v>
      </c>
      <c r="AT253"/>
    </row>
    <row r="254" spans="1:46" x14ac:dyDescent="0.25">
      <c r="A254" t="s">
        <v>3056</v>
      </c>
      <c r="B254" t="s">
        <v>2120</v>
      </c>
      <c r="C254" t="s">
        <v>2576</v>
      </c>
      <c r="D254" t="s">
        <v>2925</v>
      </c>
      <c r="E254" s="31">
        <v>116.71739130434783</v>
      </c>
      <c r="F254" s="31">
        <v>351.41010869565207</v>
      </c>
      <c r="G254" s="31">
        <v>49.055652173913039</v>
      </c>
      <c r="H254" s="36">
        <v>0.13959658803213021</v>
      </c>
      <c r="I254" s="31">
        <v>24.465108695652177</v>
      </c>
      <c r="J254" s="31">
        <v>6.8265217391304347</v>
      </c>
      <c r="K254" s="36">
        <v>0.27903091803322383</v>
      </c>
      <c r="L254" s="31">
        <v>18.540760869565219</v>
      </c>
      <c r="M254" s="31">
        <v>0.90217391304347827</v>
      </c>
      <c r="N254" s="36">
        <v>4.8658947676974935E-2</v>
      </c>
      <c r="O254" s="31">
        <v>2.6108695652173912</v>
      </c>
      <c r="P254" s="31">
        <v>2.6108695652173912</v>
      </c>
      <c r="Q254" s="36">
        <v>1</v>
      </c>
      <c r="R254" s="31">
        <v>3.3134782608695654</v>
      </c>
      <c r="S254" s="31">
        <v>3.3134782608695654</v>
      </c>
      <c r="T254" s="36">
        <v>1</v>
      </c>
      <c r="U254" s="31">
        <v>70.179565217391243</v>
      </c>
      <c r="V254" s="31">
        <v>9.7130434782608699</v>
      </c>
      <c r="W254" s="36">
        <v>0.1384027308828906</v>
      </c>
      <c r="X254" s="31">
        <v>10.686521739130432</v>
      </c>
      <c r="Y254" s="31">
        <v>0</v>
      </c>
      <c r="Z254" s="36">
        <v>0</v>
      </c>
      <c r="AA254" s="31">
        <v>218.03728260869556</v>
      </c>
      <c r="AB254" s="31">
        <v>30.135652173913037</v>
      </c>
      <c r="AC254" s="36">
        <v>0.13821329918148226</v>
      </c>
      <c r="AD254" s="31">
        <v>0</v>
      </c>
      <c r="AE254" s="31">
        <v>0</v>
      </c>
      <c r="AF254" s="36" t="s">
        <v>3207</v>
      </c>
      <c r="AG254" s="31">
        <v>28.041630434782611</v>
      </c>
      <c r="AH254" s="31">
        <v>2.3804347826086958</v>
      </c>
      <c r="AI254" s="36">
        <v>8.4889314412189942E-2</v>
      </c>
      <c r="AJ254" t="s">
        <v>938</v>
      </c>
      <c r="AK254" s="37">
        <v>6</v>
      </c>
      <c r="AT254"/>
    </row>
    <row r="255" spans="1:46" x14ac:dyDescent="0.25">
      <c r="A255" t="s">
        <v>3056</v>
      </c>
      <c r="B255" t="s">
        <v>2348</v>
      </c>
      <c r="C255" t="s">
        <v>2466</v>
      </c>
      <c r="D255" t="s">
        <v>2837</v>
      </c>
      <c r="E255" s="31">
        <v>89.5</v>
      </c>
      <c r="F255" s="31">
        <v>251.47749999999994</v>
      </c>
      <c r="G255" s="31">
        <v>1.2173913043478262</v>
      </c>
      <c r="H255" s="36">
        <v>4.8409551723228774E-3</v>
      </c>
      <c r="I255" s="31">
        <v>16.532608695652176</v>
      </c>
      <c r="J255" s="31">
        <v>1.2173913043478262</v>
      </c>
      <c r="K255" s="36">
        <v>7.3635765943458248E-2</v>
      </c>
      <c r="L255" s="31">
        <v>10.706521739130435</v>
      </c>
      <c r="M255" s="31">
        <v>0</v>
      </c>
      <c r="N255" s="36">
        <v>0</v>
      </c>
      <c r="O255" s="31">
        <v>0</v>
      </c>
      <c r="P255" s="31">
        <v>0</v>
      </c>
      <c r="Q255" s="36" t="s">
        <v>3207</v>
      </c>
      <c r="R255" s="31">
        <v>5.8260869565217392</v>
      </c>
      <c r="S255" s="31">
        <v>1.2173913043478262</v>
      </c>
      <c r="T255" s="36">
        <v>0.20895522388059704</v>
      </c>
      <c r="U255" s="31">
        <v>62.863913043478213</v>
      </c>
      <c r="V255" s="31">
        <v>0</v>
      </c>
      <c r="W255" s="36">
        <v>0</v>
      </c>
      <c r="X255" s="31">
        <v>16.469782608695649</v>
      </c>
      <c r="Y255" s="31">
        <v>0</v>
      </c>
      <c r="Z255" s="36">
        <v>0</v>
      </c>
      <c r="AA255" s="31">
        <v>127.25576086956521</v>
      </c>
      <c r="AB255" s="31">
        <v>0</v>
      </c>
      <c r="AC255" s="36">
        <v>0</v>
      </c>
      <c r="AD255" s="31">
        <v>6.927173913043478</v>
      </c>
      <c r="AE255" s="31">
        <v>0</v>
      </c>
      <c r="AF255" s="36">
        <v>0</v>
      </c>
      <c r="AG255" s="31">
        <v>21.428260869565218</v>
      </c>
      <c r="AH255" s="31">
        <v>0</v>
      </c>
      <c r="AI255" s="36">
        <v>0</v>
      </c>
      <c r="AJ255" t="s">
        <v>1168</v>
      </c>
      <c r="AK255" s="37">
        <v>6</v>
      </c>
      <c r="AT255"/>
    </row>
    <row r="256" spans="1:46" x14ac:dyDescent="0.25">
      <c r="A256" t="s">
        <v>3056</v>
      </c>
      <c r="B256" t="s">
        <v>1693</v>
      </c>
      <c r="C256" t="s">
        <v>2682</v>
      </c>
      <c r="D256" t="s">
        <v>2888</v>
      </c>
      <c r="E256" s="31">
        <v>71.771739130434781</v>
      </c>
      <c r="F256" s="31">
        <v>184.43206521739131</v>
      </c>
      <c r="G256" s="31">
        <v>0</v>
      </c>
      <c r="H256" s="36">
        <v>0</v>
      </c>
      <c r="I256" s="31">
        <v>25.880434782608695</v>
      </c>
      <c r="J256" s="31">
        <v>0</v>
      </c>
      <c r="K256" s="36">
        <v>0</v>
      </c>
      <c r="L256" s="31">
        <v>14.576086956521738</v>
      </c>
      <c r="M256" s="31">
        <v>0</v>
      </c>
      <c r="N256" s="36">
        <v>0</v>
      </c>
      <c r="O256" s="31">
        <v>5.6521739130434785</v>
      </c>
      <c r="P256" s="31">
        <v>0</v>
      </c>
      <c r="Q256" s="36">
        <v>0</v>
      </c>
      <c r="R256" s="31">
        <v>5.6521739130434785</v>
      </c>
      <c r="S256" s="31">
        <v>0</v>
      </c>
      <c r="T256" s="36">
        <v>0</v>
      </c>
      <c r="U256" s="31">
        <v>51.782608695652172</v>
      </c>
      <c r="V256" s="31">
        <v>0</v>
      </c>
      <c r="W256" s="36">
        <v>0</v>
      </c>
      <c r="X256" s="31">
        <v>0.20380434782608695</v>
      </c>
      <c r="Y256" s="31">
        <v>0</v>
      </c>
      <c r="Z256" s="36">
        <v>0</v>
      </c>
      <c r="AA256" s="31">
        <v>71.956521739130437</v>
      </c>
      <c r="AB256" s="31">
        <v>0</v>
      </c>
      <c r="AC256" s="36">
        <v>0</v>
      </c>
      <c r="AD256" s="31">
        <v>34.608695652173914</v>
      </c>
      <c r="AE256" s="31">
        <v>0</v>
      </c>
      <c r="AF256" s="36">
        <v>0</v>
      </c>
      <c r="AG256" s="31">
        <v>0</v>
      </c>
      <c r="AH256" s="31">
        <v>0</v>
      </c>
      <c r="AI256" s="36" t="s">
        <v>3207</v>
      </c>
      <c r="AJ256" t="s">
        <v>500</v>
      </c>
      <c r="AK256" s="37">
        <v>6</v>
      </c>
      <c r="AT256"/>
    </row>
    <row r="257" spans="1:46" x14ac:dyDescent="0.25">
      <c r="A257" t="s">
        <v>3056</v>
      </c>
      <c r="B257" t="s">
        <v>1286</v>
      </c>
      <c r="C257" t="s">
        <v>2439</v>
      </c>
      <c r="D257" t="s">
        <v>2836</v>
      </c>
      <c r="E257" s="31">
        <v>30.260869565217391</v>
      </c>
      <c r="F257" s="31">
        <v>100.12347826086956</v>
      </c>
      <c r="G257" s="31">
        <v>12.766304347826086</v>
      </c>
      <c r="H257" s="36">
        <v>0.12750560177867329</v>
      </c>
      <c r="I257" s="31">
        <v>9.5867391304347827</v>
      </c>
      <c r="J257" s="31">
        <v>0</v>
      </c>
      <c r="K257" s="36">
        <v>0</v>
      </c>
      <c r="L257" s="31">
        <v>4.1084782608695658</v>
      </c>
      <c r="M257" s="31">
        <v>0</v>
      </c>
      <c r="N257" s="36">
        <v>0</v>
      </c>
      <c r="O257" s="31">
        <v>0</v>
      </c>
      <c r="P257" s="31">
        <v>0</v>
      </c>
      <c r="Q257" s="36" t="s">
        <v>3207</v>
      </c>
      <c r="R257" s="31">
        <v>5.4782608695652177</v>
      </c>
      <c r="S257" s="31">
        <v>0</v>
      </c>
      <c r="T257" s="36">
        <v>0</v>
      </c>
      <c r="U257" s="31">
        <v>34.377826086956517</v>
      </c>
      <c r="V257" s="31">
        <v>1.3742391304347825</v>
      </c>
      <c r="W257" s="36">
        <v>3.9974579165033074E-2</v>
      </c>
      <c r="X257" s="31">
        <v>0</v>
      </c>
      <c r="Y257" s="31">
        <v>0</v>
      </c>
      <c r="Z257" s="36" t="s">
        <v>3207</v>
      </c>
      <c r="AA257" s="31">
        <v>52.922608695652173</v>
      </c>
      <c r="AB257" s="31">
        <v>11.392065217391304</v>
      </c>
      <c r="AC257" s="36">
        <v>0.2152589507237804</v>
      </c>
      <c r="AD257" s="31">
        <v>0</v>
      </c>
      <c r="AE257" s="31">
        <v>0</v>
      </c>
      <c r="AF257" s="36" t="s">
        <v>3207</v>
      </c>
      <c r="AG257" s="31">
        <v>3.2363043478260871</v>
      </c>
      <c r="AH257" s="31">
        <v>0</v>
      </c>
      <c r="AI257" s="36">
        <v>0</v>
      </c>
      <c r="AJ257" t="s">
        <v>86</v>
      </c>
      <c r="AK257" s="37">
        <v>6</v>
      </c>
      <c r="AT257"/>
    </row>
    <row r="258" spans="1:46" x14ac:dyDescent="0.25">
      <c r="A258" t="s">
        <v>3056</v>
      </c>
      <c r="B258" t="s">
        <v>2103</v>
      </c>
      <c r="C258" t="s">
        <v>2367</v>
      </c>
      <c r="D258" t="s">
        <v>2941</v>
      </c>
      <c r="E258" s="31">
        <v>89.858695652173907</v>
      </c>
      <c r="F258" s="31">
        <v>251.97206521739133</v>
      </c>
      <c r="G258" s="31">
        <v>22.754021739130433</v>
      </c>
      <c r="H258" s="36">
        <v>9.0303747439221815E-2</v>
      </c>
      <c r="I258" s="31">
        <v>22.175217391304344</v>
      </c>
      <c r="J258" s="31">
        <v>6.7415217391304338</v>
      </c>
      <c r="K258" s="36">
        <v>0.30401152873360393</v>
      </c>
      <c r="L258" s="31">
        <v>13.178369565217389</v>
      </c>
      <c r="M258" s="31">
        <v>6.7415217391304338</v>
      </c>
      <c r="N258" s="36">
        <v>0.51155962092031571</v>
      </c>
      <c r="O258" s="31">
        <v>3.3446739130434779</v>
      </c>
      <c r="P258" s="31">
        <v>0</v>
      </c>
      <c r="Q258" s="36">
        <v>0</v>
      </c>
      <c r="R258" s="31">
        <v>5.6521739130434785</v>
      </c>
      <c r="S258" s="31">
        <v>0</v>
      </c>
      <c r="T258" s="36">
        <v>0</v>
      </c>
      <c r="U258" s="31">
        <v>72.728913043478272</v>
      </c>
      <c r="V258" s="31">
        <v>10.770978260869565</v>
      </c>
      <c r="W258" s="36">
        <v>0.14809761084192935</v>
      </c>
      <c r="X258" s="31">
        <v>19.810108695652168</v>
      </c>
      <c r="Y258" s="31">
        <v>0</v>
      </c>
      <c r="Z258" s="36">
        <v>0</v>
      </c>
      <c r="AA258" s="31">
        <v>123.11228260869565</v>
      </c>
      <c r="AB258" s="31">
        <v>5.1165217391304347</v>
      </c>
      <c r="AC258" s="36">
        <v>4.1559799158244551E-2</v>
      </c>
      <c r="AD258" s="31">
        <v>0</v>
      </c>
      <c r="AE258" s="31">
        <v>0</v>
      </c>
      <c r="AF258" s="36" t="s">
        <v>3207</v>
      </c>
      <c r="AG258" s="31">
        <v>14.145543478260876</v>
      </c>
      <c r="AH258" s="31">
        <v>0.125</v>
      </c>
      <c r="AI258" s="36">
        <v>8.8367053688748146E-3</v>
      </c>
      <c r="AJ258" t="s">
        <v>921</v>
      </c>
      <c r="AK258" s="37">
        <v>6</v>
      </c>
      <c r="AT258"/>
    </row>
    <row r="259" spans="1:46" x14ac:dyDescent="0.25">
      <c r="A259" t="s">
        <v>3056</v>
      </c>
      <c r="B259" t="s">
        <v>1385</v>
      </c>
      <c r="C259" t="s">
        <v>2572</v>
      </c>
      <c r="D259" t="s">
        <v>2925</v>
      </c>
      <c r="E259" s="31">
        <v>77.565217391304344</v>
      </c>
      <c r="F259" s="31">
        <v>201.69565217391303</v>
      </c>
      <c r="G259" s="31">
        <v>0</v>
      </c>
      <c r="H259" s="36">
        <v>0</v>
      </c>
      <c r="I259" s="31">
        <v>25.029891304347824</v>
      </c>
      <c r="J259" s="31">
        <v>0</v>
      </c>
      <c r="K259" s="36">
        <v>0</v>
      </c>
      <c r="L259" s="31">
        <v>11.899456521739131</v>
      </c>
      <c r="M259" s="31">
        <v>0</v>
      </c>
      <c r="N259" s="36">
        <v>0</v>
      </c>
      <c r="O259" s="31">
        <v>5.3043478260869561</v>
      </c>
      <c r="P259" s="31">
        <v>0</v>
      </c>
      <c r="Q259" s="36">
        <v>0</v>
      </c>
      <c r="R259" s="31">
        <v>7.8260869565217392</v>
      </c>
      <c r="S259" s="31">
        <v>0</v>
      </c>
      <c r="T259" s="36">
        <v>0</v>
      </c>
      <c r="U259" s="31">
        <v>42.652173913043477</v>
      </c>
      <c r="V259" s="31">
        <v>0</v>
      </c>
      <c r="W259" s="36">
        <v>0</v>
      </c>
      <c r="X259" s="31">
        <v>6.5353260869565215</v>
      </c>
      <c r="Y259" s="31">
        <v>0</v>
      </c>
      <c r="Z259" s="36">
        <v>0</v>
      </c>
      <c r="AA259" s="31">
        <v>88.125</v>
      </c>
      <c r="AB259" s="31">
        <v>0</v>
      </c>
      <c r="AC259" s="36">
        <v>0</v>
      </c>
      <c r="AD259" s="31">
        <v>10.508152173913043</v>
      </c>
      <c r="AE259" s="31">
        <v>0</v>
      </c>
      <c r="AF259" s="36">
        <v>0</v>
      </c>
      <c r="AG259" s="31">
        <v>28.845108695652176</v>
      </c>
      <c r="AH259" s="31">
        <v>0</v>
      </c>
      <c r="AI259" s="36">
        <v>0</v>
      </c>
      <c r="AJ259" t="s">
        <v>185</v>
      </c>
      <c r="AK259" s="37">
        <v>6</v>
      </c>
      <c r="AT259"/>
    </row>
    <row r="260" spans="1:46" x14ac:dyDescent="0.25">
      <c r="A260" t="s">
        <v>3056</v>
      </c>
      <c r="B260" t="s">
        <v>2152</v>
      </c>
      <c r="C260" t="s">
        <v>2546</v>
      </c>
      <c r="D260" t="s">
        <v>2837</v>
      </c>
      <c r="E260" s="31">
        <v>95.358695652173907</v>
      </c>
      <c r="F260" s="31">
        <v>308.10336956521741</v>
      </c>
      <c r="G260" s="31">
        <v>0.42239130434782607</v>
      </c>
      <c r="H260" s="36">
        <v>1.3709402300399604E-3</v>
      </c>
      <c r="I260" s="31">
        <v>28.05108695652174</v>
      </c>
      <c r="J260" s="31">
        <v>0</v>
      </c>
      <c r="K260" s="36">
        <v>0</v>
      </c>
      <c r="L260" s="31">
        <v>21.942391304347826</v>
      </c>
      <c r="M260" s="31">
        <v>0</v>
      </c>
      <c r="N260" s="36">
        <v>0</v>
      </c>
      <c r="O260" s="31">
        <v>0.63043478260869568</v>
      </c>
      <c r="P260" s="31">
        <v>0</v>
      </c>
      <c r="Q260" s="36">
        <v>0</v>
      </c>
      <c r="R260" s="31">
        <v>5.4782608695652177</v>
      </c>
      <c r="S260" s="31">
        <v>0</v>
      </c>
      <c r="T260" s="36">
        <v>0</v>
      </c>
      <c r="U260" s="31">
        <v>87.856630434782616</v>
      </c>
      <c r="V260" s="31">
        <v>0.42239130434782607</v>
      </c>
      <c r="W260" s="36">
        <v>4.8077339440120445E-3</v>
      </c>
      <c r="X260" s="31">
        <v>0</v>
      </c>
      <c r="Y260" s="31">
        <v>0</v>
      </c>
      <c r="Z260" s="36" t="s">
        <v>3207</v>
      </c>
      <c r="AA260" s="31">
        <v>166.30706521739131</v>
      </c>
      <c r="AB260" s="31">
        <v>0</v>
      </c>
      <c r="AC260" s="36">
        <v>0</v>
      </c>
      <c r="AD260" s="31">
        <v>0</v>
      </c>
      <c r="AE260" s="31">
        <v>0</v>
      </c>
      <c r="AF260" s="36" t="s">
        <v>3207</v>
      </c>
      <c r="AG260" s="31">
        <v>25.888586956521738</v>
      </c>
      <c r="AH260" s="31">
        <v>0</v>
      </c>
      <c r="AI260" s="36">
        <v>0</v>
      </c>
      <c r="AJ260" t="s">
        <v>971</v>
      </c>
      <c r="AK260" s="37">
        <v>6</v>
      </c>
      <c r="AT260"/>
    </row>
    <row r="261" spans="1:46" x14ac:dyDescent="0.25">
      <c r="A261" t="s">
        <v>3056</v>
      </c>
      <c r="B261" t="s">
        <v>1581</v>
      </c>
      <c r="C261" t="s">
        <v>2473</v>
      </c>
      <c r="D261" t="s">
        <v>2909</v>
      </c>
      <c r="E261" s="31">
        <v>49.086956521739133</v>
      </c>
      <c r="F261" s="31">
        <v>87.34347826086956</v>
      </c>
      <c r="G261" s="31">
        <v>19.52695652173913</v>
      </c>
      <c r="H261" s="36">
        <v>0.22356513514858881</v>
      </c>
      <c r="I261" s="31">
        <v>16.802282608695652</v>
      </c>
      <c r="J261" s="31">
        <v>3.8016304347826089</v>
      </c>
      <c r="K261" s="36">
        <v>0.22625678446898392</v>
      </c>
      <c r="L261" s="31">
        <v>10.357065217391305</v>
      </c>
      <c r="M261" s="31">
        <v>3.8016304347826089</v>
      </c>
      <c r="N261" s="36">
        <v>0.36705672456315264</v>
      </c>
      <c r="O261" s="31">
        <v>2.1648913043478264</v>
      </c>
      <c r="P261" s="31">
        <v>0</v>
      </c>
      <c r="Q261" s="36">
        <v>0</v>
      </c>
      <c r="R261" s="31">
        <v>4.2803260869565216</v>
      </c>
      <c r="S261" s="31">
        <v>0</v>
      </c>
      <c r="T261" s="36">
        <v>0</v>
      </c>
      <c r="U261" s="31">
        <v>9.5166304347826092</v>
      </c>
      <c r="V261" s="31">
        <v>5.642391304347826</v>
      </c>
      <c r="W261" s="36">
        <v>0.59289801605884429</v>
      </c>
      <c r="X261" s="31">
        <v>13.038152173913041</v>
      </c>
      <c r="Y261" s="31">
        <v>0</v>
      </c>
      <c r="Z261" s="36">
        <v>0</v>
      </c>
      <c r="AA261" s="31">
        <v>40.674021739130431</v>
      </c>
      <c r="AB261" s="31">
        <v>8.8130434782608695</v>
      </c>
      <c r="AC261" s="36">
        <v>0.21667499552379604</v>
      </c>
      <c r="AD261" s="31">
        <v>0</v>
      </c>
      <c r="AE261" s="31">
        <v>0</v>
      </c>
      <c r="AF261" s="36" t="s">
        <v>3207</v>
      </c>
      <c r="AG261" s="31">
        <v>7.3123913043478241</v>
      </c>
      <c r="AH261" s="31">
        <v>1.2698913043478262</v>
      </c>
      <c r="AI261" s="36">
        <v>0.17366293070131111</v>
      </c>
      <c r="AJ261" t="s">
        <v>383</v>
      </c>
      <c r="AK261" s="37">
        <v>6</v>
      </c>
      <c r="AT261"/>
    </row>
    <row r="262" spans="1:46" x14ac:dyDescent="0.25">
      <c r="A262" t="s">
        <v>3056</v>
      </c>
      <c r="B262" t="s">
        <v>1741</v>
      </c>
      <c r="C262" t="s">
        <v>2659</v>
      </c>
      <c r="D262" t="s">
        <v>2972</v>
      </c>
      <c r="E262" s="31">
        <v>37.315217391304351</v>
      </c>
      <c r="F262" s="31">
        <v>118.20923913043477</v>
      </c>
      <c r="G262" s="31">
        <v>1.3043478260869565</v>
      </c>
      <c r="H262" s="36">
        <v>1.1034229098181653E-2</v>
      </c>
      <c r="I262" s="31">
        <v>19.048913043478262</v>
      </c>
      <c r="J262" s="31">
        <v>1.3043478260869565</v>
      </c>
      <c r="K262" s="36">
        <v>6.8473609129814553E-2</v>
      </c>
      <c r="L262" s="31">
        <v>10.160326086956522</v>
      </c>
      <c r="M262" s="31">
        <v>0</v>
      </c>
      <c r="N262" s="36">
        <v>0</v>
      </c>
      <c r="O262" s="31">
        <v>5.0733695652173916</v>
      </c>
      <c r="P262" s="31">
        <v>0.60869565217391308</v>
      </c>
      <c r="Q262" s="36">
        <v>0.11997857525441885</v>
      </c>
      <c r="R262" s="31">
        <v>3.8152173913043477</v>
      </c>
      <c r="S262" s="31">
        <v>0.69565217391304346</v>
      </c>
      <c r="T262" s="36">
        <v>0.18233618233618235</v>
      </c>
      <c r="U262" s="31">
        <v>27.671195652173914</v>
      </c>
      <c r="V262" s="31">
        <v>0</v>
      </c>
      <c r="W262" s="36">
        <v>0</v>
      </c>
      <c r="X262" s="31">
        <v>3.0027173913043477</v>
      </c>
      <c r="Y262" s="31">
        <v>0</v>
      </c>
      <c r="Z262" s="36">
        <v>0</v>
      </c>
      <c r="AA262" s="31">
        <v>46.660326086956523</v>
      </c>
      <c r="AB262" s="31">
        <v>0</v>
      </c>
      <c r="AC262" s="36">
        <v>0</v>
      </c>
      <c r="AD262" s="31">
        <v>11.535326086956522</v>
      </c>
      <c r="AE262" s="31">
        <v>0</v>
      </c>
      <c r="AF262" s="36">
        <v>0</v>
      </c>
      <c r="AG262" s="31">
        <v>10.290760869565217</v>
      </c>
      <c r="AH262" s="31">
        <v>0</v>
      </c>
      <c r="AI262" s="36">
        <v>0</v>
      </c>
      <c r="AJ262" t="s">
        <v>551</v>
      </c>
      <c r="AK262" s="37">
        <v>6</v>
      </c>
      <c r="AT262"/>
    </row>
    <row r="263" spans="1:46" x14ac:dyDescent="0.25">
      <c r="A263" t="s">
        <v>3056</v>
      </c>
      <c r="B263" t="s">
        <v>1582</v>
      </c>
      <c r="C263" t="s">
        <v>2646</v>
      </c>
      <c r="D263" t="s">
        <v>2860</v>
      </c>
      <c r="E263" s="31">
        <v>45.456521739130437</v>
      </c>
      <c r="F263" s="31">
        <v>138.69902173913044</v>
      </c>
      <c r="G263" s="31">
        <v>0</v>
      </c>
      <c r="H263" s="36">
        <v>0</v>
      </c>
      <c r="I263" s="31">
        <v>4.3736956521739128</v>
      </c>
      <c r="J263" s="31">
        <v>0</v>
      </c>
      <c r="K263" s="36">
        <v>0</v>
      </c>
      <c r="L263" s="31">
        <v>4.0693478260869558</v>
      </c>
      <c r="M263" s="31">
        <v>0</v>
      </c>
      <c r="N263" s="36">
        <v>0</v>
      </c>
      <c r="O263" s="31">
        <v>0.30434782608695654</v>
      </c>
      <c r="P263" s="31">
        <v>0</v>
      </c>
      <c r="Q263" s="36">
        <v>0</v>
      </c>
      <c r="R263" s="31">
        <v>0</v>
      </c>
      <c r="S263" s="31">
        <v>0</v>
      </c>
      <c r="T263" s="36" t="s">
        <v>3207</v>
      </c>
      <c r="U263" s="31">
        <v>48.526956521739123</v>
      </c>
      <c r="V263" s="31">
        <v>0</v>
      </c>
      <c r="W263" s="36">
        <v>0</v>
      </c>
      <c r="X263" s="31">
        <v>13.590869565217393</v>
      </c>
      <c r="Y263" s="31">
        <v>0</v>
      </c>
      <c r="Z263" s="36">
        <v>0</v>
      </c>
      <c r="AA263" s="31">
        <v>66.513913043478283</v>
      </c>
      <c r="AB263" s="31">
        <v>0</v>
      </c>
      <c r="AC263" s="36">
        <v>0</v>
      </c>
      <c r="AD263" s="31">
        <v>5.693586956521739</v>
      </c>
      <c r="AE263" s="31">
        <v>0</v>
      </c>
      <c r="AF263" s="36">
        <v>0</v>
      </c>
      <c r="AG263" s="31">
        <v>0</v>
      </c>
      <c r="AH263" s="31">
        <v>0</v>
      </c>
      <c r="AI263" s="36" t="s">
        <v>3207</v>
      </c>
      <c r="AJ263" t="s">
        <v>384</v>
      </c>
      <c r="AK263" s="37">
        <v>6</v>
      </c>
      <c r="AT263"/>
    </row>
    <row r="264" spans="1:46" x14ac:dyDescent="0.25">
      <c r="A264" t="s">
        <v>3056</v>
      </c>
      <c r="B264" t="s">
        <v>1253</v>
      </c>
      <c r="C264" t="s">
        <v>2441</v>
      </c>
      <c r="D264" t="s">
        <v>2863</v>
      </c>
      <c r="E264" s="31">
        <v>18.326086956521738</v>
      </c>
      <c r="F264" s="31">
        <v>71.05043478260869</v>
      </c>
      <c r="G264" s="31">
        <v>0</v>
      </c>
      <c r="H264" s="36">
        <v>0</v>
      </c>
      <c r="I264" s="31">
        <v>1.4570652173913046</v>
      </c>
      <c r="J264" s="31">
        <v>0</v>
      </c>
      <c r="K264" s="36">
        <v>0</v>
      </c>
      <c r="L264" s="31">
        <v>1.4570652173913046</v>
      </c>
      <c r="M264" s="31">
        <v>0</v>
      </c>
      <c r="N264" s="36">
        <v>0</v>
      </c>
      <c r="O264" s="31">
        <v>0</v>
      </c>
      <c r="P264" s="31">
        <v>0</v>
      </c>
      <c r="Q264" s="36" t="s">
        <v>3207</v>
      </c>
      <c r="R264" s="31">
        <v>0</v>
      </c>
      <c r="S264" s="31">
        <v>0</v>
      </c>
      <c r="T264" s="36" t="s">
        <v>3207</v>
      </c>
      <c r="U264" s="31">
        <v>22.950760869565215</v>
      </c>
      <c r="V264" s="31">
        <v>0</v>
      </c>
      <c r="W264" s="36">
        <v>0</v>
      </c>
      <c r="X264" s="31">
        <v>1.6942391304347826</v>
      </c>
      <c r="Y264" s="31">
        <v>0</v>
      </c>
      <c r="Z264" s="36">
        <v>0</v>
      </c>
      <c r="AA264" s="31">
        <v>44.109891304347826</v>
      </c>
      <c r="AB264" s="31">
        <v>0</v>
      </c>
      <c r="AC264" s="36">
        <v>0</v>
      </c>
      <c r="AD264" s="31">
        <v>0</v>
      </c>
      <c r="AE264" s="31">
        <v>0</v>
      </c>
      <c r="AF264" s="36" t="s">
        <v>3207</v>
      </c>
      <c r="AG264" s="31">
        <v>0.83847826086956512</v>
      </c>
      <c r="AH264" s="31">
        <v>0</v>
      </c>
      <c r="AI264" s="36">
        <v>0</v>
      </c>
      <c r="AJ264" t="s">
        <v>51</v>
      </c>
      <c r="AK264" s="37">
        <v>6</v>
      </c>
      <c r="AT264"/>
    </row>
    <row r="265" spans="1:46" x14ac:dyDescent="0.25">
      <c r="A265" t="s">
        <v>3056</v>
      </c>
      <c r="B265" t="s">
        <v>1511</v>
      </c>
      <c r="C265" t="s">
        <v>2454</v>
      </c>
      <c r="D265" t="s">
        <v>2885</v>
      </c>
      <c r="E265" s="31">
        <v>67.641304347826093</v>
      </c>
      <c r="F265" s="31">
        <v>233.89402173913044</v>
      </c>
      <c r="G265" s="31">
        <v>15.282608695652176</v>
      </c>
      <c r="H265" s="36">
        <v>6.5339885910796661E-2</v>
      </c>
      <c r="I265" s="31">
        <v>25.711956521739129</v>
      </c>
      <c r="J265" s="31">
        <v>4.7663043478260869</v>
      </c>
      <c r="K265" s="36">
        <v>0.18537307123229763</v>
      </c>
      <c r="L265" s="31">
        <v>20.945652173913043</v>
      </c>
      <c r="M265" s="31">
        <v>0</v>
      </c>
      <c r="N265" s="36">
        <v>0</v>
      </c>
      <c r="O265" s="31">
        <v>0</v>
      </c>
      <c r="P265" s="31">
        <v>0</v>
      </c>
      <c r="Q265" s="36" t="s">
        <v>3207</v>
      </c>
      <c r="R265" s="31">
        <v>4.7663043478260869</v>
      </c>
      <c r="S265" s="31">
        <v>4.7663043478260869</v>
      </c>
      <c r="T265" s="36">
        <v>1</v>
      </c>
      <c r="U265" s="31">
        <v>66.839673913043484</v>
      </c>
      <c r="V265" s="31">
        <v>0</v>
      </c>
      <c r="W265" s="36">
        <v>0</v>
      </c>
      <c r="X265" s="31">
        <v>20.600543478260871</v>
      </c>
      <c r="Y265" s="31">
        <v>0</v>
      </c>
      <c r="Z265" s="36">
        <v>0</v>
      </c>
      <c r="AA265" s="31">
        <v>81.614130434782609</v>
      </c>
      <c r="AB265" s="31">
        <v>10.516304347826088</v>
      </c>
      <c r="AC265" s="36">
        <v>0.12885396550576014</v>
      </c>
      <c r="AD265" s="31">
        <v>39.127717391304351</v>
      </c>
      <c r="AE265" s="31">
        <v>0</v>
      </c>
      <c r="AF265" s="36">
        <v>0</v>
      </c>
      <c r="AG265" s="31">
        <v>0</v>
      </c>
      <c r="AH265" s="31">
        <v>0</v>
      </c>
      <c r="AI265" s="36" t="s">
        <v>3207</v>
      </c>
      <c r="AJ265" t="s">
        <v>312</v>
      </c>
      <c r="AK265" s="37">
        <v>6</v>
      </c>
      <c r="AT265"/>
    </row>
    <row r="266" spans="1:46" x14ac:dyDescent="0.25">
      <c r="A266" t="s">
        <v>3056</v>
      </c>
      <c r="B266" t="s">
        <v>1418</v>
      </c>
      <c r="C266" t="s">
        <v>2548</v>
      </c>
      <c r="D266" t="s">
        <v>2802</v>
      </c>
      <c r="E266" s="31">
        <v>34.510869565217391</v>
      </c>
      <c r="F266" s="31">
        <v>124.20032608695649</v>
      </c>
      <c r="G266" s="31">
        <v>12.435760869565216</v>
      </c>
      <c r="H266" s="36">
        <v>0.10012663622846332</v>
      </c>
      <c r="I266" s="31">
        <v>15.098260869565205</v>
      </c>
      <c r="J266" s="31">
        <v>0</v>
      </c>
      <c r="K266" s="36">
        <v>0</v>
      </c>
      <c r="L266" s="31">
        <v>9.445869565217393</v>
      </c>
      <c r="M266" s="31">
        <v>0</v>
      </c>
      <c r="N266" s="36">
        <v>0</v>
      </c>
      <c r="O266" s="31">
        <v>0</v>
      </c>
      <c r="P266" s="31">
        <v>0</v>
      </c>
      <c r="Q266" s="36" t="s">
        <v>3207</v>
      </c>
      <c r="R266" s="31">
        <v>5.6523913043478133</v>
      </c>
      <c r="S266" s="31">
        <v>0</v>
      </c>
      <c r="T266" s="36">
        <v>0</v>
      </c>
      <c r="U266" s="31">
        <v>40.934021739130444</v>
      </c>
      <c r="V266" s="31">
        <v>3.6576086956521738</v>
      </c>
      <c r="W266" s="36">
        <v>8.9353758566940944E-2</v>
      </c>
      <c r="X266" s="31">
        <v>5.6523913043478133</v>
      </c>
      <c r="Y266" s="31">
        <v>0</v>
      </c>
      <c r="Z266" s="36">
        <v>0</v>
      </c>
      <c r="AA266" s="31">
        <v>61.724673913043461</v>
      </c>
      <c r="AB266" s="31">
        <v>8.7781521739130426</v>
      </c>
      <c r="AC266" s="36">
        <v>0.14221463828678196</v>
      </c>
      <c r="AD266" s="31">
        <v>0.79097826086956513</v>
      </c>
      <c r="AE266" s="31">
        <v>0</v>
      </c>
      <c r="AF266" s="36">
        <v>0</v>
      </c>
      <c r="AG266" s="31">
        <v>0</v>
      </c>
      <c r="AH266" s="31">
        <v>0</v>
      </c>
      <c r="AI266" s="36" t="s">
        <v>3207</v>
      </c>
      <c r="AJ266" t="s">
        <v>218</v>
      </c>
      <c r="AK266" s="37">
        <v>6</v>
      </c>
      <c r="AT266"/>
    </row>
    <row r="267" spans="1:46" x14ac:dyDescent="0.25">
      <c r="A267" t="s">
        <v>3056</v>
      </c>
      <c r="B267" t="s">
        <v>1663</v>
      </c>
      <c r="C267" t="s">
        <v>2676</v>
      </c>
      <c r="D267" t="s">
        <v>2875</v>
      </c>
      <c r="E267" s="31">
        <v>39.228260869565219</v>
      </c>
      <c r="F267" s="31">
        <v>109.27195652173911</v>
      </c>
      <c r="G267" s="31">
        <v>0</v>
      </c>
      <c r="H267" s="36">
        <v>0</v>
      </c>
      <c r="I267" s="31">
        <v>9.7004347826086956</v>
      </c>
      <c r="J267" s="31">
        <v>0</v>
      </c>
      <c r="K267" s="36">
        <v>0</v>
      </c>
      <c r="L267" s="31">
        <v>2.9667391304347825</v>
      </c>
      <c r="M267" s="31">
        <v>0</v>
      </c>
      <c r="N267" s="36">
        <v>0</v>
      </c>
      <c r="O267" s="31">
        <v>0.3641304347826087</v>
      </c>
      <c r="P267" s="31">
        <v>0</v>
      </c>
      <c r="Q267" s="36">
        <v>0</v>
      </c>
      <c r="R267" s="31">
        <v>6.3695652173913047</v>
      </c>
      <c r="S267" s="31">
        <v>0</v>
      </c>
      <c r="T267" s="36">
        <v>0</v>
      </c>
      <c r="U267" s="31">
        <v>25.947608695652171</v>
      </c>
      <c r="V267" s="31">
        <v>0</v>
      </c>
      <c r="W267" s="36">
        <v>0</v>
      </c>
      <c r="X267" s="31">
        <v>15.394565217391301</v>
      </c>
      <c r="Y267" s="31">
        <v>0</v>
      </c>
      <c r="Z267" s="36">
        <v>0</v>
      </c>
      <c r="AA267" s="31">
        <v>50.647065217391294</v>
      </c>
      <c r="AB267" s="31">
        <v>0</v>
      </c>
      <c r="AC267" s="36">
        <v>0</v>
      </c>
      <c r="AD267" s="31">
        <v>4.5473913043478253</v>
      </c>
      <c r="AE267" s="31">
        <v>0</v>
      </c>
      <c r="AF267" s="36">
        <v>0</v>
      </c>
      <c r="AG267" s="31">
        <v>3.0348913043478261</v>
      </c>
      <c r="AH267" s="31">
        <v>0</v>
      </c>
      <c r="AI267" s="36">
        <v>0</v>
      </c>
      <c r="AJ267" t="s">
        <v>467</v>
      </c>
      <c r="AK267" s="37">
        <v>6</v>
      </c>
      <c r="AT267"/>
    </row>
    <row r="268" spans="1:46" x14ac:dyDescent="0.25">
      <c r="A268" t="s">
        <v>3056</v>
      </c>
      <c r="B268" t="s">
        <v>1372</v>
      </c>
      <c r="C268" t="s">
        <v>2505</v>
      </c>
      <c r="D268" t="s">
        <v>2886</v>
      </c>
      <c r="E268" s="31">
        <v>72.978260869565219</v>
      </c>
      <c r="F268" s="31">
        <v>197.45445652173913</v>
      </c>
      <c r="G268" s="31">
        <v>7.3316304347826087</v>
      </c>
      <c r="H268" s="36">
        <v>3.7130741761583985E-2</v>
      </c>
      <c r="I268" s="31">
        <v>20.90173913043478</v>
      </c>
      <c r="J268" s="31">
        <v>4.0434782608695654</v>
      </c>
      <c r="K268" s="36">
        <v>0.19345176186712154</v>
      </c>
      <c r="L268" s="31">
        <v>17.597391304347823</v>
      </c>
      <c r="M268" s="31">
        <v>4.0434782608695654</v>
      </c>
      <c r="N268" s="36">
        <v>0.22977714088056533</v>
      </c>
      <c r="O268" s="31">
        <v>0</v>
      </c>
      <c r="P268" s="31">
        <v>0</v>
      </c>
      <c r="Q268" s="36" t="s">
        <v>3207</v>
      </c>
      <c r="R268" s="31">
        <v>3.3043478260869565</v>
      </c>
      <c r="S268" s="31">
        <v>0</v>
      </c>
      <c r="T268" s="36">
        <v>0</v>
      </c>
      <c r="U268" s="31">
        <v>36.723043478260884</v>
      </c>
      <c r="V268" s="31">
        <v>1.6377173913043477</v>
      </c>
      <c r="W268" s="36">
        <v>4.4596450516794311E-2</v>
      </c>
      <c r="X268" s="31">
        <v>8.987391304347824</v>
      </c>
      <c r="Y268" s="31">
        <v>0</v>
      </c>
      <c r="Z268" s="36">
        <v>0</v>
      </c>
      <c r="AA268" s="31">
        <v>103.7570652173913</v>
      </c>
      <c r="AB268" s="31">
        <v>1.6504347826086956</v>
      </c>
      <c r="AC268" s="36">
        <v>1.5906721909979937E-2</v>
      </c>
      <c r="AD268" s="31">
        <v>0</v>
      </c>
      <c r="AE268" s="31">
        <v>0</v>
      </c>
      <c r="AF268" s="36" t="s">
        <v>3207</v>
      </c>
      <c r="AG268" s="31">
        <v>27.085217391304365</v>
      </c>
      <c r="AH268" s="31">
        <v>0</v>
      </c>
      <c r="AI268" s="36">
        <v>0</v>
      </c>
      <c r="AJ268" t="s">
        <v>172</v>
      </c>
      <c r="AK268" s="37">
        <v>6</v>
      </c>
      <c r="AT268"/>
    </row>
    <row r="269" spans="1:46" x14ac:dyDescent="0.25">
      <c r="A269" t="s">
        <v>3056</v>
      </c>
      <c r="B269" t="s">
        <v>1874</v>
      </c>
      <c r="C269" t="s">
        <v>2721</v>
      </c>
      <c r="D269" t="s">
        <v>2908</v>
      </c>
      <c r="E269" s="31">
        <v>24.652173913043477</v>
      </c>
      <c r="F269" s="31">
        <v>75.826195652173908</v>
      </c>
      <c r="G269" s="31">
        <v>0</v>
      </c>
      <c r="H269" s="36">
        <v>0</v>
      </c>
      <c r="I269" s="31">
        <v>15.743586956521739</v>
      </c>
      <c r="J269" s="31">
        <v>0</v>
      </c>
      <c r="K269" s="36">
        <v>0</v>
      </c>
      <c r="L269" s="31">
        <v>9.4609782608695649</v>
      </c>
      <c r="M269" s="31">
        <v>0</v>
      </c>
      <c r="N269" s="36">
        <v>0</v>
      </c>
      <c r="O269" s="31">
        <v>0.18478260869565216</v>
      </c>
      <c r="P269" s="31">
        <v>0</v>
      </c>
      <c r="Q269" s="36">
        <v>0</v>
      </c>
      <c r="R269" s="31">
        <v>6.0978260869565215</v>
      </c>
      <c r="S269" s="31">
        <v>0</v>
      </c>
      <c r="T269" s="36">
        <v>0</v>
      </c>
      <c r="U269" s="31">
        <v>15.336086956521738</v>
      </c>
      <c r="V269" s="31">
        <v>0</v>
      </c>
      <c r="W269" s="36">
        <v>0</v>
      </c>
      <c r="X269" s="31">
        <v>2.9243478260869562</v>
      </c>
      <c r="Y269" s="31">
        <v>0</v>
      </c>
      <c r="Z269" s="36">
        <v>0</v>
      </c>
      <c r="AA269" s="31">
        <v>41.822173913043464</v>
      </c>
      <c r="AB269" s="31">
        <v>0</v>
      </c>
      <c r="AC269" s="36">
        <v>0</v>
      </c>
      <c r="AD269" s="31">
        <v>0</v>
      </c>
      <c r="AE269" s="31">
        <v>0</v>
      </c>
      <c r="AF269" s="36" t="s">
        <v>3207</v>
      </c>
      <c r="AG269" s="31">
        <v>0</v>
      </c>
      <c r="AH269" s="31">
        <v>0</v>
      </c>
      <c r="AI269" s="36" t="s">
        <v>3207</v>
      </c>
      <c r="AJ269" t="s">
        <v>687</v>
      </c>
      <c r="AK269" s="37">
        <v>6</v>
      </c>
      <c r="AT269"/>
    </row>
    <row r="270" spans="1:46" x14ac:dyDescent="0.25">
      <c r="A270" t="s">
        <v>3056</v>
      </c>
      <c r="B270" t="s">
        <v>2229</v>
      </c>
      <c r="C270" t="s">
        <v>2773</v>
      </c>
      <c r="D270" t="s">
        <v>2886</v>
      </c>
      <c r="E270" s="31">
        <v>28.771739130434781</v>
      </c>
      <c r="F270" s="31">
        <v>123.46130434782606</v>
      </c>
      <c r="G270" s="31">
        <v>0</v>
      </c>
      <c r="H270" s="36">
        <v>0</v>
      </c>
      <c r="I270" s="31">
        <v>16.690543478260864</v>
      </c>
      <c r="J270" s="31">
        <v>0</v>
      </c>
      <c r="K270" s="36">
        <v>0</v>
      </c>
      <c r="L270" s="31">
        <v>16.690543478260864</v>
      </c>
      <c r="M270" s="31">
        <v>0</v>
      </c>
      <c r="N270" s="36">
        <v>0</v>
      </c>
      <c r="O270" s="31">
        <v>0</v>
      </c>
      <c r="P270" s="31">
        <v>0</v>
      </c>
      <c r="Q270" s="36" t="s">
        <v>3207</v>
      </c>
      <c r="R270" s="31">
        <v>0</v>
      </c>
      <c r="S270" s="31">
        <v>0</v>
      </c>
      <c r="T270" s="36" t="s">
        <v>3207</v>
      </c>
      <c r="U270" s="31">
        <v>41.345543478260872</v>
      </c>
      <c r="V270" s="31">
        <v>0</v>
      </c>
      <c r="W270" s="36">
        <v>0</v>
      </c>
      <c r="X270" s="31">
        <v>0.52456521739130435</v>
      </c>
      <c r="Y270" s="31">
        <v>0</v>
      </c>
      <c r="Z270" s="36">
        <v>0</v>
      </c>
      <c r="AA270" s="31">
        <v>48.944673913043466</v>
      </c>
      <c r="AB270" s="31">
        <v>0</v>
      </c>
      <c r="AC270" s="36">
        <v>0</v>
      </c>
      <c r="AD270" s="31">
        <v>0</v>
      </c>
      <c r="AE270" s="31">
        <v>0</v>
      </c>
      <c r="AF270" s="36" t="s">
        <v>3207</v>
      </c>
      <c r="AG270" s="31">
        <v>15.955978260869561</v>
      </c>
      <c r="AH270" s="31">
        <v>0</v>
      </c>
      <c r="AI270" s="36">
        <v>0</v>
      </c>
      <c r="AJ270" t="s">
        <v>1049</v>
      </c>
      <c r="AK270" s="37">
        <v>6</v>
      </c>
      <c r="AT270"/>
    </row>
    <row r="271" spans="1:46" x14ac:dyDescent="0.25">
      <c r="A271" t="s">
        <v>3056</v>
      </c>
      <c r="B271" t="s">
        <v>1376</v>
      </c>
      <c r="C271" t="s">
        <v>2405</v>
      </c>
      <c r="D271" t="s">
        <v>2802</v>
      </c>
      <c r="E271" s="31">
        <v>140.84782608695653</v>
      </c>
      <c r="F271" s="31">
        <v>423.31521739130443</v>
      </c>
      <c r="G271" s="31">
        <v>1.0380434782608696</v>
      </c>
      <c r="H271" s="36">
        <v>2.4521761458467066E-3</v>
      </c>
      <c r="I271" s="31">
        <v>85.671086956521719</v>
      </c>
      <c r="J271" s="31">
        <v>1.0380434782608696</v>
      </c>
      <c r="K271" s="36">
        <v>1.2116613844151167E-2</v>
      </c>
      <c r="L271" s="31">
        <v>54.251413043478244</v>
      </c>
      <c r="M271" s="31">
        <v>0</v>
      </c>
      <c r="N271" s="36">
        <v>0</v>
      </c>
      <c r="O271" s="31">
        <v>25.854456521739127</v>
      </c>
      <c r="P271" s="31">
        <v>1.0380434782608696</v>
      </c>
      <c r="Q271" s="36">
        <v>4.0149499077192147E-2</v>
      </c>
      <c r="R271" s="31">
        <v>5.5652173913043477</v>
      </c>
      <c r="S271" s="31">
        <v>0</v>
      </c>
      <c r="T271" s="36">
        <v>0</v>
      </c>
      <c r="U271" s="31">
        <v>120.8298913043479</v>
      </c>
      <c r="V271" s="31">
        <v>0</v>
      </c>
      <c r="W271" s="36">
        <v>0</v>
      </c>
      <c r="X271" s="31">
        <v>5.9216304347826085</v>
      </c>
      <c r="Y271" s="31">
        <v>0</v>
      </c>
      <c r="Z271" s="36">
        <v>0</v>
      </c>
      <c r="AA271" s="31">
        <v>201.3257608695653</v>
      </c>
      <c r="AB271" s="31">
        <v>0</v>
      </c>
      <c r="AC271" s="36">
        <v>0</v>
      </c>
      <c r="AD271" s="31">
        <v>9.5668478260869545</v>
      </c>
      <c r="AE271" s="31">
        <v>0</v>
      </c>
      <c r="AF271" s="36">
        <v>0</v>
      </c>
      <c r="AG271" s="31">
        <v>0</v>
      </c>
      <c r="AH271" s="31">
        <v>0</v>
      </c>
      <c r="AI271" s="36" t="s">
        <v>3207</v>
      </c>
      <c r="AJ271" t="s">
        <v>176</v>
      </c>
      <c r="AK271" s="37">
        <v>6</v>
      </c>
      <c r="AT271"/>
    </row>
    <row r="272" spans="1:46" x14ac:dyDescent="0.25">
      <c r="A272" t="s">
        <v>3056</v>
      </c>
      <c r="B272" t="s">
        <v>1478</v>
      </c>
      <c r="C272" t="s">
        <v>2450</v>
      </c>
      <c r="D272" t="s">
        <v>2865</v>
      </c>
      <c r="E272" s="31">
        <v>28.858695652173914</v>
      </c>
      <c r="F272" s="31">
        <v>85.53391304347825</v>
      </c>
      <c r="G272" s="31">
        <v>0.17391304347826086</v>
      </c>
      <c r="H272" s="36">
        <v>2.0332642023504536E-3</v>
      </c>
      <c r="I272" s="31">
        <v>8.2114130434782595</v>
      </c>
      <c r="J272" s="31">
        <v>0.17391304347826086</v>
      </c>
      <c r="K272" s="36">
        <v>2.1179429479118408E-2</v>
      </c>
      <c r="L272" s="31">
        <v>2.3853260869565216</v>
      </c>
      <c r="M272" s="31">
        <v>0</v>
      </c>
      <c r="N272" s="36">
        <v>0</v>
      </c>
      <c r="O272" s="31">
        <v>0.2608695652173913</v>
      </c>
      <c r="P272" s="31">
        <v>0.17391304347826086</v>
      </c>
      <c r="Q272" s="36">
        <v>0.66666666666666663</v>
      </c>
      <c r="R272" s="31">
        <v>5.5652173913043477</v>
      </c>
      <c r="S272" s="31">
        <v>0</v>
      </c>
      <c r="T272" s="36">
        <v>0</v>
      </c>
      <c r="U272" s="31">
        <v>22.881630434782611</v>
      </c>
      <c r="V272" s="31">
        <v>0</v>
      </c>
      <c r="W272" s="36">
        <v>0</v>
      </c>
      <c r="X272" s="31">
        <v>5.5652173913043477</v>
      </c>
      <c r="Y272" s="31">
        <v>0</v>
      </c>
      <c r="Z272" s="36">
        <v>0</v>
      </c>
      <c r="AA272" s="31">
        <v>24.757826086956523</v>
      </c>
      <c r="AB272" s="31">
        <v>0</v>
      </c>
      <c r="AC272" s="36">
        <v>0</v>
      </c>
      <c r="AD272" s="31">
        <v>19.766304347826086</v>
      </c>
      <c r="AE272" s="31">
        <v>0</v>
      </c>
      <c r="AF272" s="36">
        <v>0</v>
      </c>
      <c r="AG272" s="31">
        <v>4.3515217391304333</v>
      </c>
      <c r="AH272" s="31">
        <v>0</v>
      </c>
      <c r="AI272" s="36">
        <v>0</v>
      </c>
      <c r="AJ272" t="s">
        <v>279</v>
      </c>
      <c r="AK272" s="37">
        <v>6</v>
      </c>
      <c r="AT272"/>
    </row>
    <row r="273" spans="1:46" x14ac:dyDescent="0.25">
      <c r="A273" t="s">
        <v>3056</v>
      </c>
      <c r="B273" t="s">
        <v>1520</v>
      </c>
      <c r="C273" t="s">
        <v>2594</v>
      </c>
      <c r="D273" t="s">
        <v>2943</v>
      </c>
      <c r="E273" s="31">
        <v>53.597826086956523</v>
      </c>
      <c r="F273" s="31">
        <v>173.15391304347821</v>
      </c>
      <c r="G273" s="31">
        <v>0</v>
      </c>
      <c r="H273" s="36">
        <v>0</v>
      </c>
      <c r="I273" s="31">
        <v>11.30445652173913</v>
      </c>
      <c r="J273" s="31">
        <v>0</v>
      </c>
      <c r="K273" s="36">
        <v>0</v>
      </c>
      <c r="L273" s="31">
        <v>5.3479347826086947</v>
      </c>
      <c r="M273" s="31">
        <v>0</v>
      </c>
      <c r="N273" s="36">
        <v>0</v>
      </c>
      <c r="O273" s="31">
        <v>0.52173913043478259</v>
      </c>
      <c r="P273" s="31">
        <v>0</v>
      </c>
      <c r="Q273" s="36">
        <v>0</v>
      </c>
      <c r="R273" s="31">
        <v>5.4347826086956523</v>
      </c>
      <c r="S273" s="31">
        <v>0</v>
      </c>
      <c r="T273" s="36">
        <v>0</v>
      </c>
      <c r="U273" s="31">
        <v>50.956739130434755</v>
      </c>
      <c r="V273" s="31">
        <v>0</v>
      </c>
      <c r="W273" s="36">
        <v>0</v>
      </c>
      <c r="X273" s="31">
        <v>17.018695652173911</v>
      </c>
      <c r="Y273" s="31">
        <v>0</v>
      </c>
      <c r="Z273" s="36">
        <v>0</v>
      </c>
      <c r="AA273" s="31">
        <v>74.716630434782616</v>
      </c>
      <c r="AB273" s="31">
        <v>0</v>
      </c>
      <c r="AC273" s="36">
        <v>0</v>
      </c>
      <c r="AD273" s="31">
        <v>0</v>
      </c>
      <c r="AE273" s="31">
        <v>0</v>
      </c>
      <c r="AF273" s="36" t="s">
        <v>3207</v>
      </c>
      <c r="AG273" s="31">
        <v>19.157391304347826</v>
      </c>
      <c r="AH273" s="31">
        <v>0</v>
      </c>
      <c r="AI273" s="36">
        <v>0</v>
      </c>
      <c r="AJ273" t="s">
        <v>322</v>
      </c>
      <c r="AK273" s="37">
        <v>6</v>
      </c>
      <c r="AT273"/>
    </row>
    <row r="274" spans="1:46" x14ac:dyDescent="0.25">
      <c r="A274" t="s">
        <v>3056</v>
      </c>
      <c r="B274" t="s">
        <v>1289</v>
      </c>
      <c r="C274" t="s">
        <v>2505</v>
      </c>
      <c r="D274" t="s">
        <v>2886</v>
      </c>
      <c r="E274" s="31">
        <v>103.73913043478261</v>
      </c>
      <c r="F274" s="31">
        <v>302.3346739130435</v>
      </c>
      <c r="G274" s="31">
        <v>0</v>
      </c>
      <c r="H274" s="36">
        <v>0</v>
      </c>
      <c r="I274" s="31">
        <v>46.35597826086957</v>
      </c>
      <c r="J274" s="31">
        <v>0</v>
      </c>
      <c r="K274" s="36">
        <v>0</v>
      </c>
      <c r="L274" s="31">
        <v>30.426630434782609</v>
      </c>
      <c r="M274" s="31">
        <v>0</v>
      </c>
      <c r="N274" s="36">
        <v>0</v>
      </c>
      <c r="O274" s="31">
        <v>11.233695652173912</v>
      </c>
      <c r="P274" s="31">
        <v>0</v>
      </c>
      <c r="Q274" s="36">
        <v>0</v>
      </c>
      <c r="R274" s="31">
        <v>4.6956521739130439</v>
      </c>
      <c r="S274" s="31">
        <v>0</v>
      </c>
      <c r="T274" s="36">
        <v>0</v>
      </c>
      <c r="U274" s="31">
        <v>76.310652173913041</v>
      </c>
      <c r="V274" s="31">
        <v>0</v>
      </c>
      <c r="W274" s="36">
        <v>0</v>
      </c>
      <c r="X274" s="31">
        <v>13.5</v>
      </c>
      <c r="Y274" s="31">
        <v>0</v>
      </c>
      <c r="Z274" s="36">
        <v>0</v>
      </c>
      <c r="AA274" s="31">
        <v>128.90358695652176</v>
      </c>
      <c r="AB274" s="31">
        <v>0</v>
      </c>
      <c r="AC274" s="36">
        <v>0</v>
      </c>
      <c r="AD274" s="31">
        <v>3.1684782608695654</v>
      </c>
      <c r="AE274" s="31">
        <v>0</v>
      </c>
      <c r="AF274" s="36">
        <v>0</v>
      </c>
      <c r="AG274" s="31">
        <v>34.095978260869565</v>
      </c>
      <c r="AH274" s="31">
        <v>0</v>
      </c>
      <c r="AI274" s="36">
        <v>0</v>
      </c>
      <c r="AJ274" t="s">
        <v>89</v>
      </c>
      <c r="AK274" s="37">
        <v>6</v>
      </c>
      <c r="AT274"/>
    </row>
    <row r="275" spans="1:46" x14ac:dyDescent="0.25">
      <c r="A275" t="s">
        <v>3056</v>
      </c>
      <c r="B275" t="s">
        <v>2078</v>
      </c>
      <c r="C275" t="s">
        <v>2704</v>
      </c>
      <c r="D275" t="s">
        <v>2802</v>
      </c>
      <c r="E275" s="31">
        <v>69.456521739130437</v>
      </c>
      <c r="F275" s="31">
        <v>251.1935869565217</v>
      </c>
      <c r="G275" s="31">
        <v>31.976739130434783</v>
      </c>
      <c r="H275" s="36">
        <v>0.12729918593013098</v>
      </c>
      <c r="I275" s="31">
        <v>27.092717391304351</v>
      </c>
      <c r="J275" s="31">
        <v>0</v>
      </c>
      <c r="K275" s="36">
        <v>0</v>
      </c>
      <c r="L275" s="31">
        <v>17.019673913043484</v>
      </c>
      <c r="M275" s="31">
        <v>0</v>
      </c>
      <c r="N275" s="36">
        <v>0</v>
      </c>
      <c r="O275" s="31">
        <v>5.6569565217391302</v>
      </c>
      <c r="P275" s="31">
        <v>0</v>
      </c>
      <c r="Q275" s="36">
        <v>0</v>
      </c>
      <c r="R275" s="31">
        <v>4.4160869565217391</v>
      </c>
      <c r="S275" s="31">
        <v>0</v>
      </c>
      <c r="T275" s="36">
        <v>0</v>
      </c>
      <c r="U275" s="31">
        <v>62.196086956521711</v>
      </c>
      <c r="V275" s="31">
        <v>8.9258695652173916</v>
      </c>
      <c r="W275" s="36">
        <v>0.14351175454907697</v>
      </c>
      <c r="X275" s="31">
        <v>13.279565217391305</v>
      </c>
      <c r="Y275" s="31">
        <v>0</v>
      </c>
      <c r="Z275" s="36">
        <v>0</v>
      </c>
      <c r="AA275" s="31">
        <v>109.34913043478259</v>
      </c>
      <c r="AB275" s="31">
        <v>22.484782608695649</v>
      </c>
      <c r="AC275" s="36">
        <v>0.20562378977586748</v>
      </c>
      <c r="AD275" s="31">
        <v>6.8128260869565214</v>
      </c>
      <c r="AE275" s="31">
        <v>0</v>
      </c>
      <c r="AF275" s="36">
        <v>0</v>
      </c>
      <c r="AG275" s="31">
        <v>32.463260869565218</v>
      </c>
      <c r="AH275" s="31">
        <v>0.56608695652173913</v>
      </c>
      <c r="AI275" s="36">
        <v>1.7437772465194769E-2</v>
      </c>
      <c r="AJ275" t="s">
        <v>896</v>
      </c>
      <c r="AK275" s="37">
        <v>6</v>
      </c>
      <c r="AT275"/>
    </row>
    <row r="276" spans="1:46" x14ac:dyDescent="0.25">
      <c r="A276" t="s">
        <v>3056</v>
      </c>
      <c r="B276" t="s">
        <v>1715</v>
      </c>
      <c r="C276" t="s">
        <v>2687</v>
      </c>
      <c r="D276" t="s">
        <v>2981</v>
      </c>
      <c r="E276" s="31">
        <v>57.054347826086953</v>
      </c>
      <c r="F276" s="31">
        <v>158.13163043478261</v>
      </c>
      <c r="G276" s="31">
        <v>0</v>
      </c>
      <c r="H276" s="36">
        <v>0</v>
      </c>
      <c r="I276" s="31">
        <v>10.717499999999998</v>
      </c>
      <c r="J276" s="31">
        <v>0</v>
      </c>
      <c r="K276" s="36">
        <v>0</v>
      </c>
      <c r="L276" s="31">
        <v>5.4131521739130424</v>
      </c>
      <c r="M276" s="31">
        <v>0</v>
      </c>
      <c r="N276" s="36">
        <v>0</v>
      </c>
      <c r="O276" s="31">
        <v>0</v>
      </c>
      <c r="P276" s="31">
        <v>0</v>
      </c>
      <c r="Q276" s="36" t="s">
        <v>3207</v>
      </c>
      <c r="R276" s="31">
        <v>5.3043478260869561</v>
      </c>
      <c r="S276" s="31">
        <v>0</v>
      </c>
      <c r="T276" s="36">
        <v>0</v>
      </c>
      <c r="U276" s="31">
        <v>47.922282608695653</v>
      </c>
      <c r="V276" s="31">
        <v>0</v>
      </c>
      <c r="W276" s="36">
        <v>0</v>
      </c>
      <c r="X276" s="31">
        <v>26.240652173913031</v>
      </c>
      <c r="Y276" s="31">
        <v>0</v>
      </c>
      <c r="Z276" s="36">
        <v>0</v>
      </c>
      <c r="AA276" s="31">
        <v>58.62532608695652</v>
      </c>
      <c r="AB276" s="31">
        <v>0</v>
      </c>
      <c r="AC276" s="36">
        <v>0</v>
      </c>
      <c r="AD276" s="31">
        <v>9.0555434782608693</v>
      </c>
      <c r="AE276" s="31">
        <v>0</v>
      </c>
      <c r="AF276" s="36">
        <v>0</v>
      </c>
      <c r="AG276" s="31">
        <v>5.5703260869565216</v>
      </c>
      <c r="AH276" s="31">
        <v>0</v>
      </c>
      <c r="AI276" s="36">
        <v>0</v>
      </c>
      <c r="AJ276" t="s">
        <v>523</v>
      </c>
      <c r="AK276" s="37">
        <v>6</v>
      </c>
      <c r="AT276"/>
    </row>
    <row r="277" spans="1:46" x14ac:dyDescent="0.25">
      <c r="A277" t="s">
        <v>3056</v>
      </c>
      <c r="B277" t="s">
        <v>2004</v>
      </c>
      <c r="C277" t="s">
        <v>2466</v>
      </c>
      <c r="D277" t="s">
        <v>2837</v>
      </c>
      <c r="E277" s="31">
        <v>81.663043478260875</v>
      </c>
      <c r="F277" s="31">
        <v>236.64304347826089</v>
      </c>
      <c r="G277" s="31">
        <v>1.9130434782608696</v>
      </c>
      <c r="H277" s="36">
        <v>8.0840892262975424E-3</v>
      </c>
      <c r="I277" s="31">
        <v>20.167717391304354</v>
      </c>
      <c r="J277" s="31">
        <v>1.173913043478261</v>
      </c>
      <c r="K277" s="36">
        <v>5.820753140781381E-2</v>
      </c>
      <c r="L277" s="31">
        <v>10.787282608695659</v>
      </c>
      <c r="M277" s="31">
        <v>1.173913043478261</v>
      </c>
      <c r="N277" s="36">
        <v>0.10882379613675518</v>
      </c>
      <c r="O277" s="31">
        <v>4.0760869565217392</v>
      </c>
      <c r="P277" s="31">
        <v>0</v>
      </c>
      <c r="Q277" s="36">
        <v>0</v>
      </c>
      <c r="R277" s="31">
        <v>5.3043478260869561</v>
      </c>
      <c r="S277" s="31">
        <v>0</v>
      </c>
      <c r="T277" s="36">
        <v>0</v>
      </c>
      <c r="U277" s="31">
        <v>54.790326086956512</v>
      </c>
      <c r="V277" s="31">
        <v>0.39130434782608697</v>
      </c>
      <c r="W277" s="36">
        <v>7.1418510487609894E-3</v>
      </c>
      <c r="X277" s="31">
        <v>16.57826086956522</v>
      </c>
      <c r="Y277" s="31">
        <v>0</v>
      </c>
      <c r="Z277" s="36">
        <v>0</v>
      </c>
      <c r="AA277" s="31">
        <v>116.29391304347827</v>
      </c>
      <c r="AB277" s="31">
        <v>0.34782608695652173</v>
      </c>
      <c r="AC277" s="36">
        <v>2.9909225500605657E-3</v>
      </c>
      <c r="AD277" s="31">
        <v>0</v>
      </c>
      <c r="AE277" s="31">
        <v>0</v>
      </c>
      <c r="AF277" s="36" t="s">
        <v>3207</v>
      </c>
      <c r="AG277" s="31">
        <v>28.812826086956523</v>
      </c>
      <c r="AH277" s="31">
        <v>0</v>
      </c>
      <c r="AI277" s="36">
        <v>0</v>
      </c>
      <c r="AJ277" t="s">
        <v>819</v>
      </c>
      <c r="AK277" s="37">
        <v>6</v>
      </c>
      <c r="AT277"/>
    </row>
    <row r="278" spans="1:46" x14ac:dyDescent="0.25">
      <c r="A278" t="s">
        <v>3056</v>
      </c>
      <c r="B278" t="s">
        <v>1443</v>
      </c>
      <c r="C278" t="s">
        <v>2595</v>
      </c>
      <c r="D278" t="s">
        <v>2945</v>
      </c>
      <c r="E278" s="31">
        <v>62.086956521739133</v>
      </c>
      <c r="F278" s="31">
        <v>175.3725</v>
      </c>
      <c r="G278" s="31">
        <v>15.206739130434782</v>
      </c>
      <c r="H278" s="36">
        <v>8.6711081443412066E-2</v>
      </c>
      <c r="I278" s="31">
        <v>13.788043478260869</v>
      </c>
      <c r="J278" s="31">
        <v>0</v>
      </c>
      <c r="K278" s="36">
        <v>0</v>
      </c>
      <c r="L278" s="31">
        <v>8.2228260869565215</v>
      </c>
      <c r="M278" s="31">
        <v>0</v>
      </c>
      <c r="N278" s="36">
        <v>0</v>
      </c>
      <c r="O278" s="31">
        <v>0</v>
      </c>
      <c r="P278" s="31">
        <v>0</v>
      </c>
      <c r="Q278" s="36" t="s">
        <v>3207</v>
      </c>
      <c r="R278" s="31">
        <v>5.5652173913043477</v>
      </c>
      <c r="S278" s="31">
        <v>0</v>
      </c>
      <c r="T278" s="36">
        <v>0</v>
      </c>
      <c r="U278" s="31">
        <v>28.067934782608695</v>
      </c>
      <c r="V278" s="31">
        <v>0</v>
      </c>
      <c r="W278" s="36">
        <v>0</v>
      </c>
      <c r="X278" s="31">
        <v>21.58173913043478</v>
      </c>
      <c r="Y278" s="31">
        <v>15.206739130434782</v>
      </c>
      <c r="Z278" s="36">
        <v>0.70461138643780974</v>
      </c>
      <c r="AA278" s="31">
        <v>31.733695652173914</v>
      </c>
      <c r="AB278" s="31">
        <v>0</v>
      </c>
      <c r="AC278" s="36">
        <v>0</v>
      </c>
      <c r="AD278" s="31">
        <v>80.201086956521735</v>
      </c>
      <c r="AE278" s="31">
        <v>0</v>
      </c>
      <c r="AF278" s="36">
        <v>0</v>
      </c>
      <c r="AG278" s="31">
        <v>0</v>
      </c>
      <c r="AH278" s="31">
        <v>0</v>
      </c>
      <c r="AI278" s="36" t="s">
        <v>3207</v>
      </c>
      <c r="AJ278" t="s">
        <v>242</v>
      </c>
      <c r="AK278" s="37">
        <v>6</v>
      </c>
      <c r="AT278"/>
    </row>
    <row r="279" spans="1:46" x14ac:dyDescent="0.25">
      <c r="A279" t="s">
        <v>3056</v>
      </c>
      <c r="B279" t="s">
        <v>1723</v>
      </c>
      <c r="C279" t="s">
        <v>2447</v>
      </c>
      <c r="D279" t="s">
        <v>2878</v>
      </c>
      <c r="E279" s="31">
        <v>70.869565217391298</v>
      </c>
      <c r="F279" s="31">
        <v>200.00934782608704</v>
      </c>
      <c r="G279" s="31">
        <v>7.3369565217391297E-2</v>
      </c>
      <c r="H279" s="36">
        <v>3.6683068073992174E-4</v>
      </c>
      <c r="I279" s="31">
        <v>10.100869565217392</v>
      </c>
      <c r="J279" s="31">
        <v>6.5217391304347824E-2</v>
      </c>
      <c r="K279" s="36">
        <v>6.4566115702479332E-3</v>
      </c>
      <c r="L279" s="31">
        <v>4.759239130434783</v>
      </c>
      <c r="M279" s="31">
        <v>6.5217391304347824E-2</v>
      </c>
      <c r="N279" s="36">
        <v>1.370332305584104E-2</v>
      </c>
      <c r="O279" s="31">
        <v>0</v>
      </c>
      <c r="P279" s="31">
        <v>0</v>
      </c>
      <c r="Q279" s="36" t="s">
        <v>3207</v>
      </c>
      <c r="R279" s="31">
        <v>5.3416304347826093</v>
      </c>
      <c r="S279" s="31">
        <v>0</v>
      </c>
      <c r="T279" s="36">
        <v>0</v>
      </c>
      <c r="U279" s="31">
        <v>46.435543478260854</v>
      </c>
      <c r="V279" s="31">
        <v>0</v>
      </c>
      <c r="W279" s="36">
        <v>0</v>
      </c>
      <c r="X279" s="31">
        <v>7.5802173913043465</v>
      </c>
      <c r="Y279" s="31">
        <v>8.152173913043478E-3</v>
      </c>
      <c r="Z279" s="36">
        <v>1.075453841521122E-3</v>
      </c>
      <c r="AA279" s="31">
        <v>120.80510869565225</v>
      </c>
      <c r="AB279" s="31">
        <v>0</v>
      </c>
      <c r="AC279" s="36">
        <v>0</v>
      </c>
      <c r="AD279" s="31">
        <v>0</v>
      </c>
      <c r="AE279" s="31">
        <v>0</v>
      </c>
      <c r="AF279" s="36" t="s">
        <v>3207</v>
      </c>
      <c r="AG279" s="31">
        <v>15.087608695652179</v>
      </c>
      <c r="AH279" s="31">
        <v>0</v>
      </c>
      <c r="AI279" s="36">
        <v>0</v>
      </c>
      <c r="AJ279" t="s">
        <v>531</v>
      </c>
      <c r="AK279" s="37">
        <v>6</v>
      </c>
      <c r="AT279"/>
    </row>
    <row r="280" spans="1:46" x14ac:dyDescent="0.25">
      <c r="A280" t="s">
        <v>3056</v>
      </c>
      <c r="B280" t="s">
        <v>1278</v>
      </c>
      <c r="C280" t="s">
        <v>2502</v>
      </c>
      <c r="D280" t="s">
        <v>2881</v>
      </c>
      <c r="E280" s="31">
        <v>83.913043478260875</v>
      </c>
      <c r="F280" s="31">
        <v>319.64923913043475</v>
      </c>
      <c r="G280" s="31">
        <v>9.7395652173913057</v>
      </c>
      <c r="H280" s="36">
        <v>3.0469539811471345E-2</v>
      </c>
      <c r="I280" s="31">
        <v>39.441413043478256</v>
      </c>
      <c r="J280" s="31">
        <v>4.5217391304347823</v>
      </c>
      <c r="K280" s="36">
        <v>0.11464445062985551</v>
      </c>
      <c r="L280" s="31">
        <v>24.259347826086952</v>
      </c>
      <c r="M280" s="31">
        <v>0</v>
      </c>
      <c r="N280" s="36">
        <v>0</v>
      </c>
      <c r="O280" s="31">
        <v>10.051630434782609</v>
      </c>
      <c r="P280" s="31">
        <v>4.5217391304347823</v>
      </c>
      <c r="Q280" s="36">
        <v>0.44985131116517973</v>
      </c>
      <c r="R280" s="31">
        <v>5.1304347826086953</v>
      </c>
      <c r="S280" s="31">
        <v>0</v>
      </c>
      <c r="T280" s="36">
        <v>0</v>
      </c>
      <c r="U280" s="31">
        <v>69.468913043478253</v>
      </c>
      <c r="V280" s="31">
        <v>1.6729347826086955</v>
      </c>
      <c r="W280" s="36">
        <v>2.4081775708246104E-2</v>
      </c>
      <c r="X280" s="31">
        <v>11.59228260869566</v>
      </c>
      <c r="Y280" s="31">
        <v>0</v>
      </c>
      <c r="Z280" s="36">
        <v>0</v>
      </c>
      <c r="AA280" s="31">
        <v>148.24347826086955</v>
      </c>
      <c r="AB280" s="31">
        <v>3.5448913043478272</v>
      </c>
      <c r="AC280" s="36">
        <v>2.3912629047395599E-2</v>
      </c>
      <c r="AD280" s="31">
        <v>11.555869565217392</v>
      </c>
      <c r="AE280" s="31">
        <v>0</v>
      </c>
      <c r="AF280" s="36">
        <v>0</v>
      </c>
      <c r="AG280" s="31">
        <v>39.347282608695643</v>
      </c>
      <c r="AH280" s="31">
        <v>0</v>
      </c>
      <c r="AI280" s="36">
        <v>0</v>
      </c>
      <c r="AJ280" t="s">
        <v>77</v>
      </c>
      <c r="AK280" s="37">
        <v>6</v>
      </c>
      <c r="AT280"/>
    </row>
    <row r="281" spans="1:46" x14ac:dyDescent="0.25">
      <c r="A281" t="s">
        <v>3056</v>
      </c>
      <c r="B281" t="s">
        <v>1315</v>
      </c>
      <c r="C281" t="s">
        <v>2537</v>
      </c>
      <c r="D281" t="s">
        <v>2907</v>
      </c>
      <c r="E281" s="31">
        <v>92.956521739130437</v>
      </c>
      <c r="F281" s="31">
        <v>221.14858695652174</v>
      </c>
      <c r="G281" s="31">
        <v>3.6920652173913044</v>
      </c>
      <c r="H281" s="36">
        <v>1.669495278356525E-2</v>
      </c>
      <c r="I281" s="31">
        <v>5.9021739130434785</v>
      </c>
      <c r="J281" s="31">
        <v>0</v>
      </c>
      <c r="K281" s="36">
        <v>0</v>
      </c>
      <c r="L281" s="31">
        <v>3.2065217391304346</v>
      </c>
      <c r="M281" s="31">
        <v>0</v>
      </c>
      <c r="N281" s="36">
        <v>0</v>
      </c>
      <c r="O281" s="31">
        <v>2.4347826086956523</v>
      </c>
      <c r="P281" s="31">
        <v>0</v>
      </c>
      <c r="Q281" s="36">
        <v>0</v>
      </c>
      <c r="R281" s="31">
        <v>0.2608695652173913</v>
      </c>
      <c r="S281" s="31">
        <v>0</v>
      </c>
      <c r="T281" s="36">
        <v>0</v>
      </c>
      <c r="U281" s="31">
        <v>80.467391304347828</v>
      </c>
      <c r="V281" s="31">
        <v>0</v>
      </c>
      <c r="W281" s="36">
        <v>0</v>
      </c>
      <c r="X281" s="31">
        <v>18.747282608695652</v>
      </c>
      <c r="Y281" s="31">
        <v>0</v>
      </c>
      <c r="Z281" s="36">
        <v>0</v>
      </c>
      <c r="AA281" s="31">
        <v>78.798043478260865</v>
      </c>
      <c r="AB281" s="31">
        <v>3.6350000000000002</v>
      </c>
      <c r="AC281" s="36">
        <v>4.6130586998684039E-2</v>
      </c>
      <c r="AD281" s="31">
        <v>22.703804347826086</v>
      </c>
      <c r="AE281" s="31">
        <v>5.7065217391304345E-2</v>
      </c>
      <c r="AF281" s="36">
        <v>2.5134649910233393E-3</v>
      </c>
      <c r="AG281" s="31">
        <v>14.529891304347826</v>
      </c>
      <c r="AH281" s="31">
        <v>0</v>
      </c>
      <c r="AI281" s="36">
        <v>0</v>
      </c>
      <c r="AJ281" t="s">
        <v>115</v>
      </c>
      <c r="AK281" s="37">
        <v>6</v>
      </c>
      <c r="AT281"/>
    </row>
    <row r="282" spans="1:46" x14ac:dyDescent="0.25">
      <c r="A282" t="s">
        <v>3056</v>
      </c>
      <c r="B282" t="s">
        <v>1996</v>
      </c>
      <c r="C282" t="s">
        <v>2378</v>
      </c>
      <c r="D282" t="s">
        <v>2976</v>
      </c>
      <c r="E282" s="31">
        <v>55.239130434782609</v>
      </c>
      <c r="F282" s="31">
        <v>174.49065217391311</v>
      </c>
      <c r="G282" s="31">
        <v>6.6275000000000013</v>
      </c>
      <c r="H282" s="36">
        <v>3.798197735770073E-2</v>
      </c>
      <c r="I282" s="31">
        <v>8.5742391304347834</v>
      </c>
      <c r="J282" s="31">
        <v>0</v>
      </c>
      <c r="K282" s="36">
        <v>0</v>
      </c>
      <c r="L282" s="31">
        <v>3.0090217391304352</v>
      </c>
      <c r="M282" s="31">
        <v>0</v>
      </c>
      <c r="N282" s="36">
        <v>0</v>
      </c>
      <c r="O282" s="31">
        <v>0</v>
      </c>
      <c r="P282" s="31">
        <v>0</v>
      </c>
      <c r="Q282" s="36" t="s">
        <v>3207</v>
      </c>
      <c r="R282" s="31">
        <v>5.5652173913043477</v>
      </c>
      <c r="S282" s="31">
        <v>0</v>
      </c>
      <c r="T282" s="36">
        <v>0</v>
      </c>
      <c r="U282" s="31">
        <v>51.580869565217405</v>
      </c>
      <c r="V282" s="31">
        <v>6.6275000000000013</v>
      </c>
      <c r="W282" s="36">
        <v>0.12848755858255503</v>
      </c>
      <c r="X282" s="31">
        <v>7.6196739130434796</v>
      </c>
      <c r="Y282" s="31">
        <v>0</v>
      </c>
      <c r="Z282" s="36">
        <v>0</v>
      </c>
      <c r="AA282" s="31">
        <v>96.221413043478307</v>
      </c>
      <c r="AB282" s="31">
        <v>0</v>
      </c>
      <c r="AC282" s="36">
        <v>0</v>
      </c>
      <c r="AD282" s="31">
        <v>0</v>
      </c>
      <c r="AE282" s="31">
        <v>0</v>
      </c>
      <c r="AF282" s="36" t="s">
        <v>3207</v>
      </c>
      <c r="AG282" s="31">
        <v>10.494456521739131</v>
      </c>
      <c r="AH282" s="31">
        <v>0</v>
      </c>
      <c r="AI282" s="36">
        <v>0</v>
      </c>
      <c r="AJ282" t="s">
        <v>811</v>
      </c>
      <c r="AK282" s="37">
        <v>6</v>
      </c>
      <c r="AT282"/>
    </row>
    <row r="283" spans="1:46" x14ac:dyDescent="0.25">
      <c r="A283" t="s">
        <v>3056</v>
      </c>
      <c r="B283" t="s">
        <v>2205</v>
      </c>
      <c r="C283" t="s">
        <v>2477</v>
      </c>
      <c r="D283" t="s">
        <v>2802</v>
      </c>
      <c r="E283" s="31">
        <v>57.054347826086953</v>
      </c>
      <c r="F283" s="31">
        <v>239.66532608695655</v>
      </c>
      <c r="G283" s="31">
        <v>45.993586956521732</v>
      </c>
      <c r="H283" s="36">
        <v>0.1919075558716162</v>
      </c>
      <c r="I283" s="31">
        <v>66.28108695652179</v>
      </c>
      <c r="J283" s="31">
        <v>11.497282608695651</v>
      </c>
      <c r="K283" s="36">
        <v>0.17346249339932354</v>
      </c>
      <c r="L283" s="31">
        <v>58.194130434782657</v>
      </c>
      <c r="M283" s="31">
        <v>11.497282608695651</v>
      </c>
      <c r="N283" s="36">
        <v>0.19756773617539475</v>
      </c>
      <c r="O283" s="31">
        <v>3.3913043478260869</v>
      </c>
      <c r="P283" s="31">
        <v>0</v>
      </c>
      <c r="Q283" s="36">
        <v>0</v>
      </c>
      <c r="R283" s="31">
        <v>4.6956521739130439</v>
      </c>
      <c r="S283" s="31">
        <v>0</v>
      </c>
      <c r="T283" s="36">
        <v>0</v>
      </c>
      <c r="U283" s="31">
        <v>36.899239130434765</v>
      </c>
      <c r="V283" s="31">
        <v>12.675326086956519</v>
      </c>
      <c r="W283" s="36">
        <v>0.34351185514017324</v>
      </c>
      <c r="X283" s="31">
        <v>13.21141304347826</v>
      </c>
      <c r="Y283" s="31">
        <v>0</v>
      </c>
      <c r="Z283" s="36">
        <v>0</v>
      </c>
      <c r="AA283" s="31">
        <v>100.41641304347827</v>
      </c>
      <c r="AB283" s="31">
        <v>21.693260869565211</v>
      </c>
      <c r="AC283" s="36">
        <v>0.21603301902620708</v>
      </c>
      <c r="AD283" s="31">
        <v>0</v>
      </c>
      <c r="AE283" s="31">
        <v>0</v>
      </c>
      <c r="AF283" s="36" t="s">
        <v>3207</v>
      </c>
      <c r="AG283" s="31">
        <v>22.857173913043475</v>
      </c>
      <c r="AH283" s="31">
        <v>0.12771739130434784</v>
      </c>
      <c r="AI283" s="36">
        <v>5.5876282776789717E-3</v>
      </c>
      <c r="AJ283" t="s">
        <v>1025</v>
      </c>
      <c r="AK283" s="37">
        <v>6</v>
      </c>
      <c r="AT283"/>
    </row>
    <row r="284" spans="1:46" x14ac:dyDescent="0.25">
      <c r="A284" t="s">
        <v>3056</v>
      </c>
      <c r="B284" t="s">
        <v>1788</v>
      </c>
      <c r="C284" t="s">
        <v>2665</v>
      </c>
      <c r="D284" t="s">
        <v>2890</v>
      </c>
      <c r="E284" s="31">
        <v>84.032608695652172</v>
      </c>
      <c r="F284" s="31">
        <v>240.88891304347823</v>
      </c>
      <c r="G284" s="31">
        <v>0</v>
      </c>
      <c r="H284" s="36">
        <v>0</v>
      </c>
      <c r="I284" s="31">
        <v>15.820760869565216</v>
      </c>
      <c r="J284" s="31">
        <v>0</v>
      </c>
      <c r="K284" s="36">
        <v>0</v>
      </c>
      <c r="L284" s="31">
        <v>3.6945652173913039</v>
      </c>
      <c r="M284" s="31">
        <v>0</v>
      </c>
      <c r="N284" s="36">
        <v>0</v>
      </c>
      <c r="O284" s="31">
        <v>6.8491304347826079</v>
      </c>
      <c r="P284" s="31">
        <v>0</v>
      </c>
      <c r="Q284" s="36">
        <v>0</v>
      </c>
      <c r="R284" s="31">
        <v>5.2770652173913035</v>
      </c>
      <c r="S284" s="31">
        <v>0</v>
      </c>
      <c r="T284" s="36">
        <v>0</v>
      </c>
      <c r="U284" s="31">
        <v>64.265652173913026</v>
      </c>
      <c r="V284" s="31">
        <v>0</v>
      </c>
      <c r="W284" s="36">
        <v>0</v>
      </c>
      <c r="X284" s="31">
        <v>11.290869565217392</v>
      </c>
      <c r="Y284" s="31">
        <v>0</v>
      </c>
      <c r="Z284" s="36">
        <v>0</v>
      </c>
      <c r="AA284" s="31">
        <v>136.71413043478259</v>
      </c>
      <c r="AB284" s="31">
        <v>0</v>
      </c>
      <c r="AC284" s="36">
        <v>0</v>
      </c>
      <c r="AD284" s="31">
        <v>8.3586956521739128E-2</v>
      </c>
      <c r="AE284" s="31">
        <v>0</v>
      </c>
      <c r="AF284" s="36">
        <v>0</v>
      </c>
      <c r="AG284" s="31">
        <v>12.713913043478257</v>
      </c>
      <c r="AH284" s="31">
        <v>0</v>
      </c>
      <c r="AI284" s="36">
        <v>0</v>
      </c>
      <c r="AJ284" t="s">
        <v>599</v>
      </c>
      <c r="AK284" s="37">
        <v>6</v>
      </c>
      <c r="AT284"/>
    </row>
    <row r="285" spans="1:46" x14ac:dyDescent="0.25">
      <c r="A285" t="s">
        <v>3056</v>
      </c>
      <c r="B285" t="s">
        <v>1392</v>
      </c>
      <c r="C285" t="s">
        <v>2416</v>
      </c>
      <c r="D285" t="s">
        <v>2822</v>
      </c>
      <c r="E285" s="31">
        <v>93.086956521739125</v>
      </c>
      <c r="F285" s="31">
        <v>306.57282608695641</v>
      </c>
      <c r="G285" s="31">
        <v>0</v>
      </c>
      <c r="H285" s="36">
        <v>0</v>
      </c>
      <c r="I285" s="31">
        <v>20.30869565217391</v>
      </c>
      <c r="J285" s="31">
        <v>0</v>
      </c>
      <c r="K285" s="36">
        <v>0</v>
      </c>
      <c r="L285" s="31">
        <v>5.0467391304347835</v>
      </c>
      <c r="M285" s="31">
        <v>0</v>
      </c>
      <c r="N285" s="36">
        <v>0</v>
      </c>
      <c r="O285" s="31">
        <v>9.4684782608695617</v>
      </c>
      <c r="P285" s="31">
        <v>0</v>
      </c>
      <c r="Q285" s="36">
        <v>0</v>
      </c>
      <c r="R285" s="31">
        <v>5.7934782608695654</v>
      </c>
      <c r="S285" s="31">
        <v>0</v>
      </c>
      <c r="T285" s="36">
        <v>0</v>
      </c>
      <c r="U285" s="31">
        <v>94.689130434782626</v>
      </c>
      <c r="V285" s="31">
        <v>0</v>
      </c>
      <c r="W285" s="36">
        <v>0</v>
      </c>
      <c r="X285" s="31">
        <v>15.111956521739137</v>
      </c>
      <c r="Y285" s="31">
        <v>0</v>
      </c>
      <c r="Z285" s="36">
        <v>0</v>
      </c>
      <c r="AA285" s="31">
        <v>162.31304347826079</v>
      </c>
      <c r="AB285" s="31">
        <v>0</v>
      </c>
      <c r="AC285" s="36">
        <v>0</v>
      </c>
      <c r="AD285" s="31">
        <v>0</v>
      </c>
      <c r="AE285" s="31">
        <v>0</v>
      </c>
      <c r="AF285" s="36" t="s">
        <v>3207</v>
      </c>
      <c r="AG285" s="31">
        <v>14.150000000000002</v>
      </c>
      <c r="AH285" s="31">
        <v>0</v>
      </c>
      <c r="AI285" s="36">
        <v>0</v>
      </c>
      <c r="AJ285" t="s">
        <v>192</v>
      </c>
      <c r="AK285" s="37">
        <v>6</v>
      </c>
      <c r="AT285"/>
    </row>
    <row r="286" spans="1:46" x14ac:dyDescent="0.25">
      <c r="A286" t="s">
        <v>3056</v>
      </c>
      <c r="B286" t="s">
        <v>1456</v>
      </c>
      <c r="C286" t="s">
        <v>2602</v>
      </c>
      <c r="D286" t="s">
        <v>2859</v>
      </c>
      <c r="E286" s="31">
        <v>28.608695652173914</v>
      </c>
      <c r="F286" s="31">
        <v>101.95065217391303</v>
      </c>
      <c r="G286" s="31">
        <v>19.402934782608696</v>
      </c>
      <c r="H286" s="36">
        <v>0.19031692656080418</v>
      </c>
      <c r="I286" s="31">
        <v>7.7216304347826084</v>
      </c>
      <c r="J286" s="31">
        <v>0</v>
      </c>
      <c r="K286" s="36">
        <v>0</v>
      </c>
      <c r="L286" s="31">
        <v>1.2107608695652172</v>
      </c>
      <c r="M286" s="31">
        <v>0</v>
      </c>
      <c r="N286" s="36">
        <v>0</v>
      </c>
      <c r="O286" s="31">
        <v>0.41304347826086957</v>
      </c>
      <c r="P286" s="31">
        <v>0</v>
      </c>
      <c r="Q286" s="36">
        <v>0</v>
      </c>
      <c r="R286" s="31">
        <v>6.0978260869565215</v>
      </c>
      <c r="S286" s="31">
        <v>0</v>
      </c>
      <c r="T286" s="36">
        <v>0</v>
      </c>
      <c r="U286" s="31">
        <v>34.65913043478259</v>
      </c>
      <c r="V286" s="31">
        <v>7.2854347826086965</v>
      </c>
      <c r="W286" s="36">
        <v>0.21020246876411275</v>
      </c>
      <c r="X286" s="31">
        <v>5.3525</v>
      </c>
      <c r="Y286" s="31">
        <v>0</v>
      </c>
      <c r="Z286" s="36">
        <v>0</v>
      </c>
      <c r="AA286" s="31">
        <v>54.217391304347828</v>
      </c>
      <c r="AB286" s="31">
        <v>12.1175</v>
      </c>
      <c r="AC286" s="36">
        <v>0.22349839615076181</v>
      </c>
      <c r="AD286" s="31">
        <v>0</v>
      </c>
      <c r="AE286" s="31">
        <v>0</v>
      </c>
      <c r="AF286" s="36" t="s">
        <v>3207</v>
      </c>
      <c r="AG286" s="31">
        <v>0</v>
      </c>
      <c r="AH286" s="31">
        <v>0</v>
      </c>
      <c r="AI286" s="36" t="s">
        <v>3207</v>
      </c>
      <c r="AJ286" t="s">
        <v>255</v>
      </c>
      <c r="AK286" s="37">
        <v>6</v>
      </c>
      <c r="AT286"/>
    </row>
    <row r="287" spans="1:46" x14ac:dyDescent="0.25">
      <c r="A287" t="s">
        <v>3056</v>
      </c>
      <c r="B287" t="s">
        <v>2080</v>
      </c>
      <c r="C287" t="s">
        <v>2414</v>
      </c>
      <c r="D287" t="s">
        <v>2968</v>
      </c>
      <c r="E287" s="31">
        <v>85.25</v>
      </c>
      <c r="F287" s="31">
        <v>230.08054347826084</v>
      </c>
      <c r="G287" s="31">
        <v>9.5108695652173919E-2</v>
      </c>
      <c r="H287" s="36">
        <v>4.1337130995242223E-4</v>
      </c>
      <c r="I287" s="31">
        <v>15.905543478260867</v>
      </c>
      <c r="J287" s="31">
        <v>0</v>
      </c>
      <c r="K287" s="36">
        <v>0</v>
      </c>
      <c r="L287" s="31">
        <v>11.507282608695652</v>
      </c>
      <c r="M287" s="31">
        <v>0</v>
      </c>
      <c r="N287" s="36">
        <v>0</v>
      </c>
      <c r="O287" s="31">
        <v>0</v>
      </c>
      <c r="P287" s="31">
        <v>0</v>
      </c>
      <c r="Q287" s="36" t="s">
        <v>3207</v>
      </c>
      <c r="R287" s="31">
        <v>4.3982608695652159</v>
      </c>
      <c r="S287" s="31">
        <v>0</v>
      </c>
      <c r="T287" s="36">
        <v>0</v>
      </c>
      <c r="U287" s="31">
        <v>64.652826086956509</v>
      </c>
      <c r="V287" s="31">
        <v>0</v>
      </c>
      <c r="W287" s="36">
        <v>0</v>
      </c>
      <c r="X287" s="31">
        <v>18.938913043478259</v>
      </c>
      <c r="Y287" s="31">
        <v>9.5108695652173919E-2</v>
      </c>
      <c r="Z287" s="36">
        <v>5.0218666421790892E-3</v>
      </c>
      <c r="AA287" s="31">
        <v>95.101521739130433</v>
      </c>
      <c r="AB287" s="31">
        <v>0</v>
      </c>
      <c r="AC287" s="36">
        <v>0</v>
      </c>
      <c r="AD287" s="31">
        <v>0</v>
      </c>
      <c r="AE287" s="31">
        <v>0</v>
      </c>
      <c r="AF287" s="36" t="s">
        <v>3207</v>
      </c>
      <c r="AG287" s="31">
        <v>35.481739130434789</v>
      </c>
      <c r="AH287" s="31">
        <v>0</v>
      </c>
      <c r="AI287" s="36">
        <v>0</v>
      </c>
      <c r="AJ287" t="s">
        <v>898</v>
      </c>
      <c r="AK287" s="37">
        <v>6</v>
      </c>
      <c r="AT287"/>
    </row>
    <row r="288" spans="1:46" x14ac:dyDescent="0.25">
      <c r="A288" t="s">
        <v>3056</v>
      </c>
      <c r="B288" t="s">
        <v>1542</v>
      </c>
      <c r="C288" t="s">
        <v>2431</v>
      </c>
      <c r="D288" t="s">
        <v>2857</v>
      </c>
      <c r="E288" s="31">
        <v>46.608695652173914</v>
      </c>
      <c r="F288" s="31">
        <v>150.23434782608695</v>
      </c>
      <c r="G288" s="31">
        <v>6.5298913043478262</v>
      </c>
      <c r="H288" s="36">
        <v>4.3464702971299916E-2</v>
      </c>
      <c r="I288" s="31">
        <v>16.116304347826087</v>
      </c>
      <c r="J288" s="31">
        <v>0.69021739130434778</v>
      </c>
      <c r="K288" s="36">
        <v>4.2827274566668912E-2</v>
      </c>
      <c r="L288" s="31">
        <v>5.7657608695652165</v>
      </c>
      <c r="M288" s="31">
        <v>0.69021739130434778</v>
      </c>
      <c r="N288" s="36">
        <v>0.11970968045998681</v>
      </c>
      <c r="O288" s="31">
        <v>4.6978260869565229</v>
      </c>
      <c r="P288" s="31">
        <v>0</v>
      </c>
      <c r="Q288" s="36">
        <v>0</v>
      </c>
      <c r="R288" s="31">
        <v>5.6527173913043471</v>
      </c>
      <c r="S288" s="31">
        <v>0</v>
      </c>
      <c r="T288" s="36">
        <v>0</v>
      </c>
      <c r="U288" s="31">
        <v>26.966630434782612</v>
      </c>
      <c r="V288" s="31">
        <v>3.0489130434782608</v>
      </c>
      <c r="W288" s="36">
        <v>0.11306244029456694</v>
      </c>
      <c r="X288" s="31">
        <v>7.7877173913043469</v>
      </c>
      <c r="Y288" s="31">
        <v>0</v>
      </c>
      <c r="Z288" s="36">
        <v>0</v>
      </c>
      <c r="AA288" s="31">
        <v>87.611195652173905</v>
      </c>
      <c r="AB288" s="31">
        <v>2.5135869565217392</v>
      </c>
      <c r="AC288" s="36">
        <v>2.8690248293162853E-2</v>
      </c>
      <c r="AD288" s="31">
        <v>0</v>
      </c>
      <c r="AE288" s="31">
        <v>0</v>
      </c>
      <c r="AF288" s="36" t="s">
        <v>3207</v>
      </c>
      <c r="AG288" s="31">
        <v>11.752500000000003</v>
      </c>
      <c r="AH288" s="31">
        <v>0.27717391304347827</v>
      </c>
      <c r="AI288" s="36">
        <v>2.3584251269387638E-2</v>
      </c>
      <c r="AJ288" t="s">
        <v>344</v>
      </c>
      <c r="AK288" s="37">
        <v>6</v>
      </c>
      <c r="AT288"/>
    </row>
    <row r="289" spans="1:46" x14ac:dyDescent="0.25">
      <c r="A289" t="s">
        <v>3056</v>
      </c>
      <c r="B289" t="s">
        <v>2040</v>
      </c>
      <c r="C289" t="s">
        <v>2513</v>
      </c>
      <c r="D289" t="s">
        <v>2886</v>
      </c>
      <c r="E289" s="31">
        <v>68.858695652173907</v>
      </c>
      <c r="F289" s="31">
        <v>242.24771739130441</v>
      </c>
      <c r="G289" s="31">
        <v>77.846304347826106</v>
      </c>
      <c r="H289" s="36">
        <v>0.32135000150313259</v>
      </c>
      <c r="I289" s="31">
        <v>17.508478260869563</v>
      </c>
      <c r="J289" s="31">
        <v>2.1930434782608694</v>
      </c>
      <c r="K289" s="36">
        <v>0.12525608711307568</v>
      </c>
      <c r="L289" s="31">
        <v>10.943260869565215</v>
      </c>
      <c r="M289" s="31">
        <v>0.75826086956521732</v>
      </c>
      <c r="N289" s="36">
        <v>6.9290212360197861E-2</v>
      </c>
      <c r="O289" s="31">
        <v>0.95652173913043481</v>
      </c>
      <c r="P289" s="31">
        <v>0.95652173913043481</v>
      </c>
      <c r="Q289" s="36">
        <v>1</v>
      </c>
      <c r="R289" s="31">
        <v>5.6086956521739131</v>
      </c>
      <c r="S289" s="31">
        <v>0.47826086956521741</v>
      </c>
      <c r="T289" s="36">
        <v>8.5271317829457363E-2</v>
      </c>
      <c r="U289" s="31">
        <v>65.500434782608679</v>
      </c>
      <c r="V289" s="31">
        <v>7.0128260869565224</v>
      </c>
      <c r="W289" s="36">
        <v>0.10706533643985108</v>
      </c>
      <c r="X289" s="31">
        <v>10</v>
      </c>
      <c r="Y289" s="31">
        <v>0</v>
      </c>
      <c r="Z289" s="36">
        <v>0</v>
      </c>
      <c r="AA289" s="31">
        <v>128.29489130434789</v>
      </c>
      <c r="AB289" s="31">
        <v>68.640434782608722</v>
      </c>
      <c r="AC289" s="36">
        <v>0.53502079533140778</v>
      </c>
      <c r="AD289" s="31">
        <v>0</v>
      </c>
      <c r="AE289" s="31">
        <v>0</v>
      </c>
      <c r="AF289" s="36" t="s">
        <v>3207</v>
      </c>
      <c r="AG289" s="31">
        <v>20.943913043478254</v>
      </c>
      <c r="AH289" s="31">
        <v>0</v>
      </c>
      <c r="AI289" s="36">
        <v>0</v>
      </c>
      <c r="AJ289" t="s">
        <v>856</v>
      </c>
      <c r="AK289" s="37">
        <v>6</v>
      </c>
      <c r="AT289"/>
    </row>
    <row r="290" spans="1:46" x14ac:dyDescent="0.25">
      <c r="A290" t="s">
        <v>3056</v>
      </c>
      <c r="B290" t="s">
        <v>1226</v>
      </c>
      <c r="C290" t="s">
        <v>2476</v>
      </c>
      <c r="D290" t="s">
        <v>2855</v>
      </c>
      <c r="E290" s="31">
        <v>89.141304347826093</v>
      </c>
      <c r="F290" s="31">
        <v>338.67293478260871</v>
      </c>
      <c r="G290" s="31">
        <v>12.27999999999998</v>
      </c>
      <c r="H290" s="36">
        <v>3.6259171427095019E-2</v>
      </c>
      <c r="I290" s="31">
        <v>50.724130434782644</v>
      </c>
      <c r="J290" s="31">
        <v>12.27999999999998</v>
      </c>
      <c r="K290" s="36">
        <v>0.2420938495099231</v>
      </c>
      <c r="L290" s="31">
        <v>5.0016304347826086</v>
      </c>
      <c r="M290" s="31">
        <v>0</v>
      </c>
      <c r="N290" s="36">
        <v>0</v>
      </c>
      <c r="O290" s="31">
        <v>38.784891304347852</v>
      </c>
      <c r="P290" s="31">
        <v>12.27999999999998</v>
      </c>
      <c r="Q290" s="36">
        <v>0.31661813626440077</v>
      </c>
      <c r="R290" s="31">
        <v>6.9376086956521776</v>
      </c>
      <c r="S290" s="31">
        <v>0</v>
      </c>
      <c r="T290" s="36">
        <v>0</v>
      </c>
      <c r="U290" s="31">
        <v>81.093913043478253</v>
      </c>
      <c r="V290" s="31">
        <v>0</v>
      </c>
      <c r="W290" s="36">
        <v>0</v>
      </c>
      <c r="X290" s="31">
        <v>5.3865217391304343</v>
      </c>
      <c r="Y290" s="31">
        <v>0</v>
      </c>
      <c r="Z290" s="36">
        <v>0</v>
      </c>
      <c r="AA290" s="31">
        <v>183.24184782608697</v>
      </c>
      <c r="AB290" s="31">
        <v>0</v>
      </c>
      <c r="AC290" s="36">
        <v>0</v>
      </c>
      <c r="AD290" s="31">
        <v>0</v>
      </c>
      <c r="AE290" s="31">
        <v>0</v>
      </c>
      <c r="AF290" s="36" t="s">
        <v>3207</v>
      </c>
      <c r="AG290" s="31">
        <v>18.22652173913044</v>
      </c>
      <c r="AH290" s="31">
        <v>0</v>
      </c>
      <c r="AI290" s="36">
        <v>0</v>
      </c>
      <c r="AJ290" t="s">
        <v>24</v>
      </c>
      <c r="AK290" s="37">
        <v>6</v>
      </c>
      <c r="AT290"/>
    </row>
    <row r="291" spans="1:46" x14ac:dyDescent="0.25">
      <c r="A291" t="s">
        <v>3056</v>
      </c>
      <c r="B291" t="s">
        <v>2180</v>
      </c>
      <c r="C291" t="s">
        <v>2634</v>
      </c>
      <c r="D291" t="s">
        <v>2962</v>
      </c>
      <c r="E291" s="31">
        <v>62.586956521739133</v>
      </c>
      <c r="F291" s="31">
        <v>202.90489130434784</v>
      </c>
      <c r="G291" s="31">
        <v>0.13043478260869565</v>
      </c>
      <c r="H291" s="36">
        <v>6.4283705419919911E-4</v>
      </c>
      <c r="I291" s="31">
        <v>15.125</v>
      </c>
      <c r="J291" s="31">
        <v>0</v>
      </c>
      <c r="K291" s="36">
        <v>0</v>
      </c>
      <c r="L291" s="31">
        <v>10.690217391304348</v>
      </c>
      <c r="M291" s="31">
        <v>0</v>
      </c>
      <c r="N291" s="36">
        <v>0</v>
      </c>
      <c r="O291" s="31">
        <v>0</v>
      </c>
      <c r="P291" s="31">
        <v>0</v>
      </c>
      <c r="Q291" s="36" t="s">
        <v>3207</v>
      </c>
      <c r="R291" s="31">
        <v>4.4347826086956523</v>
      </c>
      <c r="S291" s="31">
        <v>0</v>
      </c>
      <c r="T291" s="36">
        <v>0</v>
      </c>
      <c r="U291" s="31">
        <v>52.994565217391305</v>
      </c>
      <c r="V291" s="31">
        <v>0</v>
      </c>
      <c r="W291" s="36">
        <v>0</v>
      </c>
      <c r="X291" s="31">
        <v>13.125</v>
      </c>
      <c r="Y291" s="31">
        <v>0</v>
      </c>
      <c r="Z291" s="36">
        <v>0</v>
      </c>
      <c r="AA291" s="31">
        <v>79.230978260869563</v>
      </c>
      <c r="AB291" s="31">
        <v>0.13043478260869565</v>
      </c>
      <c r="AC291" s="36">
        <v>1.6462599032822307E-3</v>
      </c>
      <c r="AD291" s="31">
        <v>20.489130434782609</v>
      </c>
      <c r="AE291" s="31">
        <v>0</v>
      </c>
      <c r="AF291" s="36">
        <v>0</v>
      </c>
      <c r="AG291" s="31">
        <v>21.940217391304348</v>
      </c>
      <c r="AH291" s="31">
        <v>0</v>
      </c>
      <c r="AI291" s="36">
        <v>0</v>
      </c>
      <c r="AJ291" t="s">
        <v>999</v>
      </c>
      <c r="AK291" s="37">
        <v>6</v>
      </c>
      <c r="AT291"/>
    </row>
    <row r="292" spans="1:46" x14ac:dyDescent="0.25">
      <c r="A292" t="s">
        <v>3056</v>
      </c>
      <c r="B292" t="s">
        <v>1458</v>
      </c>
      <c r="C292" t="s">
        <v>2505</v>
      </c>
      <c r="D292" t="s">
        <v>2886</v>
      </c>
      <c r="E292" s="31">
        <v>88.663043478260875</v>
      </c>
      <c r="F292" s="31">
        <v>288.03804347826082</v>
      </c>
      <c r="G292" s="31">
        <v>1.4565217391304348</v>
      </c>
      <c r="H292" s="36">
        <v>5.056699183003454E-3</v>
      </c>
      <c r="I292" s="31">
        <v>40.909239130434784</v>
      </c>
      <c r="J292" s="31">
        <v>1.0380434782608696</v>
      </c>
      <c r="K292" s="36">
        <v>2.5374304199380922E-2</v>
      </c>
      <c r="L292" s="31">
        <v>17.999565217391311</v>
      </c>
      <c r="M292" s="31">
        <v>0</v>
      </c>
      <c r="N292" s="36">
        <v>0</v>
      </c>
      <c r="O292" s="31">
        <v>17.60532608695652</v>
      </c>
      <c r="P292" s="31">
        <v>0.16847826086956522</v>
      </c>
      <c r="Q292" s="36">
        <v>9.5697324796720374E-3</v>
      </c>
      <c r="R292" s="31">
        <v>5.3043478260869561</v>
      </c>
      <c r="S292" s="31">
        <v>0.86956521739130432</v>
      </c>
      <c r="T292" s="36">
        <v>0.16393442622950821</v>
      </c>
      <c r="U292" s="31">
        <v>86.809891304347801</v>
      </c>
      <c r="V292" s="31">
        <v>0.17391304347826086</v>
      </c>
      <c r="W292" s="36">
        <v>2.0033781964838215E-3</v>
      </c>
      <c r="X292" s="31">
        <v>7.0627173913043491</v>
      </c>
      <c r="Y292" s="31">
        <v>0</v>
      </c>
      <c r="Z292" s="36">
        <v>0</v>
      </c>
      <c r="AA292" s="31">
        <v>110.27358695652174</v>
      </c>
      <c r="AB292" s="31">
        <v>0.24456521739130435</v>
      </c>
      <c r="AC292" s="36">
        <v>2.2178041373382604E-3</v>
      </c>
      <c r="AD292" s="31">
        <v>30.916739130434781</v>
      </c>
      <c r="AE292" s="31">
        <v>0</v>
      </c>
      <c r="AF292" s="36">
        <v>0</v>
      </c>
      <c r="AG292" s="31">
        <v>12.065869565217389</v>
      </c>
      <c r="AH292" s="31">
        <v>0</v>
      </c>
      <c r="AI292" s="36">
        <v>0</v>
      </c>
      <c r="AJ292" t="s">
        <v>257</v>
      </c>
      <c r="AK292" s="37">
        <v>6</v>
      </c>
      <c r="AT292"/>
    </row>
    <row r="293" spans="1:46" x14ac:dyDescent="0.25">
      <c r="A293" t="s">
        <v>3056</v>
      </c>
      <c r="B293" t="s">
        <v>1201</v>
      </c>
      <c r="C293" t="s">
        <v>2603</v>
      </c>
      <c r="D293" t="s">
        <v>2859</v>
      </c>
      <c r="E293" s="31">
        <v>41.793478260869563</v>
      </c>
      <c r="F293" s="31">
        <v>123.29173913043479</v>
      </c>
      <c r="G293" s="31">
        <v>0</v>
      </c>
      <c r="H293" s="36">
        <v>0</v>
      </c>
      <c r="I293" s="31">
        <v>8.9692391304347812</v>
      </c>
      <c r="J293" s="31">
        <v>0</v>
      </c>
      <c r="K293" s="36">
        <v>0</v>
      </c>
      <c r="L293" s="31">
        <v>2.7498913043478255</v>
      </c>
      <c r="M293" s="31">
        <v>0</v>
      </c>
      <c r="N293" s="36">
        <v>0</v>
      </c>
      <c r="O293" s="31">
        <v>0.12152173913043478</v>
      </c>
      <c r="P293" s="31">
        <v>0</v>
      </c>
      <c r="Q293" s="36">
        <v>0</v>
      </c>
      <c r="R293" s="31">
        <v>6.0978260869565215</v>
      </c>
      <c r="S293" s="31">
        <v>0</v>
      </c>
      <c r="T293" s="36">
        <v>0</v>
      </c>
      <c r="U293" s="31">
        <v>44.154239130434782</v>
      </c>
      <c r="V293" s="31">
        <v>0</v>
      </c>
      <c r="W293" s="36">
        <v>0</v>
      </c>
      <c r="X293" s="31">
        <v>7.839347826086958</v>
      </c>
      <c r="Y293" s="31">
        <v>0</v>
      </c>
      <c r="Z293" s="36">
        <v>0</v>
      </c>
      <c r="AA293" s="31">
        <v>62.328913043478273</v>
      </c>
      <c r="AB293" s="31">
        <v>0</v>
      </c>
      <c r="AC293" s="36">
        <v>0</v>
      </c>
      <c r="AD293" s="31">
        <v>0</v>
      </c>
      <c r="AE293" s="31">
        <v>0</v>
      </c>
      <c r="AF293" s="36" t="s">
        <v>3207</v>
      </c>
      <c r="AG293" s="31">
        <v>0</v>
      </c>
      <c r="AH293" s="31">
        <v>0</v>
      </c>
      <c r="AI293" s="36" t="s">
        <v>3207</v>
      </c>
      <c r="AJ293" t="s">
        <v>262</v>
      </c>
      <c r="AK293" s="37">
        <v>6</v>
      </c>
      <c r="AT293"/>
    </row>
    <row r="294" spans="1:46" x14ac:dyDescent="0.25">
      <c r="A294" t="s">
        <v>3056</v>
      </c>
      <c r="B294" t="s">
        <v>1193</v>
      </c>
      <c r="C294" t="s">
        <v>2382</v>
      </c>
      <c r="D294" t="s">
        <v>2965</v>
      </c>
      <c r="E294" s="31">
        <v>80.271739130434781</v>
      </c>
      <c r="F294" s="31">
        <v>214.96891304347827</v>
      </c>
      <c r="G294" s="31">
        <v>0</v>
      </c>
      <c r="H294" s="36">
        <v>0</v>
      </c>
      <c r="I294" s="31">
        <v>19.155760869565217</v>
      </c>
      <c r="J294" s="31">
        <v>0</v>
      </c>
      <c r="K294" s="36">
        <v>0</v>
      </c>
      <c r="L294" s="31">
        <v>13.297065217391303</v>
      </c>
      <c r="M294" s="31">
        <v>0</v>
      </c>
      <c r="N294" s="36">
        <v>0</v>
      </c>
      <c r="O294" s="31">
        <v>0.38043478260869568</v>
      </c>
      <c r="P294" s="31">
        <v>0</v>
      </c>
      <c r="Q294" s="36">
        <v>0</v>
      </c>
      <c r="R294" s="31">
        <v>5.4782608695652177</v>
      </c>
      <c r="S294" s="31">
        <v>0</v>
      </c>
      <c r="T294" s="36">
        <v>0</v>
      </c>
      <c r="U294" s="31">
        <v>79.556847826086965</v>
      </c>
      <c r="V294" s="31">
        <v>0</v>
      </c>
      <c r="W294" s="36">
        <v>0</v>
      </c>
      <c r="X294" s="31">
        <v>25.662173913043478</v>
      </c>
      <c r="Y294" s="31">
        <v>0</v>
      </c>
      <c r="Z294" s="36">
        <v>0</v>
      </c>
      <c r="AA294" s="31">
        <v>80.878043478260864</v>
      </c>
      <c r="AB294" s="31">
        <v>0</v>
      </c>
      <c r="AC294" s="36">
        <v>0</v>
      </c>
      <c r="AD294" s="31">
        <v>0</v>
      </c>
      <c r="AE294" s="31">
        <v>0</v>
      </c>
      <c r="AF294" s="36" t="s">
        <v>3207</v>
      </c>
      <c r="AG294" s="31">
        <v>9.7160869565217372</v>
      </c>
      <c r="AH294" s="31">
        <v>0</v>
      </c>
      <c r="AI294" s="36">
        <v>0</v>
      </c>
      <c r="AJ294" t="s">
        <v>853</v>
      </c>
      <c r="AK294" s="37">
        <v>6</v>
      </c>
      <c r="AT294"/>
    </row>
    <row r="295" spans="1:46" x14ac:dyDescent="0.25">
      <c r="A295" t="s">
        <v>3056</v>
      </c>
      <c r="B295" t="s">
        <v>1579</v>
      </c>
      <c r="C295" t="s">
        <v>2382</v>
      </c>
      <c r="D295" t="s">
        <v>2965</v>
      </c>
      <c r="E295" s="31">
        <v>34.217391304347828</v>
      </c>
      <c r="F295" s="31">
        <v>133.90532608695651</v>
      </c>
      <c r="G295" s="31">
        <v>11.071304347826088</v>
      </c>
      <c r="H295" s="36">
        <v>8.2680089518145941E-2</v>
      </c>
      <c r="I295" s="31">
        <v>17.861630434782612</v>
      </c>
      <c r="J295" s="31">
        <v>0.10326086956521739</v>
      </c>
      <c r="K295" s="36">
        <v>5.7811558660475753E-3</v>
      </c>
      <c r="L295" s="31">
        <v>12.122500000000002</v>
      </c>
      <c r="M295" s="31">
        <v>0.10326086956521739</v>
      </c>
      <c r="N295" s="36">
        <v>8.5181166892322017E-3</v>
      </c>
      <c r="O295" s="31">
        <v>0</v>
      </c>
      <c r="P295" s="31">
        <v>0</v>
      </c>
      <c r="Q295" s="36" t="s">
        <v>3207</v>
      </c>
      <c r="R295" s="31">
        <v>5.7391304347826084</v>
      </c>
      <c r="S295" s="31">
        <v>0</v>
      </c>
      <c r="T295" s="36">
        <v>0</v>
      </c>
      <c r="U295" s="31">
        <v>32.130652173913049</v>
      </c>
      <c r="V295" s="31">
        <v>4.3058695652173915</v>
      </c>
      <c r="W295" s="36">
        <v>0.1340112719129099</v>
      </c>
      <c r="X295" s="31">
        <v>2.2663043478260869</v>
      </c>
      <c r="Y295" s="31">
        <v>0.35326086956521741</v>
      </c>
      <c r="Z295" s="36">
        <v>0.15587529976019185</v>
      </c>
      <c r="AA295" s="31">
        <v>69.329891304347811</v>
      </c>
      <c r="AB295" s="31">
        <v>6.3089130434782605</v>
      </c>
      <c r="AC295" s="36">
        <v>9.0998455713468235E-2</v>
      </c>
      <c r="AD295" s="31">
        <v>0.42304347826086958</v>
      </c>
      <c r="AE295" s="31">
        <v>0</v>
      </c>
      <c r="AF295" s="36">
        <v>0</v>
      </c>
      <c r="AG295" s="31">
        <v>11.893804347826086</v>
      </c>
      <c r="AH295" s="31">
        <v>0</v>
      </c>
      <c r="AI295" s="36">
        <v>0</v>
      </c>
      <c r="AJ295" t="s">
        <v>381</v>
      </c>
      <c r="AK295" s="37">
        <v>6</v>
      </c>
      <c r="AT295"/>
    </row>
    <row r="296" spans="1:46" x14ac:dyDescent="0.25">
      <c r="A296" t="s">
        <v>3056</v>
      </c>
      <c r="B296" t="s">
        <v>1584</v>
      </c>
      <c r="C296" t="s">
        <v>2387</v>
      </c>
      <c r="D296" t="s">
        <v>2837</v>
      </c>
      <c r="E296" s="31">
        <v>90.652173913043484</v>
      </c>
      <c r="F296" s="31">
        <v>309.79467391304343</v>
      </c>
      <c r="G296" s="31">
        <v>41.338695652173911</v>
      </c>
      <c r="H296" s="36">
        <v>0.13343901342789807</v>
      </c>
      <c r="I296" s="31">
        <v>45.133152173913047</v>
      </c>
      <c r="J296" s="31">
        <v>0</v>
      </c>
      <c r="K296" s="36">
        <v>0</v>
      </c>
      <c r="L296" s="31">
        <v>29.828804347826086</v>
      </c>
      <c r="M296" s="31">
        <v>0</v>
      </c>
      <c r="N296" s="36">
        <v>0</v>
      </c>
      <c r="O296" s="31">
        <v>9.7391304347826093</v>
      </c>
      <c r="P296" s="31">
        <v>0</v>
      </c>
      <c r="Q296" s="36">
        <v>0</v>
      </c>
      <c r="R296" s="31">
        <v>5.5652173913043477</v>
      </c>
      <c r="S296" s="31">
        <v>0</v>
      </c>
      <c r="T296" s="36">
        <v>0</v>
      </c>
      <c r="U296" s="31">
        <v>58.564239130434771</v>
      </c>
      <c r="V296" s="31">
        <v>20.14847826086956</v>
      </c>
      <c r="W296" s="36">
        <v>0.34404063913465516</v>
      </c>
      <c r="X296" s="31">
        <v>6.2418478260869561</v>
      </c>
      <c r="Y296" s="31">
        <v>0</v>
      </c>
      <c r="Z296" s="36">
        <v>0</v>
      </c>
      <c r="AA296" s="31">
        <v>146.3092391304348</v>
      </c>
      <c r="AB296" s="31">
        <v>21.190217391304348</v>
      </c>
      <c r="AC296" s="36">
        <v>0.14483171067832054</v>
      </c>
      <c r="AD296" s="31">
        <v>25.880434782608695</v>
      </c>
      <c r="AE296" s="31">
        <v>0</v>
      </c>
      <c r="AF296" s="36">
        <v>0</v>
      </c>
      <c r="AG296" s="31">
        <v>27.665760869565219</v>
      </c>
      <c r="AH296" s="31">
        <v>0</v>
      </c>
      <c r="AI296" s="36">
        <v>0</v>
      </c>
      <c r="AJ296" t="s">
        <v>386</v>
      </c>
      <c r="AK296" s="37">
        <v>6</v>
      </c>
      <c r="AT296"/>
    </row>
    <row r="297" spans="1:46" x14ac:dyDescent="0.25">
      <c r="A297" t="s">
        <v>3056</v>
      </c>
      <c r="B297" t="s">
        <v>2108</v>
      </c>
      <c r="C297" t="s">
        <v>2765</v>
      </c>
      <c r="D297" t="s">
        <v>3006</v>
      </c>
      <c r="E297" s="31">
        <v>25.293478260869566</v>
      </c>
      <c r="F297" s="31">
        <v>87.178913043478261</v>
      </c>
      <c r="G297" s="31">
        <v>0</v>
      </c>
      <c r="H297" s="36">
        <v>0</v>
      </c>
      <c r="I297" s="31">
        <v>5.9828260869565204</v>
      </c>
      <c r="J297" s="31">
        <v>0</v>
      </c>
      <c r="K297" s="36">
        <v>0</v>
      </c>
      <c r="L297" s="31">
        <v>0.51358695652173914</v>
      </c>
      <c r="M297" s="31">
        <v>0</v>
      </c>
      <c r="N297" s="36">
        <v>0</v>
      </c>
      <c r="O297" s="31">
        <v>0</v>
      </c>
      <c r="P297" s="31">
        <v>0</v>
      </c>
      <c r="Q297" s="36" t="s">
        <v>3207</v>
      </c>
      <c r="R297" s="31">
        <v>5.4692391304347812</v>
      </c>
      <c r="S297" s="31">
        <v>0</v>
      </c>
      <c r="T297" s="36">
        <v>0</v>
      </c>
      <c r="U297" s="31">
        <v>13.439782608695653</v>
      </c>
      <c r="V297" s="31">
        <v>0</v>
      </c>
      <c r="W297" s="36">
        <v>0</v>
      </c>
      <c r="X297" s="31">
        <v>11.617826086956523</v>
      </c>
      <c r="Y297" s="31">
        <v>0</v>
      </c>
      <c r="Z297" s="36">
        <v>0</v>
      </c>
      <c r="AA297" s="31">
        <v>50.864130434782616</v>
      </c>
      <c r="AB297" s="31">
        <v>0</v>
      </c>
      <c r="AC297" s="36">
        <v>0</v>
      </c>
      <c r="AD297" s="31">
        <v>0</v>
      </c>
      <c r="AE297" s="31">
        <v>0</v>
      </c>
      <c r="AF297" s="36" t="s">
        <v>3207</v>
      </c>
      <c r="AG297" s="31">
        <v>5.274347826086955</v>
      </c>
      <c r="AH297" s="31">
        <v>0</v>
      </c>
      <c r="AI297" s="36">
        <v>0</v>
      </c>
      <c r="AJ297" t="s">
        <v>926</v>
      </c>
      <c r="AK297" s="37">
        <v>6</v>
      </c>
      <c r="AT297"/>
    </row>
    <row r="298" spans="1:46" x14ac:dyDescent="0.25">
      <c r="A298" t="s">
        <v>3056</v>
      </c>
      <c r="B298" t="s">
        <v>2255</v>
      </c>
      <c r="C298" t="s">
        <v>2783</v>
      </c>
      <c r="D298" t="s">
        <v>2845</v>
      </c>
      <c r="E298" s="31">
        <v>67.5</v>
      </c>
      <c r="F298" s="31">
        <v>220.93913043478273</v>
      </c>
      <c r="G298" s="31">
        <v>0.2608695652173913</v>
      </c>
      <c r="H298" s="36">
        <v>1.1807304785894199E-3</v>
      </c>
      <c r="I298" s="31">
        <v>22.055000000000003</v>
      </c>
      <c r="J298" s="31">
        <v>0.13043478260869565</v>
      </c>
      <c r="K298" s="36">
        <v>5.9140685834820055E-3</v>
      </c>
      <c r="L298" s="31">
        <v>12.75065217391305</v>
      </c>
      <c r="M298" s="31">
        <v>0.13043478260869565</v>
      </c>
      <c r="N298" s="36">
        <v>1.0229655772083264E-2</v>
      </c>
      <c r="O298" s="31">
        <v>7.2173913043478262</v>
      </c>
      <c r="P298" s="31">
        <v>0</v>
      </c>
      <c r="Q298" s="36">
        <v>0</v>
      </c>
      <c r="R298" s="31">
        <v>2.0869565217391304</v>
      </c>
      <c r="S298" s="31">
        <v>0</v>
      </c>
      <c r="T298" s="36">
        <v>0</v>
      </c>
      <c r="U298" s="31">
        <v>56.968043478260896</v>
      </c>
      <c r="V298" s="31">
        <v>0.13043478260869565</v>
      </c>
      <c r="W298" s="36">
        <v>2.289613169854952E-3</v>
      </c>
      <c r="X298" s="31">
        <v>11.389456521739129</v>
      </c>
      <c r="Y298" s="31">
        <v>0</v>
      </c>
      <c r="Z298" s="36">
        <v>0</v>
      </c>
      <c r="AA298" s="31">
        <v>105.55271739130441</v>
      </c>
      <c r="AB298" s="31">
        <v>0</v>
      </c>
      <c r="AC298" s="36">
        <v>0</v>
      </c>
      <c r="AD298" s="31">
        <v>0</v>
      </c>
      <c r="AE298" s="31">
        <v>0</v>
      </c>
      <c r="AF298" s="36" t="s">
        <v>3207</v>
      </c>
      <c r="AG298" s="31">
        <v>24.973913043478269</v>
      </c>
      <c r="AH298" s="31">
        <v>0</v>
      </c>
      <c r="AI298" s="36">
        <v>0</v>
      </c>
      <c r="AJ298" t="s">
        <v>1075</v>
      </c>
      <c r="AK298" s="37">
        <v>6</v>
      </c>
      <c r="AT298"/>
    </row>
    <row r="299" spans="1:46" x14ac:dyDescent="0.25">
      <c r="A299" t="s">
        <v>3056</v>
      </c>
      <c r="B299" t="s">
        <v>2280</v>
      </c>
      <c r="C299" t="s">
        <v>2546</v>
      </c>
      <c r="D299" t="s">
        <v>2837</v>
      </c>
      <c r="E299" s="31">
        <v>84.108695652173907</v>
      </c>
      <c r="F299" s="31">
        <v>282.11434782608694</v>
      </c>
      <c r="G299" s="31">
        <v>1.25</v>
      </c>
      <c r="H299" s="36">
        <v>4.4308274628080202E-3</v>
      </c>
      <c r="I299" s="31">
        <v>19.741739130434784</v>
      </c>
      <c r="J299" s="31">
        <v>1.2173913043478262</v>
      </c>
      <c r="K299" s="36">
        <v>6.1665859137558912E-2</v>
      </c>
      <c r="L299" s="31">
        <v>8.1710869565217408</v>
      </c>
      <c r="M299" s="31">
        <v>0</v>
      </c>
      <c r="N299" s="36">
        <v>0</v>
      </c>
      <c r="O299" s="31">
        <v>1.2173913043478262</v>
      </c>
      <c r="P299" s="31">
        <v>1.2173913043478262</v>
      </c>
      <c r="Q299" s="36">
        <v>1</v>
      </c>
      <c r="R299" s="31">
        <v>10.353260869565217</v>
      </c>
      <c r="S299" s="31">
        <v>0</v>
      </c>
      <c r="T299" s="36">
        <v>0</v>
      </c>
      <c r="U299" s="31">
        <v>81.461630434782634</v>
      </c>
      <c r="V299" s="31">
        <v>0</v>
      </c>
      <c r="W299" s="36">
        <v>0</v>
      </c>
      <c r="X299" s="31">
        <v>29.048913043478265</v>
      </c>
      <c r="Y299" s="31">
        <v>3.2608695652173912E-2</v>
      </c>
      <c r="Z299" s="36">
        <v>1.1225444340505143E-3</v>
      </c>
      <c r="AA299" s="31">
        <v>128.43043478260867</v>
      </c>
      <c r="AB299" s="31">
        <v>0</v>
      </c>
      <c r="AC299" s="36">
        <v>0</v>
      </c>
      <c r="AD299" s="31">
        <v>0</v>
      </c>
      <c r="AE299" s="31">
        <v>0</v>
      </c>
      <c r="AF299" s="36" t="s">
        <v>3207</v>
      </c>
      <c r="AG299" s="31">
        <v>23.431630434782605</v>
      </c>
      <c r="AH299" s="31">
        <v>0</v>
      </c>
      <c r="AI299" s="36">
        <v>0</v>
      </c>
      <c r="AJ299" t="s">
        <v>1100</v>
      </c>
      <c r="AK299" s="37">
        <v>6</v>
      </c>
      <c r="AT299"/>
    </row>
    <row r="300" spans="1:46" x14ac:dyDescent="0.25">
      <c r="A300" t="s">
        <v>3056</v>
      </c>
      <c r="B300" t="s">
        <v>2292</v>
      </c>
      <c r="C300" t="s">
        <v>2787</v>
      </c>
      <c r="D300" t="s">
        <v>2921</v>
      </c>
      <c r="E300" s="31">
        <v>60.282608695652172</v>
      </c>
      <c r="F300" s="31">
        <v>136.97554347826087</v>
      </c>
      <c r="G300" s="31">
        <v>0</v>
      </c>
      <c r="H300" s="36">
        <v>0</v>
      </c>
      <c r="I300" s="31">
        <v>12.828804347826086</v>
      </c>
      <c r="J300" s="31">
        <v>0</v>
      </c>
      <c r="K300" s="36">
        <v>0</v>
      </c>
      <c r="L300" s="31">
        <v>6.1929347826086953</v>
      </c>
      <c r="M300" s="31">
        <v>0</v>
      </c>
      <c r="N300" s="36">
        <v>0</v>
      </c>
      <c r="O300" s="31">
        <v>0.99456521739130432</v>
      </c>
      <c r="P300" s="31">
        <v>0</v>
      </c>
      <c r="Q300" s="36">
        <v>0</v>
      </c>
      <c r="R300" s="31">
        <v>5.6413043478260869</v>
      </c>
      <c r="S300" s="31">
        <v>0</v>
      </c>
      <c r="T300" s="36">
        <v>0</v>
      </c>
      <c r="U300" s="31">
        <v>40.652173913043477</v>
      </c>
      <c r="V300" s="31">
        <v>0</v>
      </c>
      <c r="W300" s="36">
        <v>0</v>
      </c>
      <c r="X300" s="31">
        <v>4.0951086956521738</v>
      </c>
      <c r="Y300" s="31">
        <v>0</v>
      </c>
      <c r="Z300" s="36">
        <v>0</v>
      </c>
      <c r="AA300" s="31">
        <v>47.663043478260867</v>
      </c>
      <c r="AB300" s="31">
        <v>0</v>
      </c>
      <c r="AC300" s="36">
        <v>0</v>
      </c>
      <c r="AD300" s="31">
        <v>15.369565217391305</v>
      </c>
      <c r="AE300" s="31">
        <v>0</v>
      </c>
      <c r="AF300" s="36">
        <v>0</v>
      </c>
      <c r="AG300" s="31">
        <v>16.366847826086957</v>
      </c>
      <c r="AH300" s="31">
        <v>0</v>
      </c>
      <c r="AI300" s="36">
        <v>0</v>
      </c>
      <c r="AJ300" t="s">
        <v>1112</v>
      </c>
      <c r="AK300" s="37">
        <v>6</v>
      </c>
      <c r="AT300"/>
    </row>
    <row r="301" spans="1:46" x14ac:dyDescent="0.25">
      <c r="A301" t="s">
        <v>3056</v>
      </c>
      <c r="B301" t="s">
        <v>1491</v>
      </c>
      <c r="C301" t="s">
        <v>2460</v>
      </c>
      <c r="D301" t="s">
        <v>2957</v>
      </c>
      <c r="E301" s="31">
        <v>46.25</v>
      </c>
      <c r="F301" s="31">
        <v>171.49858695652171</v>
      </c>
      <c r="G301" s="31">
        <v>0</v>
      </c>
      <c r="H301" s="36">
        <v>0</v>
      </c>
      <c r="I301" s="31">
        <v>29.963913043478257</v>
      </c>
      <c r="J301" s="31">
        <v>0</v>
      </c>
      <c r="K301" s="36">
        <v>0</v>
      </c>
      <c r="L301" s="31">
        <v>14.687065217391302</v>
      </c>
      <c r="M301" s="31">
        <v>0</v>
      </c>
      <c r="N301" s="36">
        <v>0</v>
      </c>
      <c r="O301" s="31">
        <v>10.329239130434781</v>
      </c>
      <c r="P301" s="31">
        <v>0</v>
      </c>
      <c r="Q301" s="36">
        <v>0</v>
      </c>
      <c r="R301" s="31">
        <v>4.947608695652173</v>
      </c>
      <c r="S301" s="31">
        <v>0</v>
      </c>
      <c r="T301" s="36">
        <v>0</v>
      </c>
      <c r="U301" s="31">
        <v>33.536304347826096</v>
      </c>
      <c r="V301" s="31">
        <v>0</v>
      </c>
      <c r="W301" s="36">
        <v>0</v>
      </c>
      <c r="X301" s="31">
        <v>4.8195652173913031</v>
      </c>
      <c r="Y301" s="31">
        <v>0</v>
      </c>
      <c r="Z301" s="36">
        <v>0</v>
      </c>
      <c r="AA301" s="31">
        <v>81.311630434782586</v>
      </c>
      <c r="AB301" s="31">
        <v>0</v>
      </c>
      <c r="AC301" s="36">
        <v>0</v>
      </c>
      <c r="AD301" s="31">
        <v>11.500760869565219</v>
      </c>
      <c r="AE301" s="31">
        <v>0</v>
      </c>
      <c r="AF301" s="36">
        <v>0</v>
      </c>
      <c r="AG301" s="31">
        <v>10.366413043478261</v>
      </c>
      <c r="AH301" s="31">
        <v>0</v>
      </c>
      <c r="AI301" s="36">
        <v>0</v>
      </c>
      <c r="AJ301" t="s">
        <v>292</v>
      </c>
      <c r="AK301" s="37">
        <v>6</v>
      </c>
      <c r="AT301"/>
    </row>
    <row r="302" spans="1:46" x14ac:dyDescent="0.25">
      <c r="A302" t="s">
        <v>3056</v>
      </c>
      <c r="B302" t="s">
        <v>1346</v>
      </c>
      <c r="C302" t="s">
        <v>2559</v>
      </c>
      <c r="D302" t="s">
        <v>2918</v>
      </c>
      <c r="E302" s="31">
        <v>91.010869565217391</v>
      </c>
      <c r="F302" s="31">
        <v>319.90760869565213</v>
      </c>
      <c r="G302" s="31">
        <v>0</v>
      </c>
      <c r="H302" s="36">
        <v>0</v>
      </c>
      <c r="I302" s="31">
        <v>41.222826086956523</v>
      </c>
      <c r="J302" s="31">
        <v>0</v>
      </c>
      <c r="K302" s="36">
        <v>0</v>
      </c>
      <c r="L302" s="31">
        <v>26.25</v>
      </c>
      <c r="M302" s="31">
        <v>0</v>
      </c>
      <c r="N302" s="36">
        <v>0</v>
      </c>
      <c r="O302" s="31">
        <v>9.7554347826086953</v>
      </c>
      <c r="P302" s="31">
        <v>0</v>
      </c>
      <c r="Q302" s="36">
        <v>0</v>
      </c>
      <c r="R302" s="31">
        <v>5.2173913043478262</v>
      </c>
      <c r="S302" s="31">
        <v>0</v>
      </c>
      <c r="T302" s="36">
        <v>0</v>
      </c>
      <c r="U302" s="31">
        <v>65.826086956521735</v>
      </c>
      <c r="V302" s="31">
        <v>0</v>
      </c>
      <c r="W302" s="36">
        <v>0</v>
      </c>
      <c r="X302" s="31">
        <v>9.7635869565217384</v>
      </c>
      <c r="Y302" s="31">
        <v>0</v>
      </c>
      <c r="Z302" s="36">
        <v>0</v>
      </c>
      <c r="AA302" s="31">
        <v>163.71195652173913</v>
      </c>
      <c r="AB302" s="31">
        <v>0</v>
      </c>
      <c r="AC302" s="36">
        <v>0</v>
      </c>
      <c r="AD302" s="31">
        <v>7.880434782608696E-2</v>
      </c>
      <c r="AE302" s="31">
        <v>0</v>
      </c>
      <c r="AF302" s="36">
        <v>0</v>
      </c>
      <c r="AG302" s="31">
        <v>39.304347826086953</v>
      </c>
      <c r="AH302" s="31">
        <v>0</v>
      </c>
      <c r="AI302" s="36">
        <v>0</v>
      </c>
      <c r="AJ302" t="s">
        <v>146</v>
      </c>
      <c r="AK302" s="37">
        <v>6</v>
      </c>
      <c r="AT302"/>
    </row>
    <row r="303" spans="1:46" x14ac:dyDescent="0.25">
      <c r="A303" t="s">
        <v>3056</v>
      </c>
      <c r="B303" t="s">
        <v>2323</v>
      </c>
      <c r="C303" t="s">
        <v>2510</v>
      </c>
      <c r="D303" t="s">
        <v>2877</v>
      </c>
      <c r="E303" s="31">
        <v>78.043478260869563</v>
      </c>
      <c r="F303" s="31">
        <v>195.75456521739127</v>
      </c>
      <c r="G303" s="31">
        <v>0</v>
      </c>
      <c r="H303" s="36">
        <v>0</v>
      </c>
      <c r="I303" s="31">
        <v>26.670217391304345</v>
      </c>
      <c r="J303" s="31">
        <v>0</v>
      </c>
      <c r="K303" s="36">
        <v>0</v>
      </c>
      <c r="L303" s="31">
        <v>8.8518478260869582</v>
      </c>
      <c r="M303" s="31">
        <v>0</v>
      </c>
      <c r="N303" s="36">
        <v>0</v>
      </c>
      <c r="O303" s="31">
        <v>12.514021739130431</v>
      </c>
      <c r="P303" s="31">
        <v>0</v>
      </c>
      <c r="Q303" s="36">
        <v>0</v>
      </c>
      <c r="R303" s="31">
        <v>5.3043478260869561</v>
      </c>
      <c r="S303" s="31">
        <v>0</v>
      </c>
      <c r="T303" s="36">
        <v>0</v>
      </c>
      <c r="U303" s="31">
        <v>68.566413043478263</v>
      </c>
      <c r="V303" s="31">
        <v>0</v>
      </c>
      <c r="W303" s="36">
        <v>0</v>
      </c>
      <c r="X303" s="31">
        <v>26.876630434782616</v>
      </c>
      <c r="Y303" s="31">
        <v>0</v>
      </c>
      <c r="Z303" s="36">
        <v>0</v>
      </c>
      <c r="AA303" s="31">
        <v>57.844021739130412</v>
      </c>
      <c r="AB303" s="31">
        <v>0</v>
      </c>
      <c r="AC303" s="36">
        <v>0</v>
      </c>
      <c r="AD303" s="31">
        <v>0</v>
      </c>
      <c r="AE303" s="31">
        <v>0</v>
      </c>
      <c r="AF303" s="36" t="s">
        <v>3207</v>
      </c>
      <c r="AG303" s="31">
        <v>15.797282608695649</v>
      </c>
      <c r="AH303" s="31">
        <v>0</v>
      </c>
      <c r="AI303" s="36">
        <v>0</v>
      </c>
      <c r="AJ303" t="s">
        <v>1143</v>
      </c>
      <c r="AK303" s="37">
        <v>6</v>
      </c>
      <c r="AT303"/>
    </row>
    <row r="304" spans="1:46" x14ac:dyDescent="0.25">
      <c r="A304" t="s">
        <v>3056</v>
      </c>
      <c r="B304" t="s">
        <v>1657</v>
      </c>
      <c r="C304" t="s">
        <v>2670</v>
      </c>
      <c r="D304" t="s">
        <v>2854</v>
      </c>
      <c r="E304" s="31">
        <v>96.652173913043484</v>
      </c>
      <c r="F304" s="31">
        <v>247.24619565217387</v>
      </c>
      <c r="G304" s="31">
        <v>0</v>
      </c>
      <c r="H304" s="36">
        <v>0</v>
      </c>
      <c r="I304" s="31">
        <v>15.859239130434776</v>
      </c>
      <c r="J304" s="31">
        <v>0</v>
      </c>
      <c r="K304" s="36">
        <v>0</v>
      </c>
      <c r="L304" s="31">
        <v>10.120108695652169</v>
      </c>
      <c r="M304" s="31">
        <v>0</v>
      </c>
      <c r="N304" s="36">
        <v>0</v>
      </c>
      <c r="O304" s="31">
        <v>0</v>
      </c>
      <c r="P304" s="31">
        <v>0</v>
      </c>
      <c r="Q304" s="36" t="s">
        <v>3207</v>
      </c>
      <c r="R304" s="31">
        <v>5.7391304347826084</v>
      </c>
      <c r="S304" s="31">
        <v>0</v>
      </c>
      <c r="T304" s="36">
        <v>0</v>
      </c>
      <c r="U304" s="31">
        <v>67.333043478260834</v>
      </c>
      <c r="V304" s="31">
        <v>0</v>
      </c>
      <c r="W304" s="36">
        <v>0</v>
      </c>
      <c r="X304" s="31">
        <v>15.618152173913042</v>
      </c>
      <c r="Y304" s="31">
        <v>0</v>
      </c>
      <c r="Z304" s="36">
        <v>0</v>
      </c>
      <c r="AA304" s="31">
        <v>123.32804347826085</v>
      </c>
      <c r="AB304" s="31">
        <v>0</v>
      </c>
      <c r="AC304" s="36">
        <v>0</v>
      </c>
      <c r="AD304" s="31">
        <v>0</v>
      </c>
      <c r="AE304" s="31">
        <v>0</v>
      </c>
      <c r="AF304" s="36" t="s">
        <v>3207</v>
      </c>
      <c r="AG304" s="31">
        <v>25.107717391304352</v>
      </c>
      <c r="AH304" s="31">
        <v>0</v>
      </c>
      <c r="AI304" s="36">
        <v>0</v>
      </c>
      <c r="AJ304" t="s">
        <v>461</v>
      </c>
      <c r="AK304" s="37">
        <v>6</v>
      </c>
      <c r="AT304"/>
    </row>
    <row r="305" spans="1:46" x14ac:dyDescent="0.25">
      <c r="A305" t="s">
        <v>3056</v>
      </c>
      <c r="B305" t="s">
        <v>1481</v>
      </c>
      <c r="C305" t="s">
        <v>2613</v>
      </c>
      <c r="D305" t="s">
        <v>2837</v>
      </c>
      <c r="E305" s="31">
        <v>71.152173913043484</v>
      </c>
      <c r="F305" s="31">
        <v>211.47054347826082</v>
      </c>
      <c r="G305" s="31">
        <v>3.8081521739130437</v>
      </c>
      <c r="H305" s="36">
        <v>1.8007955676836485E-2</v>
      </c>
      <c r="I305" s="31">
        <v>8.0273913043478267</v>
      </c>
      <c r="J305" s="31">
        <v>0</v>
      </c>
      <c r="K305" s="36">
        <v>0</v>
      </c>
      <c r="L305" s="31">
        <v>1.1711956521739131</v>
      </c>
      <c r="M305" s="31">
        <v>0</v>
      </c>
      <c r="N305" s="36">
        <v>0</v>
      </c>
      <c r="O305" s="31">
        <v>1.2909782608695652</v>
      </c>
      <c r="P305" s="31">
        <v>0</v>
      </c>
      <c r="Q305" s="36">
        <v>0</v>
      </c>
      <c r="R305" s="31">
        <v>5.5652173913043477</v>
      </c>
      <c r="S305" s="31">
        <v>0</v>
      </c>
      <c r="T305" s="36">
        <v>0</v>
      </c>
      <c r="U305" s="31">
        <v>51.714565217391304</v>
      </c>
      <c r="V305" s="31">
        <v>0.34652173913043477</v>
      </c>
      <c r="W305" s="36">
        <v>6.700660397583727E-3</v>
      </c>
      <c r="X305" s="31">
        <v>17.155869565217394</v>
      </c>
      <c r="Y305" s="31">
        <v>0</v>
      </c>
      <c r="Z305" s="36">
        <v>0</v>
      </c>
      <c r="AA305" s="31">
        <v>89.110760869565198</v>
      </c>
      <c r="AB305" s="31">
        <v>1.4469565217391305</v>
      </c>
      <c r="AC305" s="36">
        <v>1.6237730523444814E-2</v>
      </c>
      <c r="AD305" s="31">
        <v>31.194021739130427</v>
      </c>
      <c r="AE305" s="31">
        <v>0</v>
      </c>
      <c r="AF305" s="36">
        <v>0</v>
      </c>
      <c r="AG305" s="31">
        <v>14.267934782608696</v>
      </c>
      <c r="AH305" s="31">
        <v>2.0146739130434783</v>
      </c>
      <c r="AI305" s="36">
        <v>0.14120291014360264</v>
      </c>
      <c r="AJ305" t="s">
        <v>282</v>
      </c>
      <c r="AK305" s="37">
        <v>6</v>
      </c>
      <c r="AT305"/>
    </row>
    <row r="306" spans="1:46" x14ac:dyDescent="0.25">
      <c r="A306" t="s">
        <v>3056</v>
      </c>
      <c r="B306" t="s">
        <v>1545</v>
      </c>
      <c r="C306" t="s">
        <v>2613</v>
      </c>
      <c r="D306" t="s">
        <v>2837</v>
      </c>
      <c r="E306" s="31">
        <v>35.804347826086953</v>
      </c>
      <c r="F306" s="31">
        <v>176.83793478260867</v>
      </c>
      <c r="G306" s="31">
        <v>31.346413043478272</v>
      </c>
      <c r="H306" s="36">
        <v>0.17726068268108428</v>
      </c>
      <c r="I306" s="31">
        <v>13.100434782608701</v>
      </c>
      <c r="J306" s="31">
        <v>0.27445652173913043</v>
      </c>
      <c r="K306" s="36">
        <v>2.0950184195678859E-2</v>
      </c>
      <c r="L306" s="31">
        <v>7.5352173913043528</v>
      </c>
      <c r="M306" s="31">
        <v>0.27445652173913043</v>
      </c>
      <c r="N306" s="36">
        <v>3.6423172350124031E-2</v>
      </c>
      <c r="O306" s="31">
        <v>0</v>
      </c>
      <c r="P306" s="31">
        <v>0</v>
      </c>
      <c r="Q306" s="36" t="s">
        <v>3207</v>
      </c>
      <c r="R306" s="31">
        <v>5.5652173913043477</v>
      </c>
      <c r="S306" s="31">
        <v>0</v>
      </c>
      <c r="T306" s="36">
        <v>0</v>
      </c>
      <c r="U306" s="31">
        <v>45.165326086956512</v>
      </c>
      <c r="V306" s="31">
        <v>20.240543478260882</v>
      </c>
      <c r="W306" s="36">
        <v>0.44814341513425354</v>
      </c>
      <c r="X306" s="31">
        <v>12.441521739130433</v>
      </c>
      <c r="Y306" s="31">
        <v>0</v>
      </c>
      <c r="Z306" s="36">
        <v>0</v>
      </c>
      <c r="AA306" s="31">
        <v>89.130217391304342</v>
      </c>
      <c r="AB306" s="31">
        <v>10.831413043478261</v>
      </c>
      <c r="AC306" s="36">
        <v>0.12152346713040764</v>
      </c>
      <c r="AD306" s="31">
        <v>0</v>
      </c>
      <c r="AE306" s="31">
        <v>0</v>
      </c>
      <c r="AF306" s="36" t="s">
        <v>3207</v>
      </c>
      <c r="AG306" s="31">
        <v>17.000434782608696</v>
      </c>
      <c r="AH306" s="31">
        <v>0</v>
      </c>
      <c r="AI306" s="36">
        <v>0</v>
      </c>
      <c r="AJ306" t="s">
        <v>347</v>
      </c>
      <c r="AK306" s="37">
        <v>6</v>
      </c>
      <c r="AT306"/>
    </row>
    <row r="307" spans="1:46" x14ac:dyDescent="0.25">
      <c r="A307" t="s">
        <v>3056</v>
      </c>
      <c r="B307" t="s">
        <v>1442</v>
      </c>
      <c r="C307" t="s">
        <v>2466</v>
      </c>
      <c r="D307" t="s">
        <v>2837</v>
      </c>
      <c r="E307" s="31">
        <v>109.81521739130434</v>
      </c>
      <c r="F307" s="31">
        <v>352.40739130434781</v>
      </c>
      <c r="G307" s="31">
        <v>0</v>
      </c>
      <c r="H307" s="36">
        <v>0</v>
      </c>
      <c r="I307" s="31">
        <v>30.061304347826084</v>
      </c>
      <c r="J307" s="31">
        <v>0</v>
      </c>
      <c r="K307" s="36">
        <v>0</v>
      </c>
      <c r="L307" s="31">
        <v>14.58815217391304</v>
      </c>
      <c r="M307" s="31">
        <v>0</v>
      </c>
      <c r="N307" s="36">
        <v>0</v>
      </c>
      <c r="O307" s="31">
        <v>10.168804347826088</v>
      </c>
      <c r="P307" s="31">
        <v>0</v>
      </c>
      <c r="Q307" s="36">
        <v>0</v>
      </c>
      <c r="R307" s="31">
        <v>5.3043478260869561</v>
      </c>
      <c r="S307" s="31">
        <v>0</v>
      </c>
      <c r="T307" s="36">
        <v>0</v>
      </c>
      <c r="U307" s="31">
        <v>61.743369565217385</v>
      </c>
      <c r="V307" s="31">
        <v>0</v>
      </c>
      <c r="W307" s="36">
        <v>0</v>
      </c>
      <c r="X307" s="31">
        <v>20.640108695652181</v>
      </c>
      <c r="Y307" s="31">
        <v>0</v>
      </c>
      <c r="Z307" s="36">
        <v>0</v>
      </c>
      <c r="AA307" s="31">
        <v>175.37934782608693</v>
      </c>
      <c r="AB307" s="31">
        <v>0</v>
      </c>
      <c r="AC307" s="36">
        <v>0</v>
      </c>
      <c r="AD307" s="31">
        <v>11.917500000000004</v>
      </c>
      <c r="AE307" s="31">
        <v>0</v>
      </c>
      <c r="AF307" s="36">
        <v>0</v>
      </c>
      <c r="AG307" s="31">
        <v>52.665760869565254</v>
      </c>
      <c r="AH307" s="31">
        <v>0</v>
      </c>
      <c r="AI307" s="36">
        <v>0</v>
      </c>
      <c r="AJ307" t="s">
        <v>241</v>
      </c>
      <c r="AK307" s="37">
        <v>6</v>
      </c>
      <c r="AT307"/>
    </row>
    <row r="308" spans="1:46" x14ac:dyDescent="0.25">
      <c r="A308" t="s">
        <v>3056</v>
      </c>
      <c r="B308" t="s">
        <v>2232</v>
      </c>
      <c r="C308" t="s">
        <v>2702</v>
      </c>
      <c r="D308" t="s">
        <v>2806</v>
      </c>
      <c r="E308" s="31">
        <v>30.173913043478262</v>
      </c>
      <c r="F308" s="31">
        <v>104.5191304347826</v>
      </c>
      <c r="G308" s="31">
        <v>41.43206521739129</v>
      </c>
      <c r="H308" s="36">
        <v>0.39640652428929168</v>
      </c>
      <c r="I308" s="31">
        <v>9.1216304347826096</v>
      </c>
      <c r="J308" s="31">
        <v>1.3813043478260869</v>
      </c>
      <c r="K308" s="36">
        <v>0.15143173774711327</v>
      </c>
      <c r="L308" s="31">
        <v>3.904239130434783</v>
      </c>
      <c r="M308" s="31">
        <v>1.3813043478260869</v>
      </c>
      <c r="N308" s="36">
        <v>0.35379604109245799</v>
      </c>
      <c r="O308" s="31">
        <v>0</v>
      </c>
      <c r="P308" s="31">
        <v>0</v>
      </c>
      <c r="Q308" s="36" t="s">
        <v>3207</v>
      </c>
      <c r="R308" s="31">
        <v>5.2173913043478262</v>
      </c>
      <c r="S308" s="31">
        <v>0</v>
      </c>
      <c r="T308" s="36">
        <v>0</v>
      </c>
      <c r="U308" s="31">
        <v>27.322391304347821</v>
      </c>
      <c r="V308" s="31">
        <v>10.620869565217385</v>
      </c>
      <c r="W308" s="36">
        <v>0.38872401199844037</v>
      </c>
      <c r="X308" s="31">
        <v>10.864456521739129</v>
      </c>
      <c r="Y308" s="31">
        <v>0</v>
      </c>
      <c r="Z308" s="36">
        <v>0</v>
      </c>
      <c r="AA308" s="31">
        <v>46.495978260869556</v>
      </c>
      <c r="AB308" s="31">
        <v>22.317717391304342</v>
      </c>
      <c r="AC308" s="36">
        <v>0.47999242571236872</v>
      </c>
      <c r="AD308" s="31">
        <v>2.345760869565217</v>
      </c>
      <c r="AE308" s="31">
        <v>0</v>
      </c>
      <c r="AF308" s="36">
        <v>0</v>
      </c>
      <c r="AG308" s="31">
        <v>8.3689130434782601</v>
      </c>
      <c r="AH308" s="31">
        <v>7.1121739130434776</v>
      </c>
      <c r="AI308" s="36">
        <v>0.8498324544769722</v>
      </c>
      <c r="AJ308" t="s">
        <v>1052</v>
      </c>
      <c r="AK308" s="37">
        <v>6</v>
      </c>
      <c r="AT308"/>
    </row>
    <row r="309" spans="1:46" x14ac:dyDescent="0.25">
      <c r="A309" t="s">
        <v>3056</v>
      </c>
      <c r="B309" t="s">
        <v>1831</v>
      </c>
      <c r="C309" t="s">
        <v>2613</v>
      </c>
      <c r="D309" t="s">
        <v>2837</v>
      </c>
      <c r="E309" s="31">
        <v>60.554347826086953</v>
      </c>
      <c r="F309" s="31">
        <v>212.15163043478265</v>
      </c>
      <c r="G309" s="31">
        <v>56.630108695652176</v>
      </c>
      <c r="H309" s="36">
        <v>0.26693223417418321</v>
      </c>
      <c r="I309" s="31">
        <v>9.1358695652173907</v>
      </c>
      <c r="J309" s="31">
        <v>0.14673913043478262</v>
      </c>
      <c r="K309" s="36">
        <v>1.6061867935752532E-2</v>
      </c>
      <c r="L309" s="31">
        <v>1.7405434782608695</v>
      </c>
      <c r="M309" s="31">
        <v>0.14673913043478262</v>
      </c>
      <c r="N309" s="36">
        <v>8.4306500967963535E-2</v>
      </c>
      <c r="O309" s="31">
        <v>1.7431521739130431</v>
      </c>
      <c r="P309" s="31">
        <v>0</v>
      </c>
      <c r="Q309" s="36">
        <v>0</v>
      </c>
      <c r="R309" s="31">
        <v>5.6521739130434785</v>
      </c>
      <c r="S309" s="31">
        <v>0</v>
      </c>
      <c r="T309" s="36">
        <v>0</v>
      </c>
      <c r="U309" s="31">
        <v>60.656956521739133</v>
      </c>
      <c r="V309" s="31">
        <v>17.018152173913045</v>
      </c>
      <c r="W309" s="36">
        <v>0.2805638981872397</v>
      </c>
      <c r="X309" s="31">
        <v>9.1810869565217406</v>
      </c>
      <c r="Y309" s="31">
        <v>0</v>
      </c>
      <c r="Z309" s="36">
        <v>0</v>
      </c>
      <c r="AA309" s="31">
        <v>80.769021739130466</v>
      </c>
      <c r="AB309" s="31">
        <v>29.446521739130439</v>
      </c>
      <c r="AC309" s="36">
        <v>0.36457692695892063</v>
      </c>
      <c r="AD309" s="31">
        <v>30.221847826086954</v>
      </c>
      <c r="AE309" s="31">
        <v>0</v>
      </c>
      <c r="AF309" s="36">
        <v>0</v>
      </c>
      <c r="AG309" s="31">
        <v>22.186847826086954</v>
      </c>
      <c r="AH309" s="31">
        <v>10.018695652173909</v>
      </c>
      <c r="AI309" s="36">
        <v>0.45156011934214829</v>
      </c>
      <c r="AJ309" t="s">
        <v>643</v>
      </c>
      <c r="AK309" s="37">
        <v>6</v>
      </c>
      <c r="AT309"/>
    </row>
    <row r="310" spans="1:46" x14ac:dyDescent="0.25">
      <c r="A310" t="s">
        <v>3056</v>
      </c>
      <c r="B310" t="s">
        <v>2099</v>
      </c>
      <c r="C310" t="s">
        <v>2613</v>
      </c>
      <c r="D310" t="s">
        <v>2837</v>
      </c>
      <c r="E310" s="31">
        <v>50.989130434782609</v>
      </c>
      <c r="F310" s="31">
        <v>159.12271739130438</v>
      </c>
      <c r="G310" s="31">
        <v>7.5807608695652169</v>
      </c>
      <c r="H310" s="36">
        <v>4.764097165914466E-2</v>
      </c>
      <c r="I310" s="31">
        <v>17.626739130434785</v>
      </c>
      <c r="J310" s="31">
        <v>0</v>
      </c>
      <c r="K310" s="36">
        <v>0</v>
      </c>
      <c r="L310" s="31">
        <v>8.0176086956521768</v>
      </c>
      <c r="M310" s="31">
        <v>0</v>
      </c>
      <c r="N310" s="36">
        <v>0</v>
      </c>
      <c r="O310" s="31">
        <v>4.0439130434782591</v>
      </c>
      <c r="P310" s="31">
        <v>0</v>
      </c>
      <c r="Q310" s="36">
        <v>0</v>
      </c>
      <c r="R310" s="31">
        <v>5.5652173913043477</v>
      </c>
      <c r="S310" s="31">
        <v>0</v>
      </c>
      <c r="T310" s="36">
        <v>0</v>
      </c>
      <c r="U310" s="31">
        <v>36.248043478260875</v>
      </c>
      <c r="V310" s="31">
        <v>7.3361956521739122</v>
      </c>
      <c r="W310" s="36">
        <v>0.20238873462435747</v>
      </c>
      <c r="X310" s="31">
        <v>13.250434782608698</v>
      </c>
      <c r="Y310" s="31">
        <v>0</v>
      </c>
      <c r="Z310" s="36">
        <v>0</v>
      </c>
      <c r="AA310" s="31">
        <v>68.748913043478268</v>
      </c>
      <c r="AB310" s="31">
        <v>0.24456521739130435</v>
      </c>
      <c r="AC310" s="36">
        <v>3.5573684959445996E-3</v>
      </c>
      <c r="AD310" s="31">
        <v>9.3151086956521763</v>
      </c>
      <c r="AE310" s="31">
        <v>0</v>
      </c>
      <c r="AF310" s="36">
        <v>0</v>
      </c>
      <c r="AG310" s="31">
        <v>13.933478260869563</v>
      </c>
      <c r="AH310" s="31">
        <v>0</v>
      </c>
      <c r="AI310" s="36">
        <v>0</v>
      </c>
      <c r="AJ310" t="s">
        <v>917</v>
      </c>
      <c r="AK310" s="37">
        <v>6</v>
      </c>
      <c r="AT310"/>
    </row>
    <row r="311" spans="1:46" x14ac:dyDescent="0.25">
      <c r="A311" t="s">
        <v>3056</v>
      </c>
      <c r="B311" t="s">
        <v>1397</v>
      </c>
      <c r="C311" t="s">
        <v>2377</v>
      </c>
      <c r="D311" t="s">
        <v>2868</v>
      </c>
      <c r="E311" s="31">
        <v>48.271739130434781</v>
      </c>
      <c r="F311" s="31">
        <v>164.01021739130431</v>
      </c>
      <c r="G311" s="31">
        <v>11.587499999999999</v>
      </c>
      <c r="H311" s="36">
        <v>7.0651086159796525E-2</v>
      </c>
      <c r="I311" s="31">
        <v>28.300869565217393</v>
      </c>
      <c r="J311" s="31">
        <v>0</v>
      </c>
      <c r="K311" s="36">
        <v>0</v>
      </c>
      <c r="L311" s="31">
        <v>13.344347826086958</v>
      </c>
      <c r="M311" s="31">
        <v>0</v>
      </c>
      <c r="N311" s="36">
        <v>0</v>
      </c>
      <c r="O311" s="31">
        <v>9.4782608695652169</v>
      </c>
      <c r="P311" s="31">
        <v>0</v>
      </c>
      <c r="Q311" s="36">
        <v>0</v>
      </c>
      <c r="R311" s="31">
        <v>5.4782608695652177</v>
      </c>
      <c r="S311" s="31">
        <v>0</v>
      </c>
      <c r="T311" s="36">
        <v>0</v>
      </c>
      <c r="U311" s="31">
        <v>38.739456521739136</v>
      </c>
      <c r="V311" s="31">
        <v>1.7702173913043473</v>
      </c>
      <c r="W311" s="36">
        <v>4.5695462720571914E-2</v>
      </c>
      <c r="X311" s="31">
        <v>0</v>
      </c>
      <c r="Y311" s="31">
        <v>0</v>
      </c>
      <c r="Z311" s="36" t="s">
        <v>3207</v>
      </c>
      <c r="AA311" s="31">
        <v>70.04521739130432</v>
      </c>
      <c r="AB311" s="31">
        <v>8.2320652173913036</v>
      </c>
      <c r="AC311" s="36">
        <v>0.11752501489720929</v>
      </c>
      <c r="AD311" s="31">
        <v>18.984021739130434</v>
      </c>
      <c r="AE311" s="31">
        <v>0</v>
      </c>
      <c r="AF311" s="36">
        <v>0</v>
      </c>
      <c r="AG311" s="31">
        <v>7.9406521739130422</v>
      </c>
      <c r="AH311" s="31">
        <v>1.5852173913043479</v>
      </c>
      <c r="AI311" s="36">
        <v>0.19963314808224059</v>
      </c>
      <c r="AJ311" t="s">
        <v>197</v>
      </c>
      <c r="AK311" s="37">
        <v>6</v>
      </c>
      <c r="AT311"/>
    </row>
    <row r="312" spans="1:46" x14ac:dyDescent="0.25">
      <c r="A312" t="s">
        <v>3056</v>
      </c>
      <c r="B312" t="s">
        <v>1739</v>
      </c>
      <c r="C312" t="s">
        <v>2523</v>
      </c>
      <c r="D312" t="s">
        <v>2900</v>
      </c>
      <c r="E312" s="31">
        <v>31.706521739130434</v>
      </c>
      <c r="F312" s="31">
        <v>115.08989130434782</v>
      </c>
      <c r="G312" s="31">
        <v>0.49804347826086959</v>
      </c>
      <c r="H312" s="36">
        <v>4.3274302600897034E-3</v>
      </c>
      <c r="I312" s="31">
        <v>14.920217391304352</v>
      </c>
      <c r="J312" s="31">
        <v>0</v>
      </c>
      <c r="K312" s="36">
        <v>0</v>
      </c>
      <c r="L312" s="31">
        <v>3.7988043478260876</v>
      </c>
      <c r="M312" s="31">
        <v>0</v>
      </c>
      <c r="N312" s="36">
        <v>0</v>
      </c>
      <c r="O312" s="31">
        <v>6.2518478260869585</v>
      </c>
      <c r="P312" s="31">
        <v>0</v>
      </c>
      <c r="Q312" s="36">
        <v>0</v>
      </c>
      <c r="R312" s="31">
        <v>4.8695652173913047</v>
      </c>
      <c r="S312" s="31">
        <v>0</v>
      </c>
      <c r="T312" s="36">
        <v>0</v>
      </c>
      <c r="U312" s="31">
        <v>41.46565217391305</v>
      </c>
      <c r="V312" s="31">
        <v>0</v>
      </c>
      <c r="W312" s="36">
        <v>0</v>
      </c>
      <c r="X312" s="31">
        <v>3.8404347826086962</v>
      </c>
      <c r="Y312" s="31">
        <v>0</v>
      </c>
      <c r="Z312" s="36">
        <v>0</v>
      </c>
      <c r="AA312" s="31">
        <v>45.665760869565197</v>
      </c>
      <c r="AB312" s="31">
        <v>0.49804347826086959</v>
      </c>
      <c r="AC312" s="36">
        <v>1.0906277893484088E-2</v>
      </c>
      <c r="AD312" s="31">
        <v>2.465652173913043</v>
      </c>
      <c r="AE312" s="31">
        <v>0</v>
      </c>
      <c r="AF312" s="36">
        <v>0</v>
      </c>
      <c r="AG312" s="31">
        <v>6.7321739130434759</v>
      </c>
      <c r="AH312" s="31">
        <v>0</v>
      </c>
      <c r="AI312" s="36">
        <v>0</v>
      </c>
      <c r="AJ312" t="s">
        <v>548</v>
      </c>
      <c r="AK312" s="37">
        <v>6</v>
      </c>
      <c r="AT312"/>
    </row>
    <row r="313" spans="1:46" x14ac:dyDescent="0.25">
      <c r="A313" t="s">
        <v>3056</v>
      </c>
      <c r="B313" t="s">
        <v>1514</v>
      </c>
      <c r="C313" t="s">
        <v>2370</v>
      </c>
      <c r="D313" t="s">
        <v>2828</v>
      </c>
      <c r="E313" s="31">
        <v>40.402173913043477</v>
      </c>
      <c r="F313" s="31">
        <v>115.57347826086956</v>
      </c>
      <c r="G313" s="31">
        <v>18.211195652173913</v>
      </c>
      <c r="H313" s="36">
        <v>0.15757244591244418</v>
      </c>
      <c r="I313" s="31">
        <v>16.450869565217392</v>
      </c>
      <c r="J313" s="31">
        <v>4.0963043478260861</v>
      </c>
      <c r="K313" s="36">
        <v>0.2490022993366281</v>
      </c>
      <c r="L313" s="31">
        <v>8.7883695652173905</v>
      </c>
      <c r="M313" s="31">
        <v>4.0963043478260861</v>
      </c>
      <c r="N313" s="36">
        <v>0.46610515379763268</v>
      </c>
      <c r="O313" s="31">
        <v>1.9233695652173912</v>
      </c>
      <c r="P313" s="31">
        <v>0</v>
      </c>
      <c r="Q313" s="36">
        <v>0</v>
      </c>
      <c r="R313" s="31">
        <v>5.7391304347826084</v>
      </c>
      <c r="S313" s="31">
        <v>0</v>
      </c>
      <c r="T313" s="36">
        <v>0</v>
      </c>
      <c r="U313" s="31">
        <v>30.626630434782591</v>
      </c>
      <c r="V313" s="31">
        <v>13.737717391304347</v>
      </c>
      <c r="W313" s="36">
        <v>0.44855464660266559</v>
      </c>
      <c r="X313" s="31">
        <v>9.326956521739131</v>
      </c>
      <c r="Y313" s="31">
        <v>0</v>
      </c>
      <c r="Z313" s="36">
        <v>0</v>
      </c>
      <c r="AA313" s="31">
        <v>32.528260869565223</v>
      </c>
      <c r="AB313" s="31">
        <v>0.3771739130434783</v>
      </c>
      <c r="AC313" s="36">
        <v>1.1595268328543741E-2</v>
      </c>
      <c r="AD313" s="31">
        <v>14.041521739130429</v>
      </c>
      <c r="AE313" s="31">
        <v>0</v>
      </c>
      <c r="AF313" s="36">
        <v>0</v>
      </c>
      <c r="AG313" s="31">
        <v>12.599239130434784</v>
      </c>
      <c r="AH313" s="31">
        <v>0</v>
      </c>
      <c r="AI313" s="36">
        <v>0</v>
      </c>
      <c r="AJ313" t="s">
        <v>315</v>
      </c>
      <c r="AK313" s="37">
        <v>6</v>
      </c>
      <c r="AT313"/>
    </row>
    <row r="314" spans="1:46" x14ac:dyDescent="0.25">
      <c r="A314" t="s">
        <v>3056</v>
      </c>
      <c r="B314" t="s">
        <v>1877</v>
      </c>
      <c r="C314" t="s">
        <v>2458</v>
      </c>
      <c r="D314" t="s">
        <v>2869</v>
      </c>
      <c r="E314" s="31">
        <v>59.293478260869563</v>
      </c>
      <c r="F314" s="31">
        <v>192.30130434782612</v>
      </c>
      <c r="G314" s="31">
        <v>43.623369565217388</v>
      </c>
      <c r="H314" s="36">
        <v>0.22684905707302619</v>
      </c>
      <c r="I314" s="31">
        <v>25.846086956521734</v>
      </c>
      <c r="J314" s="31">
        <v>12.039565217391303</v>
      </c>
      <c r="K314" s="36">
        <v>0.46581771691955726</v>
      </c>
      <c r="L314" s="31">
        <v>20.97652173913043</v>
      </c>
      <c r="M314" s="31">
        <v>12.039565217391303</v>
      </c>
      <c r="N314" s="36">
        <v>0.57395431745636949</v>
      </c>
      <c r="O314" s="31">
        <v>0</v>
      </c>
      <c r="P314" s="31">
        <v>0</v>
      </c>
      <c r="Q314" s="36" t="s">
        <v>3207</v>
      </c>
      <c r="R314" s="31">
        <v>4.8695652173913047</v>
      </c>
      <c r="S314" s="31">
        <v>0</v>
      </c>
      <c r="T314" s="36">
        <v>0</v>
      </c>
      <c r="U314" s="31">
        <v>28.487608695652174</v>
      </c>
      <c r="V314" s="31">
        <v>2.012826086956522</v>
      </c>
      <c r="W314" s="36">
        <v>7.065619682089086E-2</v>
      </c>
      <c r="X314" s="31">
        <v>14.802173913043481</v>
      </c>
      <c r="Y314" s="31">
        <v>0</v>
      </c>
      <c r="Z314" s="36">
        <v>0</v>
      </c>
      <c r="AA314" s="31">
        <v>85.186086956521734</v>
      </c>
      <c r="AB314" s="31">
        <v>28.926086956521736</v>
      </c>
      <c r="AC314" s="36">
        <v>0.33956351312727123</v>
      </c>
      <c r="AD314" s="31">
        <v>14.067826086956515</v>
      </c>
      <c r="AE314" s="31">
        <v>0</v>
      </c>
      <c r="AF314" s="36">
        <v>0</v>
      </c>
      <c r="AG314" s="31">
        <v>23.911521739130446</v>
      </c>
      <c r="AH314" s="31">
        <v>0.64489130434782604</v>
      </c>
      <c r="AI314" s="36">
        <v>2.696989808442354E-2</v>
      </c>
      <c r="AJ314" t="s">
        <v>690</v>
      </c>
      <c r="AK314" s="37">
        <v>6</v>
      </c>
      <c r="AT314"/>
    </row>
    <row r="315" spans="1:46" x14ac:dyDescent="0.25">
      <c r="A315" t="s">
        <v>3056</v>
      </c>
      <c r="B315" t="s">
        <v>1506</v>
      </c>
      <c r="C315" t="s">
        <v>2546</v>
      </c>
      <c r="D315" t="s">
        <v>2837</v>
      </c>
      <c r="E315" s="31">
        <v>56.358695652173914</v>
      </c>
      <c r="F315" s="31">
        <v>169.28956521739133</v>
      </c>
      <c r="G315" s="31">
        <v>17.752717391304351</v>
      </c>
      <c r="H315" s="36">
        <v>0.10486598727161592</v>
      </c>
      <c r="I315" s="31">
        <v>15.887499999999999</v>
      </c>
      <c r="J315" s="31">
        <v>0.16304347826086957</v>
      </c>
      <c r="K315" s="36">
        <v>1.0262374713508706E-2</v>
      </c>
      <c r="L315" s="31">
        <v>1.7229347826086956</v>
      </c>
      <c r="M315" s="31">
        <v>0.16304347826086957</v>
      </c>
      <c r="N315" s="36">
        <v>9.4631253548672009E-2</v>
      </c>
      <c r="O315" s="31">
        <v>9.2080434782608709</v>
      </c>
      <c r="P315" s="31">
        <v>0</v>
      </c>
      <c r="Q315" s="36">
        <v>0</v>
      </c>
      <c r="R315" s="31">
        <v>4.9565217391304346</v>
      </c>
      <c r="S315" s="31">
        <v>0</v>
      </c>
      <c r="T315" s="36">
        <v>0</v>
      </c>
      <c r="U315" s="31">
        <v>47.062065217391307</v>
      </c>
      <c r="V315" s="31">
        <v>16.532608695652176</v>
      </c>
      <c r="W315" s="36">
        <v>0.35129373560815852</v>
      </c>
      <c r="X315" s="31">
        <v>5.9678260869565216</v>
      </c>
      <c r="Y315" s="31">
        <v>0</v>
      </c>
      <c r="Z315" s="36">
        <v>0</v>
      </c>
      <c r="AA315" s="31">
        <v>42.342065217391315</v>
      </c>
      <c r="AB315" s="31">
        <v>1.0570652173913042</v>
      </c>
      <c r="AC315" s="36">
        <v>2.4964895121769637E-2</v>
      </c>
      <c r="AD315" s="31">
        <v>30.638913043478261</v>
      </c>
      <c r="AE315" s="31">
        <v>0</v>
      </c>
      <c r="AF315" s="36">
        <v>0</v>
      </c>
      <c r="AG315" s="31">
        <v>27.391195652173927</v>
      </c>
      <c r="AH315" s="31">
        <v>0</v>
      </c>
      <c r="AI315" s="36">
        <v>0</v>
      </c>
      <c r="AJ315" t="s">
        <v>307</v>
      </c>
      <c r="AK315" s="37">
        <v>6</v>
      </c>
      <c r="AT315"/>
    </row>
    <row r="316" spans="1:46" x14ac:dyDescent="0.25">
      <c r="A316" t="s">
        <v>3056</v>
      </c>
      <c r="B316" t="s">
        <v>1639</v>
      </c>
      <c r="C316" t="s">
        <v>2366</v>
      </c>
      <c r="D316" t="s">
        <v>2804</v>
      </c>
      <c r="E316" s="31">
        <v>53.086956521739133</v>
      </c>
      <c r="F316" s="31">
        <v>145.93217391304347</v>
      </c>
      <c r="G316" s="31">
        <v>8.9639130434782626</v>
      </c>
      <c r="H316" s="36">
        <v>6.1425200510064247E-2</v>
      </c>
      <c r="I316" s="31">
        <v>13.175652173913043</v>
      </c>
      <c r="J316" s="31">
        <v>0</v>
      </c>
      <c r="K316" s="36">
        <v>0</v>
      </c>
      <c r="L316" s="31">
        <v>1.8894565217391304</v>
      </c>
      <c r="M316" s="31">
        <v>0</v>
      </c>
      <c r="N316" s="36">
        <v>0</v>
      </c>
      <c r="O316" s="31">
        <v>5.0253260869565226</v>
      </c>
      <c r="P316" s="31">
        <v>0</v>
      </c>
      <c r="Q316" s="36">
        <v>0</v>
      </c>
      <c r="R316" s="31">
        <v>6.2608695652173916</v>
      </c>
      <c r="S316" s="31">
        <v>0</v>
      </c>
      <c r="T316" s="36">
        <v>0</v>
      </c>
      <c r="U316" s="31">
        <v>41.032934782608685</v>
      </c>
      <c r="V316" s="31">
        <v>8.9639130434782626</v>
      </c>
      <c r="W316" s="36">
        <v>0.21845654206721546</v>
      </c>
      <c r="X316" s="31">
        <v>3.3973913043478254</v>
      </c>
      <c r="Y316" s="31">
        <v>0</v>
      </c>
      <c r="Z316" s="36">
        <v>0</v>
      </c>
      <c r="AA316" s="31">
        <v>45.123695652173915</v>
      </c>
      <c r="AB316" s="31">
        <v>0</v>
      </c>
      <c r="AC316" s="36">
        <v>0</v>
      </c>
      <c r="AD316" s="31">
        <v>29.485978260869576</v>
      </c>
      <c r="AE316" s="31">
        <v>0</v>
      </c>
      <c r="AF316" s="36">
        <v>0</v>
      </c>
      <c r="AG316" s="31">
        <v>13.716521739130433</v>
      </c>
      <c r="AH316" s="31">
        <v>0</v>
      </c>
      <c r="AI316" s="36">
        <v>0</v>
      </c>
      <c r="AJ316" t="s">
        <v>441</v>
      </c>
      <c r="AK316" s="37">
        <v>6</v>
      </c>
      <c r="AT316"/>
    </row>
    <row r="317" spans="1:46" x14ac:dyDescent="0.25">
      <c r="A317" t="s">
        <v>3056</v>
      </c>
      <c r="B317" t="s">
        <v>1393</v>
      </c>
      <c r="C317" t="s">
        <v>2574</v>
      </c>
      <c r="D317" t="s">
        <v>2871</v>
      </c>
      <c r="E317" s="31">
        <v>32.271739130434781</v>
      </c>
      <c r="F317" s="31">
        <v>96.3908695652174</v>
      </c>
      <c r="G317" s="31">
        <v>0</v>
      </c>
      <c r="H317" s="36">
        <v>0</v>
      </c>
      <c r="I317" s="31">
        <v>10.13695652173913</v>
      </c>
      <c r="J317" s="31">
        <v>0</v>
      </c>
      <c r="K317" s="36">
        <v>0</v>
      </c>
      <c r="L317" s="31">
        <v>4.4847826086956513</v>
      </c>
      <c r="M317" s="31">
        <v>0</v>
      </c>
      <c r="N317" s="36">
        <v>0</v>
      </c>
      <c r="O317" s="31">
        <v>0</v>
      </c>
      <c r="P317" s="31">
        <v>0</v>
      </c>
      <c r="Q317" s="36" t="s">
        <v>3207</v>
      </c>
      <c r="R317" s="31">
        <v>5.6521739130434785</v>
      </c>
      <c r="S317" s="31">
        <v>0</v>
      </c>
      <c r="T317" s="36">
        <v>0</v>
      </c>
      <c r="U317" s="31">
        <v>19.359456521739141</v>
      </c>
      <c r="V317" s="31">
        <v>0</v>
      </c>
      <c r="W317" s="36">
        <v>0</v>
      </c>
      <c r="X317" s="31">
        <v>6.2209782608695647</v>
      </c>
      <c r="Y317" s="31">
        <v>0</v>
      </c>
      <c r="Z317" s="36">
        <v>0</v>
      </c>
      <c r="AA317" s="31">
        <v>50.936739130434788</v>
      </c>
      <c r="AB317" s="31">
        <v>0</v>
      </c>
      <c r="AC317" s="36">
        <v>0</v>
      </c>
      <c r="AD317" s="31">
        <v>0</v>
      </c>
      <c r="AE317" s="31">
        <v>0</v>
      </c>
      <c r="AF317" s="36" t="s">
        <v>3207</v>
      </c>
      <c r="AG317" s="31">
        <v>9.7367391304347795</v>
      </c>
      <c r="AH317" s="31">
        <v>0</v>
      </c>
      <c r="AI317" s="36">
        <v>0</v>
      </c>
      <c r="AJ317" t="s">
        <v>193</v>
      </c>
      <c r="AK317" s="37">
        <v>6</v>
      </c>
      <c r="AT317"/>
    </row>
    <row r="318" spans="1:46" x14ac:dyDescent="0.25">
      <c r="A318" t="s">
        <v>3056</v>
      </c>
      <c r="B318" t="s">
        <v>1574</v>
      </c>
      <c r="C318" t="s">
        <v>2374</v>
      </c>
      <c r="D318" t="s">
        <v>2846</v>
      </c>
      <c r="E318" s="31">
        <v>37.826086956521742</v>
      </c>
      <c r="F318" s="31">
        <v>105.71608695652174</v>
      </c>
      <c r="G318" s="31">
        <v>12.044239130434782</v>
      </c>
      <c r="H318" s="36">
        <v>0.11393005054555475</v>
      </c>
      <c r="I318" s="31">
        <v>20.020869565217389</v>
      </c>
      <c r="J318" s="31">
        <v>0.8165217391304348</v>
      </c>
      <c r="K318" s="36">
        <v>4.0783530229325925E-2</v>
      </c>
      <c r="L318" s="31">
        <v>14.319239130434779</v>
      </c>
      <c r="M318" s="31">
        <v>0.8165217391304348</v>
      </c>
      <c r="N318" s="36">
        <v>5.7022704327561749E-2</v>
      </c>
      <c r="O318" s="31">
        <v>0.57119565217391299</v>
      </c>
      <c r="P318" s="31">
        <v>0</v>
      </c>
      <c r="Q318" s="36">
        <v>0</v>
      </c>
      <c r="R318" s="31">
        <v>5.1304347826086953</v>
      </c>
      <c r="S318" s="31">
        <v>0</v>
      </c>
      <c r="T318" s="36">
        <v>0</v>
      </c>
      <c r="U318" s="31">
        <v>30.289891304347815</v>
      </c>
      <c r="V318" s="31">
        <v>2.7334782608695654</v>
      </c>
      <c r="W318" s="36">
        <v>9.0243911191493831E-2</v>
      </c>
      <c r="X318" s="31">
        <v>6.8579347826086954</v>
      </c>
      <c r="Y318" s="31">
        <v>0</v>
      </c>
      <c r="Z318" s="36">
        <v>0</v>
      </c>
      <c r="AA318" s="31">
        <v>44.12641304347828</v>
      </c>
      <c r="AB318" s="31">
        <v>8.0782608695652165</v>
      </c>
      <c r="AC318" s="36">
        <v>0.18307087099070596</v>
      </c>
      <c r="AD318" s="31">
        <v>0.96956521739130419</v>
      </c>
      <c r="AE318" s="31">
        <v>0</v>
      </c>
      <c r="AF318" s="36">
        <v>0</v>
      </c>
      <c r="AG318" s="31">
        <v>3.4514130434782606</v>
      </c>
      <c r="AH318" s="31">
        <v>0.41597826086956519</v>
      </c>
      <c r="AI318" s="36">
        <v>0.12052404497212862</v>
      </c>
      <c r="AJ318" t="s">
        <v>376</v>
      </c>
      <c r="AK318" s="37">
        <v>6</v>
      </c>
      <c r="AT318"/>
    </row>
    <row r="319" spans="1:46" x14ac:dyDescent="0.25">
      <c r="A319" t="s">
        <v>3056</v>
      </c>
      <c r="B319" t="s">
        <v>1932</v>
      </c>
      <c r="C319" t="s">
        <v>2458</v>
      </c>
      <c r="D319" t="s">
        <v>2869</v>
      </c>
      <c r="E319" s="31">
        <v>71.630434782608702</v>
      </c>
      <c r="F319" s="31">
        <v>250.78108695652179</v>
      </c>
      <c r="G319" s="31">
        <v>22.682608695652174</v>
      </c>
      <c r="H319" s="36">
        <v>9.044784425702998E-2</v>
      </c>
      <c r="I319" s="31">
        <v>26.558586956521747</v>
      </c>
      <c r="J319" s="31">
        <v>3.3333695652173914</v>
      </c>
      <c r="K319" s="36">
        <v>0.12551004956228842</v>
      </c>
      <c r="L319" s="31">
        <v>15.581086956521746</v>
      </c>
      <c r="M319" s="31">
        <v>3.3333695652173914</v>
      </c>
      <c r="N319" s="36">
        <v>0.21393690790116213</v>
      </c>
      <c r="O319" s="31">
        <v>5.4122826086956533</v>
      </c>
      <c r="P319" s="31">
        <v>0</v>
      </c>
      <c r="Q319" s="36">
        <v>0</v>
      </c>
      <c r="R319" s="31">
        <v>5.5652173913043477</v>
      </c>
      <c r="S319" s="31">
        <v>0</v>
      </c>
      <c r="T319" s="36">
        <v>0</v>
      </c>
      <c r="U319" s="31">
        <v>35.414021739130419</v>
      </c>
      <c r="V319" s="31">
        <v>2.7970652173913049</v>
      </c>
      <c r="W319" s="36">
        <v>7.8981857468639657E-2</v>
      </c>
      <c r="X319" s="31">
        <v>10.8775</v>
      </c>
      <c r="Y319" s="31">
        <v>0</v>
      </c>
      <c r="Z319" s="36">
        <v>0</v>
      </c>
      <c r="AA319" s="31">
        <v>148.46880434782611</v>
      </c>
      <c r="AB319" s="31">
        <v>16.552173913043479</v>
      </c>
      <c r="AC319" s="36">
        <v>0.11148587062279953</v>
      </c>
      <c r="AD319" s="31">
        <v>4.5028260869565218</v>
      </c>
      <c r="AE319" s="31">
        <v>0</v>
      </c>
      <c r="AF319" s="36">
        <v>0</v>
      </c>
      <c r="AG319" s="31">
        <v>24.959347826086958</v>
      </c>
      <c r="AH319" s="31">
        <v>0</v>
      </c>
      <c r="AI319" s="36">
        <v>0</v>
      </c>
      <c r="AJ319" t="s">
        <v>747</v>
      </c>
      <c r="AK319" s="37">
        <v>6</v>
      </c>
      <c r="AT319"/>
    </row>
    <row r="320" spans="1:46" x14ac:dyDescent="0.25">
      <c r="A320" t="s">
        <v>3056</v>
      </c>
      <c r="B320" t="s">
        <v>1377</v>
      </c>
      <c r="C320" t="s">
        <v>2437</v>
      </c>
      <c r="D320" t="s">
        <v>2896</v>
      </c>
      <c r="E320" s="31">
        <v>54.456521739130437</v>
      </c>
      <c r="F320" s="31">
        <v>190.86521739130433</v>
      </c>
      <c r="G320" s="31">
        <v>28.77739130434783</v>
      </c>
      <c r="H320" s="36">
        <v>0.15077336613590292</v>
      </c>
      <c r="I320" s="31">
        <v>26.908043478260868</v>
      </c>
      <c r="J320" s="31">
        <v>2.3638043478260862</v>
      </c>
      <c r="K320" s="36">
        <v>8.7847499939407131E-2</v>
      </c>
      <c r="L320" s="31">
        <v>17.481195652173909</v>
      </c>
      <c r="M320" s="31">
        <v>2.3638043478260862</v>
      </c>
      <c r="N320" s="36">
        <v>0.1352198324908131</v>
      </c>
      <c r="O320" s="31">
        <v>5.6877173913043491</v>
      </c>
      <c r="P320" s="31">
        <v>0</v>
      </c>
      <c r="Q320" s="36">
        <v>0</v>
      </c>
      <c r="R320" s="31">
        <v>3.7391304347826089</v>
      </c>
      <c r="S320" s="31">
        <v>0</v>
      </c>
      <c r="T320" s="36">
        <v>0</v>
      </c>
      <c r="U320" s="31">
        <v>44.906956521739133</v>
      </c>
      <c r="V320" s="31">
        <v>12.495326086956524</v>
      </c>
      <c r="W320" s="36">
        <v>0.27824923029258569</v>
      </c>
      <c r="X320" s="31">
        <v>12.686630434782616</v>
      </c>
      <c r="Y320" s="31">
        <v>0</v>
      </c>
      <c r="Z320" s="36">
        <v>0</v>
      </c>
      <c r="AA320" s="31">
        <v>68.98706521739129</v>
      </c>
      <c r="AB320" s="31">
        <v>11.191195652173915</v>
      </c>
      <c r="AC320" s="36">
        <v>0.16222165150682002</v>
      </c>
      <c r="AD320" s="31">
        <v>21.399456521739129</v>
      </c>
      <c r="AE320" s="31">
        <v>0</v>
      </c>
      <c r="AF320" s="36">
        <v>0</v>
      </c>
      <c r="AG320" s="31">
        <v>15.977065217391303</v>
      </c>
      <c r="AH320" s="31">
        <v>2.7270652173913046</v>
      </c>
      <c r="AI320" s="36">
        <v>0.17068624182761979</v>
      </c>
      <c r="AJ320" t="s">
        <v>177</v>
      </c>
      <c r="AK320" s="37">
        <v>6</v>
      </c>
      <c r="AT320"/>
    </row>
    <row r="321" spans="1:46" x14ac:dyDescent="0.25">
      <c r="A321" t="s">
        <v>3056</v>
      </c>
      <c r="B321" t="s">
        <v>2014</v>
      </c>
      <c r="C321" t="s">
        <v>2383</v>
      </c>
      <c r="D321" t="s">
        <v>2821</v>
      </c>
      <c r="E321" s="31">
        <v>83.608695652173907</v>
      </c>
      <c r="F321" s="31">
        <v>235.59891304347823</v>
      </c>
      <c r="G321" s="31">
        <v>0</v>
      </c>
      <c r="H321" s="36">
        <v>0</v>
      </c>
      <c r="I321" s="31">
        <v>20.355434782608697</v>
      </c>
      <c r="J321" s="31">
        <v>0</v>
      </c>
      <c r="K321" s="36">
        <v>0</v>
      </c>
      <c r="L321" s="31">
        <v>11.757391304347827</v>
      </c>
      <c r="M321" s="31">
        <v>0</v>
      </c>
      <c r="N321" s="36">
        <v>0</v>
      </c>
      <c r="O321" s="31">
        <v>3.2067391304347823</v>
      </c>
      <c r="P321" s="31">
        <v>0</v>
      </c>
      <c r="Q321" s="36">
        <v>0</v>
      </c>
      <c r="R321" s="31">
        <v>5.3913043478260869</v>
      </c>
      <c r="S321" s="31">
        <v>0</v>
      </c>
      <c r="T321" s="36">
        <v>0</v>
      </c>
      <c r="U321" s="31">
        <v>81.970326086956518</v>
      </c>
      <c r="V321" s="31">
        <v>0</v>
      </c>
      <c r="W321" s="36">
        <v>0</v>
      </c>
      <c r="X321" s="31">
        <v>12.897608695652172</v>
      </c>
      <c r="Y321" s="31">
        <v>0</v>
      </c>
      <c r="Z321" s="36">
        <v>0</v>
      </c>
      <c r="AA321" s="31">
        <v>79.631847826086954</v>
      </c>
      <c r="AB321" s="31">
        <v>0</v>
      </c>
      <c r="AC321" s="36">
        <v>0</v>
      </c>
      <c r="AD321" s="31">
        <v>40.743695652173891</v>
      </c>
      <c r="AE321" s="31">
        <v>0</v>
      </c>
      <c r="AF321" s="36">
        <v>0</v>
      </c>
      <c r="AG321" s="31">
        <v>0</v>
      </c>
      <c r="AH321" s="31">
        <v>0</v>
      </c>
      <c r="AI321" s="36" t="s">
        <v>3207</v>
      </c>
      <c r="AJ321" t="s">
        <v>829</v>
      </c>
      <c r="AK321" s="37">
        <v>6</v>
      </c>
      <c r="AT321"/>
    </row>
    <row r="322" spans="1:46" x14ac:dyDescent="0.25">
      <c r="A322" t="s">
        <v>3056</v>
      </c>
      <c r="B322" t="s">
        <v>1984</v>
      </c>
      <c r="C322" t="s">
        <v>2387</v>
      </c>
      <c r="D322" t="s">
        <v>2837</v>
      </c>
      <c r="E322" s="31">
        <v>80.293478260869563</v>
      </c>
      <c r="F322" s="31">
        <v>253.31271739130443</v>
      </c>
      <c r="G322" s="31">
        <v>12.907065217391303</v>
      </c>
      <c r="H322" s="36">
        <v>5.0953088144615861E-2</v>
      </c>
      <c r="I322" s="31">
        <v>26.319347826086947</v>
      </c>
      <c r="J322" s="31">
        <v>0</v>
      </c>
      <c r="K322" s="36">
        <v>0</v>
      </c>
      <c r="L322" s="31">
        <v>16.472065217391297</v>
      </c>
      <c r="M322" s="31">
        <v>0</v>
      </c>
      <c r="N322" s="36">
        <v>0</v>
      </c>
      <c r="O322" s="31">
        <v>4.4559782608695651</v>
      </c>
      <c r="P322" s="31">
        <v>0</v>
      </c>
      <c r="Q322" s="36">
        <v>0</v>
      </c>
      <c r="R322" s="31">
        <v>5.3913043478260869</v>
      </c>
      <c r="S322" s="31">
        <v>0</v>
      </c>
      <c r="T322" s="36">
        <v>0</v>
      </c>
      <c r="U322" s="31">
        <v>55.665108695652158</v>
      </c>
      <c r="V322" s="31">
        <v>8.0758695652173902</v>
      </c>
      <c r="W322" s="36">
        <v>0.14507956158627197</v>
      </c>
      <c r="X322" s="31">
        <v>20.583043478260873</v>
      </c>
      <c r="Y322" s="31">
        <v>0</v>
      </c>
      <c r="Z322" s="36">
        <v>0</v>
      </c>
      <c r="AA322" s="31">
        <v>107.27010869565225</v>
      </c>
      <c r="AB322" s="31">
        <v>4.8311956521739123</v>
      </c>
      <c r="AC322" s="36">
        <v>4.5037669029319487E-2</v>
      </c>
      <c r="AD322" s="31">
        <v>9.4205434782608712</v>
      </c>
      <c r="AE322" s="31">
        <v>0</v>
      </c>
      <c r="AF322" s="36">
        <v>0</v>
      </c>
      <c r="AG322" s="31">
        <v>34.054565217391321</v>
      </c>
      <c r="AH322" s="31">
        <v>0</v>
      </c>
      <c r="AI322" s="36">
        <v>0</v>
      </c>
      <c r="AJ322" t="s">
        <v>799</v>
      </c>
      <c r="AK322" s="37">
        <v>6</v>
      </c>
      <c r="AT322"/>
    </row>
    <row r="323" spans="1:46" x14ac:dyDescent="0.25">
      <c r="A323" t="s">
        <v>3056</v>
      </c>
      <c r="B323" t="s">
        <v>1851</v>
      </c>
      <c r="C323" t="s">
        <v>2716</v>
      </c>
      <c r="D323" t="s">
        <v>2990</v>
      </c>
      <c r="E323" s="31">
        <v>44.880434782608695</v>
      </c>
      <c r="F323" s="31">
        <v>122.64510869565216</v>
      </c>
      <c r="G323" s="31">
        <v>10.09141304347826</v>
      </c>
      <c r="H323" s="36">
        <v>8.228141465079078E-2</v>
      </c>
      <c r="I323" s="31">
        <v>18.315434782608698</v>
      </c>
      <c r="J323" s="31">
        <v>6.3024999999999993</v>
      </c>
      <c r="K323" s="36">
        <v>0.34410867526794925</v>
      </c>
      <c r="L323" s="31">
        <v>7.2719565217391313</v>
      </c>
      <c r="M323" s="31">
        <v>6.3024999999999993</v>
      </c>
      <c r="N323" s="36">
        <v>0.86668559983259075</v>
      </c>
      <c r="O323" s="31">
        <v>5.7391304347826084</v>
      </c>
      <c r="P323" s="31">
        <v>0</v>
      </c>
      <c r="Q323" s="36">
        <v>0</v>
      </c>
      <c r="R323" s="31">
        <v>5.3043478260869561</v>
      </c>
      <c r="S323" s="31">
        <v>0</v>
      </c>
      <c r="T323" s="36">
        <v>0</v>
      </c>
      <c r="U323" s="31">
        <v>26.897717391304344</v>
      </c>
      <c r="V323" s="31">
        <v>2.088586956521739</v>
      </c>
      <c r="W323" s="36">
        <v>7.7649226740591382E-2</v>
      </c>
      <c r="X323" s="31">
        <v>7.5468478260869576</v>
      </c>
      <c r="Y323" s="31">
        <v>0</v>
      </c>
      <c r="Z323" s="36">
        <v>0</v>
      </c>
      <c r="AA323" s="31">
        <v>51.95184782608694</v>
      </c>
      <c r="AB323" s="31">
        <v>1.7003260869565218</v>
      </c>
      <c r="AC323" s="36">
        <v>3.2728885652893475E-2</v>
      </c>
      <c r="AD323" s="31">
        <v>5.7194565217391311</v>
      </c>
      <c r="AE323" s="31">
        <v>0</v>
      </c>
      <c r="AF323" s="36">
        <v>0</v>
      </c>
      <c r="AG323" s="31">
        <v>12.213804347826088</v>
      </c>
      <c r="AH323" s="31">
        <v>0</v>
      </c>
      <c r="AI323" s="36">
        <v>0</v>
      </c>
      <c r="AJ323" t="s">
        <v>663</v>
      </c>
      <c r="AK323" s="37">
        <v>6</v>
      </c>
      <c r="AT323"/>
    </row>
    <row r="324" spans="1:46" x14ac:dyDescent="0.25">
      <c r="A324" t="s">
        <v>3056</v>
      </c>
      <c r="B324" t="s">
        <v>1487</v>
      </c>
      <c r="C324" t="s">
        <v>2421</v>
      </c>
      <c r="D324" t="s">
        <v>2863</v>
      </c>
      <c r="E324" s="31">
        <v>56.815217391304351</v>
      </c>
      <c r="F324" s="31">
        <v>222.05152173913038</v>
      </c>
      <c r="G324" s="31">
        <v>73.036086956521757</v>
      </c>
      <c r="H324" s="36">
        <v>0.32891504811358918</v>
      </c>
      <c r="I324" s="31">
        <v>18.911413043478262</v>
      </c>
      <c r="J324" s="31">
        <v>4.2679347826086946</v>
      </c>
      <c r="K324" s="36">
        <v>0.2256803747449492</v>
      </c>
      <c r="L324" s="31">
        <v>10.057065217391306</v>
      </c>
      <c r="M324" s="31">
        <v>4.2679347826086946</v>
      </c>
      <c r="N324" s="36">
        <v>0.42437179140772746</v>
      </c>
      <c r="O324" s="31">
        <v>3.8108695652173914</v>
      </c>
      <c r="P324" s="31">
        <v>0</v>
      </c>
      <c r="Q324" s="36">
        <v>0</v>
      </c>
      <c r="R324" s="31">
        <v>5.0434782608695654</v>
      </c>
      <c r="S324" s="31">
        <v>0</v>
      </c>
      <c r="T324" s="36">
        <v>0</v>
      </c>
      <c r="U324" s="31">
        <v>62.789565217391257</v>
      </c>
      <c r="V324" s="31">
        <v>27.555652173913042</v>
      </c>
      <c r="W324" s="36">
        <v>0.43885719033902093</v>
      </c>
      <c r="X324" s="31">
        <v>10.866739130434784</v>
      </c>
      <c r="Y324" s="31">
        <v>0</v>
      </c>
      <c r="Z324" s="36">
        <v>0</v>
      </c>
      <c r="AA324" s="31">
        <v>104.49826086956521</v>
      </c>
      <c r="AB324" s="31">
        <v>40.472065217391311</v>
      </c>
      <c r="AC324" s="36">
        <v>0.38729893570103108</v>
      </c>
      <c r="AD324" s="31">
        <v>6.3992391304347818</v>
      </c>
      <c r="AE324" s="31">
        <v>0</v>
      </c>
      <c r="AF324" s="36">
        <v>0</v>
      </c>
      <c r="AG324" s="31">
        <v>18.58630434782609</v>
      </c>
      <c r="AH324" s="31">
        <v>0.74043478260869566</v>
      </c>
      <c r="AI324" s="36">
        <v>3.9837655122401949E-2</v>
      </c>
      <c r="AJ324" t="s">
        <v>288</v>
      </c>
      <c r="AK324" s="37">
        <v>6</v>
      </c>
      <c r="AT324"/>
    </row>
    <row r="325" spans="1:46" x14ac:dyDescent="0.25">
      <c r="A325" t="s">
        <v>3056</v>
      </c>
      <c r="B325" t="s">
        <v>1763</v>
      </c>
      <c r="C325" t="s">
        <v>2462</v>
      </c>
      <c r="D325" t="s">
        <v>2905</v>
      </c>
      <c r="E325" s="31">
        <v>75.945652173913047</v>
      </c>
      <c r="F325" s="31">
        <v>221.31652173913048</v>
      </c>
      <c r="G325" s="31">
        <v>0</v>
      </c>
      <c r="H325" s="36">
        <v>0</v>
      </c>
      <c r="I325" s="31">
        <v>23.147826086956528</v>
      </c>
      <c r="J325" s="31">
        <v>0</v>
      </c>
      <c r="K325" s="36">
        <v>0</v>
      </c>
      <c r="L325" s="31">
        <v>7.5582608695652187</v>
      </c>
      <c r="M325" s="31">
        <v>0</v>
      </c>
      <c r="N325" s="36">
        <v>0</v>
      </c>
      <c r="O325" s="31">
        <v>10.11130434782609</v>
      </c>
      <c r="P325" s="31">
        <v>0</v>
      </c>
      <c r="Q325" s="36">
        <v>0</v>
      </c>
      <c r="R325" s="31">
        <v>5.4782608695652177</v>
      </c>
      <c r="S325" s="31">
        <v>0</v>
      </c>
      <c r="T325" s="36">
        <v>0</v>
      </c>
      <c r="U325" s="31">
        <v>36.264239130434788</v>
      </c>
      <c r="V325" s="31">
        <v>0</v>
      </c>
      <c r="W325" s="36">
        <v>0</v>
      </c>
      <c r="X325" s="31">
        <v>19.683695652173913</v>
      </c>
      <c r="Y325" s="31">
        <v>0</v>
      </c>
      <c r="Z325" s="36">
        <v>0</v>
      </c>
      <c r="AA325" s="31">
        <v>115.94108695652176</v>
      </c>
      <c r="AB325" s="31">
        <v>0</v>
      </c>
      <c r="AC325" s="36">
        <v>0</v>
      </c>
      <c r="AD325" s="31">
        <v>0</v>
      </c>
      <c r="AE325" s="31">
        <v>0</v>
      </c>
      <c r="AF325" s="36" t="s">
        <v>3207</v>
      </c>
      <c r="AG325" s="31">
        <v>26.279673913043492</v>
      </c>
      <c r="AH325" s="31">
        <v>0</v>
      </c>
      <c r="AI325" s="36">
        <v>0</v>
      </c>
      <c r="AJ325" t="s">
        <v>573</v>
      </c>
      <c r="AK325" s="37">
        <v>6</v>
      </c>
      <c r="AT325"/>
    </row>
    <row r="326" spans="1:46" x14ac:dyDescent="0.25">
      <c r="A326" t="s">
        <v>3056</v>
      </c>
      <c r="B326" t="s">
        <v>2104</v>
      </c>
      <c r="C326" t="s">
        <v>2501</v>
      </c>
      <c r="D326" t="s">
        <v>2797</v>
      </c>
      <c r="E326" s="31">
        <v>84.608695652173907</v>
      </c>
      <c r="F326" s="31">
        <v>305.21423913043475</v>
      </c>
      <c r="G326" s="31">
        <v>61.214999999999989</v>
      </c>
      <c r="H326" s="36">
        <v>0.20056403716420146</v>
      </c>
      <c r="I326" s="31">
        <v>15.335326086956524</v>
      </c>
      <c r="J326" s="31">
        <v>0</v>
      </c>
      <c r="K326" s="36">
        <v>0</v>
      </c>
      <c r="L326" s="31">
        <v>4.9875000000000016</v>
      </c>
      <c r="M326" s="31">
        <v>0</v>
      </c>
      <c r="N326" s="36">
        <v>0</v>
      </c>
      <c r="O326" s="31">
        <v>5.2173913043478262</v>
      </c>
      <c r="P326" s="31">
        <v>0</v>
      </c>
      <c r="Q326" s="36">
        <v>0</v>
      </c>
      <c r="R326" s="31">
        <v>5.1304347826086953</v>
      </c>
      <c r="S326" s="31">
        <v>0</v>
      </c>
      <c r="T326" s="36">
        <v>0</v>
      </c>
      <c r="U326" s="31">
        <v>95.2869565217391</v>
      </c>
      <c r="V326" s="31">
        <v>19.24565217391304</v>
      </c>
      <c r="W326" s="36">
        <v>0.20197572549735357</v>
      </c>
      <c r="X326" s="31">
        <v>17.315760869565214</v>
      </c>
      <c r="Y326" s="31">
        <v>0</v>
      </c>
      <c r="Z326" s="36">
        <v>0</v>
      </c>
      <c r="AA326" s="31">
        <v>104.12097826086956</v>
      </c>
      <c r="AB326" s="31">
        <v>41.969347826086953</v>
      </c>
      <c r="AC326" s="36">
        <v>0.40308253463519128</v>
      </c>
      <c r="AD326" s="31">
        <v>59.908369565217427</v>
      </c>
      <c r="AE326" s="31">
        <v>0</v>
      </c>
      <c r="AF326" s="36">
        <v>0</v>
      </c>
      <c r="AG326" s="31">
        <v>13.246847826086958</v>
      </c>
      <c r="AH326" s="31">
        <v>0</v>
      </c>
      <c r="AI326" s="36">
        <v>0</v>
      </c>
      <c r="AJ326" t="s">
        <v>922</v>
      </c>
      <c r="AK326" s="37">
        <v>6</v>
      </c>
      <c r="AT326"/>
    </row>
    <row r="327" spans="1:46" x14ac:dyDescent="0.25">
      <c r="A327" t="s">
        <v>3056</v>
      </c>
      <c r="B327" t="s">
        <v>1830</v>
      </c>
      <c r="C327" t="s">
        <v>2456</v>
      </c>
      <c r="D327" t="s">
        <v>2837</v>
      </c>
      <c r="E327" s="31">
        <v>70.608695652173907</v>
      </c>
      <c r="F327" s="31">
        <v>216.1628260869565</v>
      </c>
      <c r="G327" s="31">
        <v>0</v>
      </c>
      <c r="H327" s="36">
        <v>0</v>
      </c>
      <c r="I327" s="31">
        <v>19.370108695652174</v>
      </c>
      <c r="J327" s="31">
        <v>0</v>
      </c>
      <c r="K327" s="36">
        <v>0</v>
      </c>
      <c r="L327" s="31">
        <v>7.9050000000000011</v>
      </c>
      <c r="M327" s="31">
        <v>0</v>
      </c>
      <c r="N327" s="36">
        <v>0</v>
      </c>
      <c r="O327" s="31">
        <v>5.8998913043478254</v>
      </c>
      <c r="P327" s="31">
        <v>0</v>
      </c>
      <c r="Q327" s="36">
        <v>0</v>
      </c>
      <c r="R327" s="31">
        <v>5.5652173913043477</v>
      </c>
      <c r="S327" s="31">
        <v>0</v>
      </c>
      <c r="T327" s="36">
        <v>0</v>
      </c>
      <c r="U327" s="31">
        <v>73.802934782608659</v>
      </c>
      <c r="V327" s="31">
        <v>0</v>
      </c>
      <c r="W327" s="36">
        <v>0</v>
      </c>
      <c r="X327" s="31">
        <v>11.74032608695652</v>
      </c>
      <c r="Y327" s="31">
        <v>0</v>
      </c>
      <c r="Z327" s="36">
        <v>0</v>
      </c>
      <c r="AA327" s="31">
        <v>76.37826086956521</v>
      </c>
      <c r="AB327" s="31">
        <v>0</v>
      </c>
      <c r="AC327" s="36">
        <v>0</v>
      </c>
      <c r="AD327" s="31">
        <v>12.62119565217391</v>
      </c>
      <c r="AE327" s="31">
        <v>0</v>
      </c>
      <c r="AF327" s="36">
        <v>0</v>
      </c>
      <c r="AG327" s="31">
        <v>22.250000000000004</v>
      </c>
      <c r="AH327" s="31">
        <v>0</v>
      </c>
      <c r="AI327" s="36">
        <v>0</v>
      </c>
      <c r="AJ327" t="s">
        <v>642</v>
      </c>
      <c r="AK327" s="37">
        <v>6</v>
      </c>
      <c r="AT327"/>
    </row>
    <row r="328" spans="1:46" x14ac:dyDescent="0.25">
      <c r="A328" t="s">
        <v>3056</v>
      </c>
      <c r="B328" t="s">
        <v>2032</v>
      </c>
      <c r="C328" t="s">
        <v>2466</v>
      </c>
      <c r="D328" t="s">
        <v>2837</v>
      </c>
      <c r="E328" s="31">
        <v>67.663043478260875</v>
      </c>
      <c r="F328" s="31">
        <v>231.31206521739134</v>
      </c>
      <c r="G328" s="31">
        <v>100.79260869565215</v>
      </c>
      <c r="H328" s="36">
        <v>0.43574298037988379</v>
      </c>
      <c r="I328" s="31">
        <v>26.359347826086957</v>
      </c>
      <c r="J328" s="31">
        <v>0</v>
      </c>
      <c r="K328" s="36">
        <v>0</v>
      </c>
      <c r="L328" s="31">
        <v>16.446304347826086</v>
      </c>
      <c r="M328" s="31">
        <v>0</v>
      </c>
      <c r="N328" s="36">
        <v>0</v>
      </c>
      <c r="O328" s="31">
        <v>5.3043478260869561</v>
      </c>
      <c r="P328" s="31">
        <v>0</v>
      </c>
      <c r="Q328" s="36">
        <v>0</v>
      </c>
      <c r="R328" s="31">
        <v>4.6086956521739131</v>
      </c>
      <c r="S328" s="31">
        <v>0</v>
      </c>
      <c r="T328" s="36">
        <v>0</v>
      </c>
      <c r="U328" s="31">
        <v>62.235108695652166</v>
      </c>
      <c r="V328" s="31">
        <v>0</v>
      </c>
      <c r="W328" s="36">
        <v>0</v>
      </c>
      <c r="X328" s="31">
        <v>10.409239130434784</v>
      </c>
      <c r="Y328" s="31">
        <v>0</v>
      </c>
      <c r="Z328" s="36">
        <v>0</v>
      </c>
      <c r="AA328" s="31">
        <v>105.05000000000003</v>
      </c>
      <c r="AB328" s="31">
        <v>100.79260869565215</v>
      </c>
      <c r="AC328" s="36">
        <v>0.95947271485627916</v>
      </c>
      <c r="AD328" s="31">
        <v>0</v>
      </c>
      <c r="AE328" s="31">
        <v>0</v>
      </c>
      <c r="AF328" s="36" t="s">
        <v>3207</v>
      </c>
      <c r="AG328" s="31">
        <v>27.258369565217407</v>
      </c>
      <c r="AH328" s="31">
        <v>0</v>
      </c>
      <c r="AI328" s="36">
        <v>0</v>
      </c>
      <c r="AJ328" t="s">
        <v>847</v>
      </c>
      <c r="AK328" s="37">
        <v>6</v>
      </c>
      <c r="AT328"/>
    </row>
    <row r="329" spans="1:46" x14ac:dyDescent="0.25">
      <c r="A329" t="s">
        <v>3056</v>
      </c>
      <c r="B329" t="s">
        <v>1622</v>
      </c>
      <c r="C329" t="s">
        <v>2522</v>
      </c>
      <c r="D329" t="s">
        <v>2808</v>
      </c>
      <c r="E329" s="31">
        <v>48.369565217391305</v>
      </c>
      <c r="F329" s="31">
        <v>157.70934782608697</v>
      </c>
      <c r="G329" s="31">
        <v>14.194782608695654</v>
      </c>
      <c r="H329" s="36">
        <v>9.0005968602120304E-2</v>
      </c>
      <c r="I329" s="31">
        <v>19.355652173913043</v>
      </c>
      <c r="J329" s="31">
        <v>0</v>
      </c>
      <c r="K329" s="36">
        <v>0</v>
      </c>
      <c r="L329" s="31">
        <v>8.9208695652173908</v>
      </c>
      <c r="M329" s="31">
        <v>0</v>
      </c>
      <c r="N329" s="36">
        <v>0</v>
      </c>
      <c r="O329" s="31">
        <v>4.7826086956521738</v>
      </c>
      <c r="P329" s="31">
        <v>0</v>
      </c>
      <c r="Q329" s="36">
        <v>0</v>
      </c>
      <c r="R329" s="31">
        <v>5.6521739130434785</v>
      </c>
      <c r="S329" s="31">
        <v>0</v>
      </c>
      <c r="T329" s="36">
        <v>0</v>
      </c>
      <c r="U329" s="31">
        <v>47.831086956521737</v>
      </c>
      <c r="V329" s="31">
        <v>1.1520652173913042</v>
      </c>
      <c r="W329" s="36">
        <v>2.4086118269453647E-2</v>
      </c>
      <c r="X329" s="31">
        <v>4.7143478260869562</v>
      </c>
      <c r="Y329" s="31">
        <v>0</v>
      </c>
      <c r="Z329" s="36">
        <v>0</v>
      </c>
      <c r="AA329" s="31">
        <v>85.808260869565245</v>
      </c>
      <c r="AB329" s="31">
        <v>13.04271739130435</v>
      </c>
      <c r="AC329" s="36">
        <v>0.15199838872308835</v>
      </c>
      <c r="AD329" s="31">
        <v>0</v>
      </c>
      <c r="AE329" s="31">
        <v>0</v>
      </c>
      <c r="AF329" s="36" t="s">
        <v>3207</v>
      </c>
      <c r="AG329" s="31">
        <v>0</v>
      </c>
      <c r="AH329" s="31">
        <v>0</v>
      </c>
      <c r="AI329" s="36" t="s">
        <v>3207</v>
      </c>
      <c r="AJ329" t="s">
        <v>424</v>
      </c>
      <c r="AK329" s="37">
        <v>6</v>
      </c>
      <c r="AT329"/>
    </row>
    <row r="330" spans="1:46" x14ac:dyDescent="0.25">
      <c r="A330" t="s">
        <v>3056</v>
      </c>
      <c r="B330" t="s">
        <v>1709</v>
      </c>
      <c r="C330" t="s">
        <v>2686</v>
      </c>
      <c r="D330" t="s">
        <v>2942</v>
      </c>
      <c r="E330" s="31">
        <v>40.782608695652172</v>
      </c>
      <c r="F330" s="31">
        <v>143.69282608695653</v>
      </c>
      <c r="G330" s="31">
        <v>8.6773913043478252</v>
      </c>
      <c r="H330" s="36">
        <v>6.0388479652398602E-2</v>
      </c>
      <c r="I330" s="31">
        <v>12.234891304347824</v>
      </c>
      <c r="J330" s="31">
        <v>0</v>
      </c>
      <c r="K330" s="36">
        <v>0</v>
      </c>
      <c r="L330" s="31">
        <v>2.4197826086956518</v>
      </c>
      <c r="M330" s="31">
        <v>0</v>
      </c>
      <c r="N330" s="36">
        <v>0</v>
      </c>
      <c r="O330" s="31">
        <v>5.9020652173913044</v>
      </c>
      <c r="P330" s="31">
        <v>0</v>
      </c>
      <c r="Q330" s="36">
        <v>0</v>
      </c>
      <c r="R330" s="31">
        <v>3.9130434782608696</v>
      </c>
      <c r="S330" s="31">
        <v>0</v>
      </c>
      <c r="T330" s="36">
        <v>0</v>
      </c>
      <c r="U330" s="31">
        <v>41.151956521739145</v>
      </c>
      <c r="V330" s="31">
        <v>7.8521739130434778</v>
      </c>
      <c r="W330" s="36">
        <v>0.19080924886026859</v>
      </c>
      <c r="X330" s="31">
        <v>9.1892391304347836</v>
      </c>
      <c r="Y330" s="31">
        <v>0</v>
      </c>
      <c r="Z330" s="36">
        <v>0</v>
      </c>
      <c r="AA330" s="31">
        <v>62.255434782608695</v>
      </c>
      <c r="AB330" s="31">
        <v>0.82521739130434801</v>
      </c>
      <c r="AC330" s="36">
        <v>1.3255347010039288E-2</v>
      </c>
      <c r="AD330" s="31">
        <v>18.861304347826085</v>
      </c>
      <c r="AE330" s="31">
        <v>0</v>
      </c>
      <c r="AF330" s="36">
        <v>0</v>
      </c>
      <c r="AG330" s="31">
        <v>0</v>
      </c>
      <c r="AH330" s="31">
        <v>0</v>
      </c>
      <c r="AI330" s="36" t="s">
        <v>3207</v>
      </c>
      <c r="AJ330" t="s">
        <v>517</v>
      </c>
      <c r="AK330" s="37">
        <v>6</v>
      </c>
      <c r="AT330"/>
    </row>
    <row r="331" spans="1:46" x14ac:dyDescent="0.25">
      <c r="A331" t="s">
        <v>3056</v>
      </c>
      <c r="B331" t="s">
        <v>1267</v>
      </c>
      <c r="C331" t="s">
        <v>2531</v>
      </c>
      <c r="D331" t="s">
        <v>2855</v>
      </c>
      <c r="E331" s="31">
        <v>65.891304347826093</v>
      </c>
      <c r="F331" s="31">
        <v>210.16749999999999</v>
      </c>
      <c r="G331" s="31">
        <v>48.436739130434788</v>
      </c>
      <c r="H331" s="36">
        <v>0.23046731359717745</v>
      </c>
      <c r="I331" s="31">
        <v>14.073913043478257</v>
      </c>
      <c r="J331" s="31">
        <v>0.43478260869565216</v>
      </c>
      <c r="K331" s="36">
        <v>3.0892801977139336E-2</v>
      </c>
      <c r="L331" s="31">
        <v>9.4489130434782584</v>
      </c>
      <c r="M331" s="31">
        <v>0.43478260869565216</v>
      </c>
      <c r="N331" s="36">
        <v>4.601403428045555E-2</v>
      </c>
      <c r="O331" s="31">
        <v>0.10326086956521739</v>
      </c>
      <c r="P331" s="31">
        <v>0</v>
      </c>
      <c r="Q331" s="36">
        <v>0</v>
      </c>
      <c r="R331" s="31">
        <v>4.5217391304347823</v>
      </c>
      <c r="S331" s="31">
        <v>0</v>
      </c>
      <c r="T331" s="36">
        <v>0</v>
      </c>
      <c r="U331" s="31">
        <v>67.048260869565198</v>
      </c>
      <c r="V331" s="31">
        <v>13.444021739130436</v>
      </c>
      <c r="W331" s="36">
        <v>0.20051260934693382</v>
      </c>
      <c r="X331" s="31">
        <v>12.018586956521739</v>
      </c>
      <c r="Y331" s="31">
        <v>0</v>
      </c>
      <c r="Z331" s="36">
        <v>0</v>
      </c>
      <c r="AA331" s="31">
        <v>77.306847826086965</v>
      </c>
      <c r="AB331" s="31">
        <v>24.6325</v>
      </c>
      <c r="AC331" s="36">
        <v>0.31863283386504654</v>
      </c>
      <c r="AD331" s="31">
        <v>8.7214130434782593</v>
      </c>
      <c r="AE331" s="31">
        <v>0</v>
      </c>
      <c r="AF331" s="36">
        <v>0</v>
      </c>
      <c r="AG331" s="31">
        <v>30.998478260869568</v>
      </c>
      <c r="AH331" s="31">
        <v>9.925434782608697</v>
      </c>
      <c r="AI331" s="36">
        <v>0.32019103322042458</v>
      </c>
      <c r="AJ331" t="s">
        <v>65</v>
      </c>
      <c r="AK331" s="37">
        <v>6</v>
      </c>
      <c r="AT331"/>
    </row>
    <row r="332" spans="1:46" x14ac:dyDescent="0.25">
      <c r="A332" t="s">
        <v>3056</v>
      </c>
      <c r="B332" t="s">
        <v>1734</v>
      </c>
      <c r="C332" t="s">
        <v>2605</v>
      </c>
      <c r="D332" t="s">
        <v>2918</v>
      </c>
      <c r="E332" s="31">
        <v>31.043478260869566</v>
      </c>
      <c r="F332" s="31">
        <v>99.94163043478261</v>
      </c>
      <c r="G332" s="31">
        <v>0</v>
      </c>
      <c r="H332" s="36">
        <v>0</v>
      </c>
      <c r="I332" s="31">
        <v>17.89086956521739</v>
      </c>
      <c r="J332" s="31">
        <v>0</v>
      </c>
      <c r="K332" s="36">
        <v>0</v>
      </c>
      <c r="L332" s="31">
        <v>12.608260869565218</v>
      </c>
      <c r="M332" s="31">
        <v>0</v>
      </c>
      <c r="N332" s="36">
        <v>0</v>
      </c>
      <c r="O332" s="31">
        <v>0.32608695652173914</v>
      </c>
      <c r="P332" s="31">
        <v>0</v>
      </c>
      <c r="Q332" s="36">
        <v>0</v>
      </c>
      <c r="R332" s="31">
        <v>4.9565217391304346</v>
      </c>
      <c r="S332" s="31">
        <v>0</v>
      </c>
      <c r="T332" s="36">
        <v>0</v>
      </c>
      <c r="U332" s="31">
        <v>26.472934782608693</v>
      </c>
      <c r="V332" s="31">
        <v>0</v>
      </c>
      <c r="W332" s="36">
        <v>0</v>
      </c>
      <c r="X332" s="31">
        <v>10.869565217391305</v>
      </c>
      <c r="Y332" s="31">
        <v>0</v>
      </c>
      <c r="Z332" s="36">
        <v>0</v>
      </c>
      <c r="AA332" s="31">
        <v>44.369891304347838</v>
      </c>
      <c r="AB332" s="31">
        <v>0</v>
      </c>
      <c r="AC332" s="36">
        <v>0</v>
      </c>
      <c r="AD332" s="31">
        <v>0</v>
      </c>
      <c r="AE332" s="31">
        <v>0</v>
      </c>
      <c r="AF332" s="36" t="s">
        <v>3207</v>
      </c>
      <c r="AG332" s="31">
        <v>0.33836956521739131</v>
      </c>
      <c r="AH332" s="31">
        <v>0</v>
      </c>
      <c r="AI332" s="36">
        <v>0</v>
      </c>
      <c r="AJ332" t="s">
        <v>543</v>
      </c>
      <c r="AK332" s="37">
        <v>6</v>
      </c>
      <c r="AT332"/>
    </row>
    <row r="333" spans="1:46" x14ac:dyDescent="0.25">
      <c r="A333" t="s">
        <v>3056</v>
      </c>
      <c r="B333" t="s">
        <v>1761</v>
      </c>
      <c r="C333" t="s">
        <v>2696</v>
      </c>
      <c r="D333" t="s">
        <v>2986</v>
      </c>
      <c r="E333" s="31">
        <v>57.923913043478258</v>
      </c>
      <c r="F333" s="31">
        <v>189.71097826086955</v>
      </c>
      <c r="G333" s="31">
        <v>3.3884782608695652</v>
      </c>
      <c r="H333" s="36">
        <v>1.7861266079236094E-2</v>
      </c>
      <c r="I333" s="31">
        <v>19.091630434782608</v>
      </c>
      <c r="J333" s="31">
        <v>3.0297826086956521</v>
      </c>
      <c r="K333" s="36">
        <v>0.1586969022392011</v>
      </c>
      <c r="L333" s="31">
        <v>13.751956521739132</v>
      </c>
      <c r="M333" s="31">
        <v>3.0297826086956521</v>
      </c>
      <c r="N333" s="36">
        <v>0.22031647670687171</v>
      </c>
      <c r="O333" s="31">
        <v>0.47010869565217389</v>
      </c>
      <c r="P333" s="31">
        <v>0</v>
      </c>
      <c r="Q333" s="36">
        <v>0</v>
      </c>
      <c r="R333" s="31">
        <v>4.8695652173913047</v>
      </c>
      <c r="S333" s="31">
        <v>0</v>
      </c>
      <c r="T333" s="36">
        <v>0</v>
      </c>
      <c r="U333" s="31">
        <v>50.298043478260873</v>
      </c>
      <c r="V333" s="31">
        <v>0.35869565217391303</v>
      </c>
      <c r="W333" s="36">
        <v>7.1314036763466459E-3</v>
      </c>
      <c r="X333" s="31">
        <v>2.7315217391304349</v>
      </c>
      <c r="Y333" s="31">
        <v>0</v>
      </c>
      <c r="Z333" s="36">
        <v>0</v>
      </c>
      <c r="AA333" s="31">
        <v>66.006847826086968</v>
      </c>
      <c r="AB333" s="31">
        <v>0</v>
      </c>
      <c r="AC333" s="36">
        <v>0</v>
      </c>
      <c r="AD333" s="31">
        <v>34.878152173913051</v>
      </c>
      <c r="AE333" s="31">
        <v>0</v>
      </c>
      <c r="AF333" s="36">
        <v>0</v>
      </c>
      <c r="AG333" s="31">
        <v>16.704782608695648</v>
      </c>
      <c r="AH333" s="31">
        <v>0</v>
      </c>
      <c r="AI333" s="36">
        <v>0</v>
      </c>
      <c r="AJ333" t="s">
        <v>571</v>
      </c>
      <c r="AK333" s="37">
        <v>6</v>
      </c>
      <c r="AT333"/>
    </row>
    <row r="334" spans="1:46" x14ac:dyDescent="0.25">
      <c r="A334" t="s">
        <v>3056</v>
      </c>
      <c r="B334" t="s">
        <v>2145</v>
      </c>
      <c r="C334" t="s">
        <v>2505</v>
      </c>
      <c r="D334" t="s">
        <v>2886</v>
      </c>
      <c r="E334" s="31">
        <v>84.652173913043484</v>
      </c>
      <c r="F334" s="31">
        <v>243.34358695652173</v>
      </c>
      <c r="G334" s="31">
        <v>0</v>
      </c>
      <c r="H334" s="36">
        <v>0</v>
      </c>
      <c r="I334" s="31">
        <v>37.658913043478272</v>
      </c>
      <c r="J334" s="31">
        <v>0</v>
      </c>
      <c r="K334" s="36">
        <v>0</v>
      </c>
      <c r="L334" s="31">
        <v>21.109239130434791</v>
      </c>
      <c r="M334" s="31">
        <v>0</v>
      </c>
      <c r="N334" s="36">
        <v>0</v>
      </c>
      <c r="O334" s="31">
        <v>11.946195652173914</v>
      </c>
      <c r="P334" s="31">
        <v>0</v>
      </c>
      <c r="Q334" s="36">
        <v>0</v>
      </c>
      <c r="R334" s="31">
        <v>4.6034782608695659</v>
      </c>
      <c r="S334" s="31">
        <v>0</v>
      </c>
      <c r="T334" s="36">
        <v>0</v>
      </c>
      <c r="U334" s="31">
        <v>68.946847826086938</v>
      </c>
      <c r="V334" s="31">
        <v>0</v>
      </c>
      <c r="W334" s="36">
        <v>0</v>
      </c>
      <c r="X334" s="31">
        <v>5.9191304347826081</v>
      </c>
      <c r="Y334" s="31">
        <v>0</v>
      </c>
      <c r="Z334" s="36">
        <v>0</v>
      </c>
      <c r="AA334" s="31">
        <v>115.42434782608694</v>
      </c>
      <c r="AB334" s="31">
        <v>0</v>
      </c>
      <c r="AC334" s="36">
        <v>0</v>
      </c>
      <c r="AD334" s="31">
        <v>0</v>
      </c>
      <c r="AE334" s="31">
        <v>0</v>
      </c>
      <c r="AF334" s="36" t="s">
        <v>3207</v>
      </c>
      <c r="AG334" s="31">
        <v>15.394347826086959</v>
      </c>
      <c r="AH334" s="31">
        <v>0</v>
      </c>
      <c r="AI334" s="36">
        <v>0</v>
      </c>
      <c r="AJ334" t="s">
        <v>964</v>
      </c>
      <c r="AK334" s="37">
        <v>6</v>
      </c>
      <c r="AT334"/>
    </row>
    <row r="335" spans="1:46" x14ac:dyDescent="0.25">
      <c r="A335" t="s">
        <v>3056</v>
      </c>
      <c r="B335" t="s">
        <v>1216</v>
      </c>
      <c r="C335" t="s">
        <v>2505</v>
      </c>
      <c r="D335" t="s">
        <v>2886</v>
      </c>
      <c r="E335" s="31">
        <v>78.576086956521735</v>
      </c>
      <c r="F335" s="31">
        <v>251.50532608695653</v>
      </c>
      <c r="G335" s="31">
        <v>3.7356521739130435</v>
      </c>
      <c r="H335" s="36">
        <v>1.485317321916858E-2</v>
      </c>
      <c r="I335" s="31">
        <v>52.713804347826084</v>
      </c>
      <c r="J335" s="31">
        <v>1.1467391304347827</v>
      </c>
      <c r="K335" s="36">
        <v>2.1754057492571664E-2</v>
      </c>
      <c r="L335" s="31">
        <v>37.884239130434779</v>
      </c>
      <c r="M335" s="31">
        <v>0.16304347826086957</v>
      </c>
      <c r="N335" s="36">
        <v>4.3037284634254817E-3</v>
      </c>
      <c r="O335" s="31">
        <v>8.5415217391304363</v>
      </c>
      <c r="P335" s="31">
        <v>0.98369565217391308</v>
      </c>
      <c r="Q335" s="36">
        <v>0.1151663230765315</v>
      </c>
      <c r="R335" s="31">
        <v>6.2880434782608692</v>
      </c>
      <c r="S335" s="31">
        <v>0</v>
      </c>
      <c r="T335" s="36">
        <v>0</v>
      </c>
      <c r="U335" s="31">
        <v>60.004239130434797</v>
      </c>
      <c r="V335" s="31">
        <v>0.53771739130434781</v>
      </c>
      <c r="W335" s="36">
        <v>8.9613233847608571E-3</v>
      </c>
      <c r="X335" s="31">
        <v>8.6524999999999981</v>
      </c>
      <c r="Y335" s="31">
        <v>0</v>
      </c>
      <c r="Z335" s="36">
        <v>0</v>
      </c>
      <c r="AA335" s="31">
        <v>106.74913043478261</v>
      </c>
      <c r="AB335" s="31">
        <v>2.051195652173913</v>
      </c>
      <c r="AC335" s="36">
        <v>1.9215104083935109E-2</v>
      </c>
      <c r="AD335" s="31">
        <v>0</v>
      </c>
      <c r="AE335" s="31">
        <v>0</v>
      </c>
      <c r="AF335" s="36" t="s">
        <v>3207</v>
      </c>
      <c r="AG335" s="31">
        <v>23.385652173913037</v>
      </c>
      <c r="AH335" s="31">
        <v>0</v>
      </c>
      <c r="AI335" s="36">
        <v>0</v>
      </c>
      <c r="AJ335" t="s">
        <v>14</v>
      </c>
      <c r="AK335" s="37">
        <v>6</v>
      </c>
      <c r="AT335"/>
    </row>
    <row r="336" spans="1:46" x14ac:dyDescent="0.25">
      <c r="A336" t="s">
        <v>3056</v>
      </c>
      <c r="B336" t="s">
        <v>1266</v>
      </c>
      <c r="C336" t="s">
        <v>2530</v>
      </c>
      <c r="D336" t="s">
        <v>2883</v>
      </c>
      <c r="E336" s="31">
        <v>64.869565217391298</v>
      </c>
      <c r="F336" s="31">
        <v>215.21206521739134</v>
      </c>
      <c r="G336" s="31">
        <v>0</v>
      </c>
      <c r="H336" s="36">
        <v>0</v>
      </c>
      <c r="I336" s="31">
        <v>13.312065217391304</v>
      </c>
      <c r="J336" s="31">
        <v>0</v>
      </c>
      <c r="K336" s="36">
        <v>0</v>
      </c>
      <c r="L336" s="31">
        <v>2.820217391304348</v>
      </c>
      <c r="M336" s="31">
        <v>0</v>
      </c>
      <c r="N336" s="36">
        <v>0</v>
      </c>
      <c r="O336" s="31">
        <v>7.0434782608695654</v>
      </c>
      <c r="P336" s="31">
        <v>0</v>
      </c>
      <c r="Q336" s="36">
        <v>0</v>
      </c>
      <c r="R336" s="31">
        <v>3.4483695652173911</v>
      </c>
      <c r="S336" s="31">
        <v>0</v>
      </c>
      <c r="T336" s="36">
        <v>0</v>
      </c>
      <c r="U336" s="31">
        <v>57.304130434782607</v>
      </c>
      <c r="V336" s="31">
        <v>0</v>
      </c>
      <c r="W336" s="36">
        <v>0</v>
      </c>
      <c r="X336" s="31">
        <v>16.775652173913034</v>
      </c>
      <c r="Y336" s="31">
        <v>0</v>
      </c>
      <c r="Z336" s="36">
        <v>0</v>
      </c>
      <c r="AA336" s="31">
        <v>94.965978260869591</v>
      </c>
      <c r="AB336" s="31">
        <v>0</v>
      </c>
      <c r="AC336" s="36">
        <v>0</v>
      </c>
      <c r="AD336" s="31">
        <v>0</v>
      </c>
      <c r="AE336" s="31">
        <v>0</v>
      </c>
      <c r="AF336" s="36" t="s">
        <v>3207</v>
      </c>
      <c r="AG336" s="31">
        <v>32.854239130434792</v>
      </c>
      <c r="AH336" s="31">
        <v>0</v>
      </c>
      <c r="AI336" s="36">
        <v>0</v>
      </c>
      <c r="AJ336" t="s">
        <v>64</v>
      </c>
      <c r="AK336" s="37">
        <v>6</v>
      </c>
      <c r="AT336"/>
    </row>
    <row r="337" spans="1:46" x14ac:dyDescent="0.25">
      <c r="A337" t="s">
        <v>3056</v>
      </c>
      <c r="B337" t="s">
        <v>2273</v>
      </c>
      <c r="C337" t="s">
        <v>2432</v>
      </c>
      <c r="D337" t="s">
        <v>2886</v>
      </c>
      <c r="E337" s="31">
        <v>91.923913043478265</v>
      </c>
      <c r="F337" s="31">
        <v>338.00173913043477</v>
      </c>
      <c r="G337" s="31">
        <v>2.6596739130434783</v>
      </c>
      <c r="H337" s="36">
        <v>7.8688172430293642E-3</v>
      </c>
      <c r="I337" s="31">
        <v>41.3820652173913</v>
      </c>
      <c r="J337" s="31">
        <v>0</v>
      </c>
      <c r="K337" s="36">
        <v>0</v>
      </c>
      <c r="L337" s="31">
        <v>35.947282608695652</v>
      </c>
      <c r="M337" s="31">
        <v>0</v>
      </c>
      <c r="N337" s="36">
        <v>0</v>
      </c>
      <c r="O337" s="31">
        <v>0</v>
      </c>
      <c r="P337" s="31">
        <v>0</v>
      </c>
      <c r="Q337" s="36" t="s">
        <v>3207</v>
      </c>
      <c r="R337" s="31">
        <v>5.4347826086956523</v>
      </c>
      <c r="S337" s="31">
        <v>0</v>
      </c>
      <c r="T337" s="36">
        <v>0</v>
      </c>
      <c r="U337" s="31">
        <v>108.13978260869564</v>
      </c>
      <c r="V337" s="31">
        <v>0</v>
      </c>
      <c r="W337" s="36">
        <v>0</v>
      </c>
      <c r="X337" s="31">
        <v>0</v>
      </c>
      <c r="Y337" s="31">
        <v>0</v>
      </c>
      <c r="Z337" s="36" t="s">
        <v>3207</v>
      </c>
      <c r="AA337" s="31">
        <v>160.59141304347827</v>
      </c>
      <c r="AB337" s="31">
        <v>2.6596739130434783</v>
      </c>
      <c r="AC337" s="36">
        <v>1.6561744259161619E-2</v>
      </c>
      <c r="AD337" s="31">
        <v>0</v>
      </c>
      <c r="AE337" s="31">
        <v>0</v>
      </c>
      <c r="AF337" s="36" t="s">
        <v>3207</v>
      </c>
      <c r="AG337" s="31">
        <v>27.888478260869558</v>
      </c>
      <c r="AH337" s="31">
        <v>0</v>
      </c>
      <c r="AI337" s="36">
        <v>0</v>
      </c>
      <c r="AJ337" t="s">
        <v>1093</v>
      </c>
      <c r="AK337" s="37">
        <v>6</v>
      </c>
      <c r="AT337"/>
    </row>
    <row r="338" spans="1:46" x14ac:dyDescent="0.25">
      <c r="A338" t="s">
        <v>3056</v>
      </c>
      <c r="B338" t="s">
        <v>2139</v>
      </c>
      <c r="C338" t="s">
        <v>2762</v>
      </c>
      <c r="D338" t="s">
        <v>2802</v>
      </c>
      <c r="E338" s="31">
        <v>60.760869565217391</v>
      </c>
      <c r="F338" s="31">
        <v>206.41902173913044</v>
      </c>
      <c r="G338" s="31">
        <v>117.34152173913041</v>
      </c>
      <c r="H338" s="36">
        <v>0.56846273541313952</v>
      </c>
      <c r="I338" s="31">
        <v>30.423804347826092</v>
      </c>
      <c r="J338" s="31">
        <v>16.696847826086952</v>
      </c>
      <c r="K338" s="36">
        <v>0.54880867741578188</v>
      </c>
      <c r="L338" s="31">
        <v>24.945543478260873</v>
      </c>
      <c r="M338" s="31">
        <v>13.479456521739127</v>
      </c>
      <c r="N338" s="36">
        <v>0.54035529566577611</v>
      </c>
      <c r="O338" s="31">
        <v>0</v>
      </c>
      <c r="P338" s="31">
        <v>0</v>
      </c>
      <c r="Q338" s="36" t="s">
        <v>3207</v>
      </c>
      <c r="R338" s="31">
        <v>5.4782608695652177</v>
      </c>
      <c r="S338" s="31">
        <v>3.2173913043478262</v>
      </c>
      <c r="T338" s="36">
        <v>0.58730158730158732</v>
      </c>
      <c r="U338" s="31">
        <v>44.29369565217393</v>
      </c>
      <c r="V338" s="31">
        <v>25.701086956521745</v>
      </c>
      <c r="W338" s="36">
        <v>0.58024255095680499</v>
      </c>
      <c r="X338" s="31">
        <v>7.6546739130434789</v>
      </c>
      <c r="Y338" s="31">
        <v>2.7826086956521738</v>
      </c>
      <c r="Z338" s="36">
        <v>0.36351760078383477</v>
      </c>
      <c r="AA338" s="31">
        <v>95.594999999999999</v>
      </c>
      <c r="AB338" s="31">
        <v>55.846086956521724</v>
      </c>
      <c r="AC338" s="36">
        <v>0.58419464361652518</v>
      </c>
      <c r="AD338" s="31">
        <v>0</v>
      </c>
      <c r="AE338" s="31">
        <v>0</v>
      </c>
      <c r="AF338" s="36" t="s">
        <v>3207</v>
      </c>
      <c r="AG338" s="31">
        <v>28.451847826086954</v>
      </c>
      <c r="AH338" s="31">
        <v>16.314891304347825</v>
      </c>
      <c r="AI338" s="36">
        <v>0.57342115015071227</v>
      </c>
      <c r="AJ338" t="s">
        <v>958</v>
      </c>
      <c r="AK338" s="37">
        <v>6</v>
      </c>
      <c r="AT338"/>
    </row>
    <row r="339" spans="1:46" x14ac:dyDescent="0.25">
      <c r="A339" t="s">
        <v>3056</v>
      </c>
      <c r="B339" t="s">
        <v>2269</v>
      </c>
      <c r="C339" t="s">
        <v>2447</v>
      </c>
      <c r="D339" t="s">
        <v>2878</v>
      </c>
      <c r="E339" s="31">
        <v>109.35869565217391</v>
      </c>
      <c r="F339" s="31">
        <v>384.61630434782603</v>
      </c>
      <c r="G339" s="31">
        <v>0</v>
      </c>
      <c r="H339" s="36">
        <v>0</v>
      </c>
      <c r="I339" s="31">
        <v>22.885326086956525</v>
      </c>
      <c r="J339" s="31">
        <v>0</v>
      </c>
      <c r="K339" s="36">
        <v>0</v>
      </c>
      <c r="L339" s="31">
        <v>11.754891304347829</v>
      </c>
      <c r="M339" s="31">
        <v>0</v>
      </c>
      <c r="N339" s="36">
        <v>0</v>
      </c>
      <c r="O339" s="31">
        <v>5.5652173913043477</v>
      </c>
      <c r="P339" s="31">
        <v>0</v>
      </c>
      <c r="Q339" s="36">
        <v>0</v>
      </c>
      <c r="R339" s="31">
        <v>5.5652173913043477</v>
      </c>
      <c r="S339" s="31">
        <v>0</v>
      </c>
      <c r="T339" s="36">
        <v>0</v>
      </c>
      <c r="U339" s="31">
        <v>79.476195652173871</v>
      </c>
      <c r="V339" s="31">
        <v>0</v>
      </c>
      <c r="W339" s="36">
        <v>0</v>
      </c>
      <c r="X339" s="31">
        <v>32.841739130434789</v>
      </c>
      <c r="Y339" s="31">
        <v>0</v>
      </c>
      <c r="Z339" s="36">
        <v>0</v>
      </c>
      <c r="AA339" s="31">
        <v>223.29423913043479</v>
      </c>
      <c r="AB339" s="31">
        <v>0</v>
      </c>
      <c r="AC339" s="36">
        <v>0</v>
      </c>
      <c r="AD339" s="31">
        <v>0</v>
      </c>
      <c r="AE339" s="31">
        <v>0</v>
      </c>
      <c r="AF339" s="36" t="s">
        <v>3207</v>
      </c>
      <c r="AG339" s="31">
        <v>26.118804347826075</v>
      </c>
      <c r="AH339" s="31">
        <v>0</v>
      </c>
      <c r="AI339" s="36">
        <v>0</v>
      </c>
      <c r="AJ339" t="s">
        <v>1089</v>
      </c>
      <c r="AK339" s="37">
        <v>6</v>
      </c>
      <c r="AT339"/>
    </row>
    <row r="340" spans="1:46" x14ac:dyDescent="0.25">
      <c r="A340" t="s">
        <v>3056</v>
      </c>
      <c r="B340" t="s">
        <v>1840</v>
      </c>
      <c r="C340" t="s">
        <v>2670</v>
      </c>
      <c r="D340" t="s">
        <v>2854</v>
      </c>
      <c r="E340" s="31">
        <v>123.89130434782609</v>
      </c>
      <c r="F340" s="31">
        <v>406.95434782608692</v>
      </c>
      <c r="G340" s="31">
        <v>52.087500000000006</v>
      </c>
      <c r="H340" s="36">
        <v>0.12799347218735146</v>
      </c>
      <c r="I340" s="31">
        <v>60.699239130434783</v>
      </c>
      <c r="J340" s="31">
        <v>0.58510869565217394</v>
      </c>
      <c r="K340" s="36">
        <v>9.6394733119281994E-3</v>
      </c>
      <c r="L340" s="31">
        <v>29.16391304347826</v>
      </c>
      <c r="M340" s="31">
        <v>6.3369565217391302E-2</v>
      </c>
      <c r="N340" s="36">
        <v>2.1728759485367564E-3</v>
      </c>
      <c r="O340" s="31">
        <v>25.942934782608695</v>
      </c>
      <c r="P340" s="31">
        <v>0.52173913043478259</v>
      </c>
      <c r="Q340" s="36">
        <v>2.0111029642819734E-2</v>
      </c>
      <c r="R340" s="31">
        <v>5.5923913043478262</v>
      </c>
      <c r="S340" s="31">
        <v>0</v>
      </c>
      <c r="T340" s="36">
        <v>0</v>
      </c>
      <c r="U340" s="31">
        <v>96.950869565217403</v>
      </c>
      <c r="V340" s="31">
        <v>15.920978260869568</v>
      </c>
      <c r="W340" s="36">
        <v>0.16421697228986443</v>
      </c>
      <c r="X340" s="31">
        <v>0</v>
      </c>
      <c r="Y340" s="31">
        <v>0</v>
      </c>
      <c r="Z340" s="36" t="s">
        <v>3207</v>
      </c>
      <c r="AA340" s="31">
        <v>177.25260869565216</v>
      </c>
      <c r="AB340" s="31">
        <v>35.581413043478264</v>
      </c>
      <c r="AC340" s="36">
        <v>0.20073844500970126</v>
      </c>
      <c r="AD340" s="31">
        <v>49.054347826086953</v>
      </c>
      <c r="AE340" s="31">
        <v>0</v>
      </c>
      <c r="AF340" s="36">
        <v>0</v>
      </c>
      <c r="AG340" s="31">
        <v>22.997282608695652</v>
      </c>
      <c r="AH340" s="31">
        <v>0</v>
      </c>
      <c r="AI340" s="36">
        <v>0</v>
      </c>
      <c r="AJ340" t="s">
        <v>652</v>
      </c>
      <c r="AK340" s="37">
        <v>6</v>
      </c>
      <c r="AT340"/>
    </row>
    <row r="341" spans="1:46" x14ac:dyDescent="0.25">
      <c r="A341" t="s">
        <v>3056</v>
      </c>
      <c r="B341" t="s">
        <v>1661</v>
      </c>
      <c r="C341" t="s">
        <v>2416</v>
      </c>
      <c r="D341" t="s">
        <v>2822</v>
      </c>
      <c r="E341" s="31">
        <v>95.989130434782609</v>
      </c>
      <c r="F341" s="31">
        <v>271.45847826086953</v>
      </c>
      <c r="G341" s="31">
        <v>0</v>
      </c>
      <c r="H341" s="36">
        <v>0</v>
      </c>
      <c r="I341" s="31">
        <v>21.048478260869565</v>
      </c>
      <c r="J341" s="31">
        <v>0</v>
      </c>
      <c r="K341" s="36">
        <v>0</v>
      </c>
      <c r="L341" s="31">
        <v>6.9255434782608685</v>
      </c>
      <c r="M341" s="31">
        <v>0</v>
      </c>
      <c r="N341" s="36">
        <v>0</v>
      </c>
      <c r="O341" s="31">
        <v>1.650108695652174</v>
      </c>
      <c r="P341" s="31">
        <v>0</v>
      </c>
      <c r="Q341" s="36">
        <v>0</v>
      </c>
      <c r="R341" s="31">
        <v>12.472826086956522</v>
      </c>
      <c r="S341" s="31">
        <v>0</v>
      </c>
      <c r="T341" s="36">
        <v>0</v>
      </c>
      <c r="U341" s="31">
        <v>73.181521739130432</v>
      </c>
      <c r="V341" s="31">
        <v>0</v>
      </c>
      <c r="W341" s="36">
        <v>0</v>
      </c>
      <c r="X341" s="31">
        <v>27.580760869565214</v>
      </c>
      <c r="Y341" s="31">
        <v>0</v>
      </c>
      <c r="Z341" s="36">
        <v>0</v>
      </c>
      <c r="AA341" s="31">
        <v>117.15097826086954</v>
      </c>
      <c r="AB341" s="31">
        <v>0</v>
      </c>
      <c r="AC341" s="36">
        <v>0</v>
      </c>
      <c r="AD341" s="31">
        <v>3.0230434782608682</v>
      </c>
      <c r="AE341" s="31">
        <v>0</v>
      </c>
      <c r="AF341" s="36">
        <v>0</v>
      </c>
      <c r="AG341" s="31">
        <v>29.473695652173912</v>
      </c>
      <c r="AH341" s="31">
        <v>0</v>
      </c>
      <c r="AI341" s="36">
        <v>0</v>
      </c>
      <c r="AJ341" t="s">
        <v>465</v>
      </c>
      <c r="AK341" s="37">
        <v>6</v>
      </c>
      <c r="AT341"/>
    </row>
    <row r="342" spans="1:46" x14ac:dyDescent="0.25">
      <c r="A342" t="s">
        <v>3056</v>
      </c>
      <c r="B342" t="s">
        <v>1866</v>
      </c>
      <c r="C342" t="s">
        <v>2410</v>
      </c>
      <c r="D342" t="s">
        <v>2866</v>
      </c>
      <c r="E342" s="31">
        <v>49.956521739130437</v>
      </c>
      <c r="F342" s="31">
        <v>146.14489130434782</v>
      </c>
      <c r="G342" s="31">
        <v>0</v>
      </c>
      <c r="H342" s="36">
        <v>0</v>
      </c>
      <c r="I342" s="31">
        <v>22.405760869565217</v>
      </c>
      <c r="J342" s="31">
        <v>0</v>
      </c>
      <c r="K342" s="36">
        <v>0</v>
      </c>
      <c r="L342" s="31">
        <v>17.014456521739131</v>
      </c>
      <c r="M342" s="31">
        <v>0</v>
      </c>
      <c r="N342" s="36">
        <v>0</v>
      </c>
      <c r="O342" s="31">
        <v>0</v>
      </c>
      <c r="P342" s="31">
        <v>0</v>
      </c>
      <c r="Q342" s="36" t="s">
        <v>3207</v>
      </c>
      <c r="R342" s="31">
        <v>5.3913043478260869</v>
      </c>
      <c r="S342" s="31">
        <v>0</v>
      </c>
      <c r="T342" s="36">
        <v>0</v>
      </c>
      <c r="U342" s="31">
        <v>28.993260869565212</v>
      </c>
      <c r="V342" s="31">
        <v>0</v>
      </c>
      <c r="W342" s="36">
        <v>0</v>
      </c>
      <c r="X342" s="31">
        <v>10.942717391304347</v>
      </c>
      <c r="Y342" s="31">
        <v>0</v>
      </c>
      <c r="Z342" s="36">
        <v>0</v>
      </c>
      <c r="AA342" s="31">
        <v>68.466413043478255</v>
      </c>
      <c r="AB342" s="31">
        <v>0</v>
      </c>
      <c r="AC342" s="36">
        <v>0</v>
      </c>
      <c r="AD342" s="31">
        <v>0</v>
      </c>
      <c r="AE342" s="31">
        <v>0</v>
      </c>
      <c r="AF342" s="36" t="s">
        <v>3207</v>
      </c>
      <c r="AG342" s="31">
        <v>15.336739130434774</v>
      </c>
      <c r="AH342" s="31">
        <v>0</v>
      </c>
      <c r="AI342" s="36">
        <v>0</v>
      </c>
      <c r="AJ342" t="s">
        <v>678</v>
      </c>
      <c r="AK342" s="37">
        <v>6</v>
      </c>
      <c r="AT342"/>
    </row>
    <row r="343" spans="1:46" x14ac:dyDescent="0.25">
      <c r="A343" t="s">
        <v>3056</v>
      </c>
      <c r="B343" t="s">
        <v>1524</v>
      </c>
      <c r="C343" t="s">
        <v>2503</v>
      </c>
      <c r="D343" t="s">
        <v>2882</v>
      </c>
      <c r="E343" s="31">
        <v>38.967391304347828</v>
      </c>
      <c r="F343" s="31">
        <v>125.35130434782609</v>
      </c>
      <c r="G343" s="31">
        <v>10.354021739130435</v>
      </c>
      <c r="H343" s="36">
        <v>8.2600031910318131E-2</v>
      </c>
      <c r="I343" s="31">
        <v>20.125</v>
      </c>
      <c r="J343" s="31">
        <v>0</v>
      </c>
      <c r="K343" s="36">
        <v>0</v>
      </c>
      <c r="L343" s="31">
        <v>6.2989130434782608</v>
      </c>
      <c r="M343" s="31">
        <v>0</v>
      </c>
      <c r="N343" s="36">
        <v>0</v>
      </c>
      <c r="O343" s="31">
        <v>8.1739130434782616</v>
      </c>
      <c r="P343" s="31">
        <v>0</v>
      </c>
      <c r="Q343" s="36">
        <v>0</v>
      </c>
      <c r="R343" s="31">
        <v>5.6521739130434785</v>
      </c>
      <c r="S343" s="31">
        <v>0</v>
      </c>
      <c r="T343" s="36">
        <v>0</v>
      </c>
      <c r="U343" s="31">
        <v>40.220108695652172</v>
      </c>
      <c r="V343" s="31">
        <v>0</v>
      </c>
      <c r="W343" s="36">
        <v>0</v>
      </c>
      <c r="X343" s="31">
        <v>7.4572826086956514</v>
      </c>
      <c r="Y343" s="31">
        <v>7.4572826086956514</v>
      </c>
      <c r="Z343" s="36">
        <v>1</v>
      </c>
      <c r="AA343" s="31">
        <v>46.225543478260867</v>
      </c>
      <c r="AB343" s="31">
        <v>2.8967391304347827</v>
      </c>
      <c r="AC343" s="36">
        <v>6.2665334195520547E-2</v>
      </c>
      <c r="AD343" s="31">
        <v>8.4239130434782616</v>
      </c>
      <c r="AE343" s="31">
        <v>0</v>
      </c>
      <c r="AF343" s="36">
        <v>0</v>
      </c>
      <c r="AG343" s="31">
        <v>2.8994565217391304</v>
      </c>
      <c r="AH343" s="31">
        <v>0</v>
      </c>
      <c r="AI343" s="36">
        <v>0</v>
      </c>
      <c r="AJ343" t="s">
        <v>326</v>
      </c>
      <c r="AK343" s="37">
        <v>6</v>
      </c>
      <c r="AT343"/>
    </row>
    <row r="344" spans="1:46" x14ac:dyDescent="0.25">
      <c r="A344" t="s">
        <v>3056</v>
      </c>
      <c r="B344" t="s">
        <v>1768</v>
      </c>
      <c r="C344" t="s">
        <v>2697</v>
      </c>
      <c r="D344" t="s">
        <v>2891</v>
      </c>
      <c r="E344" s="31">
        <v>126.39130434782609</v>
      </c>
      <c r="F344" s="31">
        <v>381.0482608695653</v>
      </c>
      <c r="G344" s="31">
        <v>0</v>
      </c>
      <c r="H344" s="36">
        <v>0</v>
      </c>
      <c r="I344" s="31">
        <v>21.497173913043483</v>
      </c>
      <c r="J344" s="31">
        <v>0</v>
      </c>
      <c r="K344" s="36">
        <v>0</v>
      </c>
      <c r="L344" s="31">
        <v>15.476195652173915</v>
      </c>
      <c r="M344" s="31">
        <v>0</v>
      </c>
      <c r="N344" s="36">
        <v>0</v>
      </c>
      <c r="O344" s="31">
        <v>0.13043478260869565</v>
      </c>
      <c r="P344" s="31">
        <v>0</v>
      </c>
      <c r="Q344" s="36">
        <v>0</v>
      </c>
      <c r="R344" s="31">
        <v>5.8905434782608701</v>
      </c>
      <c r="S344" s="31">
        <v>0</v>
      </c>
      <c r="T344" s="36">
        <v>0</v>
      </c>
      <c r="U344" s="31">
        <v>136.2910869565217</v>
      </c>
      <c r="V344" s="31">
        <v>0</v>
      </c>
      <c r="W344" s="36">
        <v>0</v>
      </c>
      <c r="X344" s="31">
        <v>0</v>
      </c>
      <c r="Y344" s="31">
        <v>0</v>
      </c>
      <c r="Z344" s="36" t="s">
        <v>3207</v>
      </c>
      <c r="AA344" s="31">
        <v>191.17032608695658</v>
      </c>
      <c r="AB344" s="31">
        <v>0</v>
      </c>
      <c r="AC344" s="36">
        <v>0</v>
      </c>
      <c r="AD344" s="31">
        <v>0</v>
      </c>
      <c r="AE344" s="31">
        <v>0</v>
      </c>
      <c r="AF344" s="36" t="s">
        <v>3207</v>
      </c>
      <c r="AG344" s="31">
        <v>32.089673913043484</v>
      </c>
      <c r="AH344" s="31">
        <v>0</v>
      </c>
      <c r="AI344" s="36">
        <v>0</v>
      </c>
      <c r="AJ344" t="s">
        <v>578</v>
      </c>
      <c r="AK344" s="37">
        <v>6</v>
      </c>
      <c r="AT344"/>
    </row>
    <row r="345" spans="1:46" x14ac:dyDescent="0.25">
      <c r="A345" t="s">
        <v>3056</v>
      </c>
      <c r="B345" t="s">
        <v>1811</v>
      </c>
      <c r="C345" t="s">
        <v>2505</v>
      </c>
      <c r="D345" t="s">
        <v>2886</v>
      </c>
      <c r="E345" s="31">
        <v>98.902173913043484</v>
      </c>
      <c r="F345" s="31">
        <v>302.69945652173919</v>
      </c>
      <c r="G345" s="31">
        <v>25.896956521739131</v>
      </c>
      <c r="H345" s="36">
        <v>8.5553363125642976E-2</v>
      </c>
      <c r="I345" s="31">
        <v>45.849673913043496</v>
      </c>
      <c r="J345" s="31">
        <v>7.9355434782608691</v>
      </c>
      <c r="K345" s="36">
        <v>0.17307742457037048</v>
      </c>
      <c r="L345" s="31">
        <v>32.100978260869582</v>
      </c>
      <c r="M345" s="31">
        <v>0.75619565217391294</v>
      </c>
      <c r="N345" s="36">
        <v>2.3556779049805455E-2</v>
      </c>
      <c r="O345" s="31">
        <v>9.5130434782608688</v>
      </c>
      <c r="P345" s="31">
        <v>7.1793478260869561</v>
      </c>
      <c r="Q345" s="36">
        <v>0.75468464351005482</v>
      </c>
      <c r="R345" s="31">
        <v>4.2356521739130439</v>
      </c>
      <c r="S345" s="31">
        <v>0</v>
      </c>
      <c r="T345" s="36">
        <v>0</v>
      </c>
      <c r="U345" s="31">
        <v>89.056847826086965</v>
      </c>
      <c r="V345" s="31">
        <v>8.5404347826086973</v>
      </c>
      <c r="W345" s="36">
        <v>9.5898687086777748E-2</v>
      </c>
      <c r="X345" s="31">
        <v>18.156521739130429</v>
      </c>
      <c r="Y345" s="31">
        <v>1.3858695652173914</v>
      </c>
      <c r="Z345" s="36">
        <v>7.6329022988505774E-2</v>
      </c>
      <c r="AA345" s="31">
        <v>146.66717391304351</v>
      </c>
      <c r="AB345" s="31">
        <v>8.0351086956521733</v>
      </c>
      <c r="AC345" s="36">
        <v>5.4784642543232294E-2</v>
      </c>
      <c r="AD345" s="31">
        <v>0</v>
      </c>
      <c r="AE345" s="31">
        <v>0</v>
      </c>
      <c r="AF345" s="36" t="s">
        <v>3207</v>
      </c>
      <c r="AG345" s="31">
        <v>2.9692391304347829</v>
      </c>
      <c r="AH345" s="31">
        <v>0</v>
      </c>
      <c r="AI345" s="36">
        <v>0</v>
      </c>
      <c r="AJ345" t="s">
        <v>622</v>
      </c>
      <c r="AK345" s="37">
        <v>6</v>
      </c>
      <c r="AT345"/>
    </row>
    <row r="346" spans="1:46" x14ac:dyDescent="0.25">
      <c r="A346" t="s">
        <v>3056</v>
      </c>
      <c r="B346" t="s">
        <v>1480</v>
      </c>
      <c r="C346" t="s">
        <v>2466</v>
      </c>
      <c r="D346" t="s">
        <v>2837</v>
      </c>
      <c r="E346" s="31">
        <v>28.989130434782609</v>
      </c>
      <c r="F346" s="31">
        <v>113.59608695652176</v>
      </c>
      <c r="G346" s="31">
        <v>0</v>
      </c>
      <c r="H346" s="36">
        <v>0</v>
      </c>
      <c r="I346" s="31">
        <v>16.970108695652176</v>
      </c>
      <c r="J346" s="31">
        <v>0</v>
      </c>
      <c r="K346" s="36">
        <v>0</v>
      </c>
      <c r="L346" s="31">
        <v>6.8379347826086976</v>
      </c>
      <c r="M346" s="31">
        <v>0</v>
      </c>
      <c r="N346" s="36">
        <v>0</v>
      </c>
      <c r="O346" s="31">
        <v>8.8278260869565219</v>
      </c>
      <c r="P346" s="31">
        <v>0</v>
      </c>
      <c r="Q346" s="36">
        <v>0</v>
      </c>
      <c r="R346" s="31">
        <v>1.3043478260869565</v>
      </c>
      <c r="S346" s="31">
        <v>0</v>
      </c>
      <c r="T346" s="36">
        <v>0</v>
      </c>
      <c r="U346" s="31">
        <v>37.299130434782612</v>
      </c>
      <c r="V346" s="31">
        <v>0</v>
      </c>
      <c r="W346" s="36">
        <v>0</v>
      </c>
      <c r="X346" s="31">
        <v>0</v>
      </c>
      <c r="Y346" s="31">
        <v>0</v>
      </c>
      <c r="Z346" s="36" t="s">
        <v>3207</v>
      </c>
      <c r="AA346" s="31">
        <v>45.448152173913051</v>
      </c>
      <c r="AB346" s="31">
        <v>0</v>
      </c>
      <c r="AC346" s="36">
        <v>0</v>
      </c>
      <c r="AD346" s="31">
        <v>0</v>
      </c>
      <c r="AE346" s="31">
        <v>0</v>
      </c>
      <c r="AF346" s="36" t="s">
        <v>3207</v>
      </c>
      <c r="AG346" s="31">
        <v>13.878695652173915</v>
      </c>
      <c r="AH346" s="31">
        <v>0</v>
      </c>
      <c r="AI346" s="36">
        <v>0</v>
      </c>
      <c r="AJ346" t="s">
        <v>281</v>
      </c>
      <c r="AK346" s="37">
        <v>6</v>
      </c>
      <c r="AT346"/>
    </row>
    <row r="347" spans="1:46" x14ac:dyDescent="0.25">
      <c r="A347" t="s">
        <v>3056</v>
      </c>
      <c r="B347" t="s">
        <v>2134</v>
      </c>
      <c r="C347" t="s">
        <v>2771</v>
      </c>
      <c r="D347" t="s">
        <v>2812</v>
      </c>
      <c r="E347" s="31">
        <v>52.586956521739133</v>
      </c>
      <c r="F347" s="31">
        <v>177.60217391304343</v>
      </c>
      <c r="G347" s="31">
        <v>32.544021739130436</v>
      </c>
      <c r="H347" s="36">
        <v>0.18324112268504358</v>
      </c>
      <c r="I347" s="31">
        <v>19.12934782608696</v>
      </c>
      <c r="J347" s="31">
        <v>4.6713043478260863</v>
      </c>
      <c r="K347" s="36">
        <v>0.24419569293709861</v>
      </c>
      <c r="L347" s="31">
        <v>13.944239130434786</v>
      </c>
      <c r="M347" s="31">
        <v>4.2908695652173909</v>
      </c>
      <c r="N347" s="36">
        <v>0.30771629237568876</v>
      </c>
      <c r="O347" s="31">
        <v>0.38043478260869568</v>
      </c>
      <c r="P347" s="31">
        <v>0.38043478260869568</v>
      </c>
      <c r="Q347" s="36">
        <v>1</v>
      </c>
      <c r="R347" s="31">
        <v>4.8046739130434775</v>
      </c>
      <c r="S347" s="31">
        <v>0</v>
      </c>
      <c r="T347" s="36">
        <v>0</v>
      </c>
      <c r="U347" s="31">
        <v>44.887826086956515</v>
      </c>
      <c r="V347" s="31">
        <v>6.5470652173913049</v>
      </c>
      <c r="W347" s="36">
        <v>0.14585391604192097</v>
      </c>
      <c r="X347" s="31">
        <v>14.740434782608695</v>
      </c>
      <c r="Y347" s="31">
        <v>0.65217391304347827</v>
      </c>
      <c r="Z347" s="36">
        <v>4.4243872223697023E-2</v>
      </c>
      <c r="AA347" s="31">
        <v>63.533586956521688</v>
      </c>
      <c r="AB347" s="31">
        <v>20.418043478260874</v>
      </c>
      <c r="AC347" s="36">
        <v>0.32137400792802195</v>
      </c>
      <c r="AD347" s="31">
        <v>9.3834782608695662</v>
      </c>
      <c r="AE347" s="31">
        <v>0</v>
      </c>
      <c r="AF347" s="36">
        <v>0</v>
      </c>
      <c r="AG347" s="31">
        <v>25.927499999999995</v>
      </c>
      <c r="AH347" s="31">
        <v>0.25543478260869568</v>
      </c>
      <c r="AI347" s="36">
        <v>9.8518863218087262E-3</v>
      </c>
      <c r="AJ347" t="s">
        <v>952</v>
      </c>
      <c r="AK347" s="37">
        <v>6</v>
      </c>
      <c r="AT347"/>
    </row>
    <row r="348" spans="1:46" x14ac:dyDescent="0.25">
      <c r="A348" t="s">
        <v>3056</v>
      </c>
      <c r="B348" t="s">
        <v>1186</v>
      </c>
      <c r="C348" t="s">
        <v>2466</v>
      </c>
      <c r="D348" t="s">
        <v>2837</v>
      </c>
      <c r="E348" s="31">
        <v>42.684782608695649</v>
      </c>
      <c r="F348" s="31">
        <v>223.20913043478265</v>
      </c>
      <c r="G348" s="31">
        <v>19.830217391304348</v>
      </c>
      <c r="H348" s="36">
        <v>8.884142576371154E-2</v>
      </c>
      <c r="I348" s="31">
        <v>41.509782608695652</v>
      </c>
      <c r="J348" s="31">
        <v>3.5054347826086958</v>
      </c>
      <c r="K348" s="36">
        <v>8.4448401372122867E-2</v>
      </c>
      <c r="L348" s="31">
        <v>26.797826086956519</v>
      </c>
      <c r="M348" s="31">
        <v>0</v>
      </c>
      <c r="N348" s="36">
        <v>0</v>
      </c>
      <c r="O348" s="31">
        <v>10.684782608695652</v>
      </c>
      <c r="P348" s="31">
        <v>0</v>
      </c>
      <c r="Q348" s="36">
        <v>0</v>
      </c>
      <c r="R348" s="31">
        <v>4.0271739130434785</v>
      </c>
      <c r="S348" s="31">
        <v>3.5054347826086958</v>
      </c>
      <c r="T348" s="36">
        <v>0.87044534412955465</v>
      </c>
      <c r="U348" s="31">
        <v>77.798478260869601</v>
      </c>
      <c r="V348" s="31">
        <v>8.3465217391304343</v>
      </c>
      <c r="W348" s="36">
        <v>0.10728386885850562</v>
      </c>
      <c r="X348" s="31">
        <v>6.2740217391304354</v>
      </c>
      <c r="Y348" s="31">
        <v>0</v>
      </c>
      <c r="Z348" s="36">
        <v>0</v>
      </c>
      <c r="AA348" s="31">
        <v>97.626847826086944</v>
      </c>
      <c r="AB348" s="31">
        <v>7.9782608695652177</v>
      </c>
      <c r="AC348" s="36">
        <v>8.1721996020784574E-2</v>
      </c>
      <c r="AD348" s="31">
        <v>0</v>
      </c>
      <c r="AE348" s="31">
        <v>0</v>
      </c>
      <c r="AF348" s="36" t="s">
        <v>3207</v>
      </c>
      <c r="AG348" s="31">
        <v>0</v>
      </c>
      <c r="AH348" s="31">
        <v>0</v>
      </c>
      <c r="AI348" s="36" t="s">
        <v>3207</v>
      </c>
      <c r="AJ348" t="s">
        <v>549</v>
      </c>
      <c r="AK348" s="37">
        <v>6</v>
      </c>
      <c r="AT348"/>
    </row>
    <row r="349" spans="1:46" x14ac:dyDescent="0.25">
      <c r="A349" t="s">
        <v>3056</v>
      </c>
      <c r="B349" t="s">
        <v>1186</v>
      </c>
      <c r="C349" t="s">
        <v>2505</v>
      </c>
      <c r="D349" t="s">
        <v>2886</v>
      </c>
      <c r="E349" s="31">
        <v>35.380434782608695</v>
      </c>
      <c r="F349" s="31">
        <v>166.28641304347821</v>
      </c>
      <c r="G349" s="31">
        <v>0.57065217391304346</v>
      </c>
      <c r="H349" s="36">
        <v>3.4317426389120407E-3</v>
      </c>
      <c r="I349" s="31">
        <v>17.832826086956523</v>
      </c>
      <c r="J349" s="31">
        <v>0.57065217391304346</v>
      </c>
      <c r="K349" s="36">
        <v>3.2000097524106735E-2</v>
      </c>
      <c r="L349" s="31">
        <v>8.5047826086956508</v>
      </c>
      <c r="M349" s="31">
        <v>0.57065217391304346</v>
      </c>
      <c r="N349" s="36">
        <v>6.7097796636163803E-2</v>
      </c>
      <c r="O349" s="31">
        <v>3.7628260869565224</v>
      </c>
      <c r="P349" s="31">
        <v>0</v>
      </c>
      <c r="Q349" s="36">
        <v>0</v>
      </c>
      <c r="R349" s="31">
        <v>5.5652173913043477</v>
      </c>
      <c r="S349" s="31">
        <v>0</v>
      </c>
      <c r="T349" s="36">
        <v>0</v>
      </c>
      <c r="U349" s="31">
        <v>46.93684782608694</v>
      </c>
      <c r="V349" s="31">
        <v>0</v>
      </c>
      <c r="W349" s="36">
        <v>0</v>
      </c>
      <c r="X349" s="31">
        <v>10.105217391304347</v>
      </c>
      <c r="Y349" s="31">
        <v>0</v>
      </c>
      <c r="Z349" s="36">
        <v>0</v>
      </c>
      <c r="AA349" s="31">
        <v>83.97141304347825</v>
      </c>
      <c r="AB349" s="31">
        <v>0</v>
      </c>
      <c r="AC349" s="36">
        <v>0</v>
      </c>
      <c r="AD349" s="31">
        <v>0</v>
      </c>
      <c r="AE349" s="31">
        <v>0</v>
      </c>
      <c r="AF349" s="36" t="s">
        <v>3207</v>
      </c>
      <c r="AG349" s="31">
        <v>7.44010869565217</v>
      </c>
      <c r="AH349" s="31">
        <v>0</v>
      </c>
      <c r="AI349" s="36">
        <v>0</v>
      </c>
      <c r="AJ349" t="s">
        <v>539</v>
      </c>
      <c r="AK349" s="37">
        <v>6</v>
      </c>
      <c r="AT349"/>
    </row>
    <row r="350" spans="1:46" x14ac:dyDescent="0.25">
      <c r="A350" t="s">
        <v>3056</v>
      </c>
      <c r="B350" t="s">
        <v>1249</v>
      </c>
      <c r="C350" t="s">
        <v>2484</v>
      </c>
      <c r="D350" t="s">
        <v>2899</v>
      </c>
      <c r="E350" s="31">
        <v>48.554347826086953</v>
      </c>
      <c r="F350" s="31">
        <v>134.68282608695654</v>
      </c>
      <c r="G350" s="31">
        <v>0</v>
      </c>
      <c r="H350" s="36">
        <v>0</v>
      </c>
      <c r="I350" s="31">
        <v>18.11347826086957</v>
      </c>
      <c r="J350" s="31">
        <v>0</v>
      </c>
      <c r="K350" s="36">
        <v>0</v>
      </c>
      <c r="L350" s="31">
        <v>6.3543478260869595</v>
      </c>
      <c r="M350" s="31">
        <v>0</v>
      </c>
      <c r="N350" s="36">
        <v>0</v>
      </c>
      <c r="O350" s="31">
        <v>5.6613043478260883</v>
      </c>
      <c r="P350" s="31">
        <v>0</v>
      </c>
      <c r="Q350" s="36">
        <v>0</v>
      </c>
      <c r="R350" s="31">
        <v>6.0978260869565215</v>
      </c>
      <c r="S350" s="31">
        <v>0</v>
      </c>
      <c r="T350" s="36">
        <v>0</v>
      </c>
      <c r="U350" s="31">
        <v>36.183913043478256</v>
      </c>
      <c r="V350" s="31">
        <v>0</v>
      </c>
      <c r="W350" s="36">
        <v>0</v>
      </c>
      <c r="X350" s="31">
        <v>5.4719565217391306</v>
      </c>
      <c r="Y350" s="31">
        <v>0</v>
      </c>
      <c r="Z350" s="36">
        <v>0</v>
      </c>
      <c r="AA350" s="31">
        <v>74.913478260869582</v>
      </c>
      <c r="AB350" s="31">
        <v>0</v>
      </c>
      <c r="AC350" s="36">
        <v>0</v>
      </c>
      <c r="AD350" s="31">
        <v>0</v>
      </c>
      <c r="AE350" s="31">
        <v>0</v>
      </c>
      <c r="AF350" s="36" t="s">
        <v>3207</v>
      </c>
      <c r="AG350" s="31">
        <v>0</v>
      </c>
      <c r="AH350" s="31">
        <v>0</v>
      </c>
      <c r="AI350" s="36" t="s">
        <v>3207</v>
      </c>
      <c r="AJ350" t="s">
        <v>47</v>
      </c>
      <c r="AK350" s="37">
        <v>6</v>
      </c>
      <c r="AT350"/>
    </row>
    <row r="351" spans="1:46" x14ac:dyDescent="0.25">
      <c r="A351" t="s">
        <v>3056</v>
      </c>
      <c r="B351" t="s">
        <v>1974</v>
      </c>
      <c r="C351" t="s">
        <v>2746</v>
      </c>
      <c r="D351" t="s">
        <v>2911</v>
      </c>
      <c r="E351" s="31">
        <v>96.315217391304344</v>
      </c>
      <c r="F351" s="31">
        <v>302.63043478260869</v>
      </c>
      <c r="G351" s="31">
        <v>0</v>
      </c>
      <c r="H351" s="36">
        <v>0</v>
      </c>
      <c r="I351" s="31">
        <v>51.739130434782609</v>
      </c>
      <c r="J351" s="31">
        <v>0</v>
      </c>
      <c r="K351" s="36">
        <v>0</v>
      </c>
      <c r="L351" s="31">
        <v>34.432065217391305</v>
      </c>
      <c r="M351" s="31">
        <v>0</v>
      </c>
      <c r="N351" s="36">
        <v>0</v>
      </c>
      <c r="O351" s="31">
        <v>11.567934782608695</v>
      </c>
      <c r="P351" s="31">
        <v>0</v>
      </c>
      <c r="Q351" s="36">
        <v>0</v>
      </c>
      <c r="R351" s="31">
        <v>5.7391304347826084</v>
      </c>
      <c r="S351" s="31">
        <v>0</v>
      </c>
      <c r="T351" s="36">
        <v>0</v>
      </c>
      <c r="U351" s="31">
        <v>41.858695652173914</v>
      </c>
      <c r="V351" s="31">
        <v>0</v>
      </c>
      <c r="W351" s="36">
        <v>0</v>
      </c>
      <c r="X351" s="31">
        <v>11.334239130434783</v>
      </c>
      <c r="Y351" s="31">
        <v>0</v>
      </c>
      <c r="Z351" s="36">
        <v>0</v>
      </c>
      <c r="AA351" s="31">
        <v>100.0054347826087</v>
      </c>
      <c r="AB351" s="31">
        <v>0</v>
      </c>
      <c r="AC351" s="36">
        <v>0</v>
      </c>
      <c r="AD351" s="31">
        <v>61.263586956521742</v>
      </c>
      <c r="AE351" s="31">
        <v>0</v>
      </c>
      <c r="AF351" s="36">
        <v>0</v>
      </c>
      <c r="AG351" s="31">
        <v>36.429347826086953</v>
      </c>
      <c r="AH351" s="31">
        <v>0</v>
      </c>
      <c r="AI351" s="36">
        <v>0</v>
      </c>
      <c r="AJ351" t="s">
        <v>789</v>
      </c>
      <c r="AK351" s="37">
        <v>6</v>
      </c>
      <c r="AT351"/>
    </row>
    <row r="352" spans="1:46" x14ac:dyDescent="0.25">
      <c r="A352" t="s">
        <v>3056</v>
      </c>
      <c r="B352" t="s">
        <v>1792</v>
      </c>
      <c r="C352" t="s">
        <v>2549</v>
      </c>
      <c r="D352" t="s">
        <v>2802</v>
      </c>
      <c r="E352" s="31">
        <v>69.75</v>
      </c>
      <c r="F352" s="31">
        <v>195.56043478260872</v>
      </c>
      <c r="G352" s="31">
        <v>0</v>
      </c>
      <c r="H352" s="36">
        <v>0</v>
      </c>
      <c r="I352" s="31">
        <v>18.388152173913035</v>
      </c>
      <c r="J352" s="31">
        <v>0</v>
      </c>
      <c r="K352" s="36">
        <v>0</v>
      </c>
      <c r="L352" s="31">
        <v>11.371847826086949</v>
      </c>
      <c r="M352" s="31">
        <v>0</v>
      </c>
      <c r="N352" s="36">
        <v>0</v>
      </c>
      <c r="O352" s="31">
        <v>0.91847826086956519</v>
      </c>
      <c r="P352" s="31">
        <v>0</v>
      </c>
      <c r="Q352" s="36">
        <v>0</v>
      </c>
      <c r="R352" s="31">
        <v>6.0978260869565215</v>
      </c>
      <c r="S352" s="31">
        <v>0</v>
      </c>
      <c r="T352" s="36">
        <v>0</v>
      </c>
      <c r="U352" s="31">
        <v>50.858152173913034</v>
      </c>
      <c r="V352" s="31">
        <v>0</v>
      </c>
      <c r="W352" s="36">
        <v>0</v>
      </c>
      <c r="X352" s="31">
        <v>11.24586956521739</v>
      </c>
      <c r="Y352" s="31">
        <v>0</v>
      </c>
      <c r="Z352" s="36">
        <v>0</v>
      </c>
      <c r="AA352" s="31">
        <v>80.992391304347862</v>
      </c>
      <c r="AB352" s="31">
        <v>0</v>
      </c>
      <c r="AC352" s="36">
        <v>0</v>
      </c>
      <c r="AD352" s="31">
        <v>7.9068478260869561</v>
      </c>
      <c r="AE352" s="31">
        <v>0</v>
      </c>
      <c r="AF352" s="36">
        <v>0</v>
      </c>
      <c r="AG352" s="31">
        <v>26.169021739130436</v>
      </c>
      <c r="AH352" s="31">
        <v>0</v>
      </c>
      <c r="AI352" s="36">
        <v>0</v>
      </c>
      <c r="AJ352" t="s">
        <v>603</v>
      </c>
      <c r="AK352" s="37">
        <v>6</v>
      </c>
      <c r="AT352"/>
    </row>
    <row r="353" spans="1:46" x14ac:dyDescent="0.25">
      <c r="A353" t="s">
        <v>3056</v>
      </c>
      <c r="B353" t="s">
        <v>2090</v>
      </c>
      <c r="C353" t="s">
        <v>2762</v>
      </c>
      <c r="D353" t="s">
        <v>2802</v>
      </c>
      <c r="E353" s="31">
        <v>98.652173913043484</v>
      </c>
      <c r="F353" s="31">
        <v>362.99934782608693</v>
      </c>
      <c r="G353" s="31">
        <v>25.98021739130435</v>
      </c>
      <c r="H353" s="36">
        <v>7.1570975394014968E-2</v>
      </c>
      <c r="I353" s="31">
        <v>63.521956521739135</v>
      </c>
      <c r="J353" s="31">
        <v>0</v>
      </c>
      <c r="K353" s="36">
        <v>0</v>
      </c>
      <c r="L353" s="31">
        <v>43.349456521739135</v>
      </c>
      <c r="M353" s="31">
        <v>0</v>
      </c>
      <c r="N353" s="36">
        <v>0</v>
      </c>
      <c r="O353" s="31">
        <v>19.903804347826085</v>
      </c>
      <c r="P353" s="31">
        <v>0</v>
      </c>
      <c r="Q353" s="36">
        <v>0</v>
      </c>
      <c r="R353" s="31">
        <v>0.26869565217391306</v>
      </c>
      <c r="S353" s="31">
        <v>0</v>
      </c>
      <c r="T353" s="36">
        <v>0</v>
      </c>
      <c r="U353" s="31">
        <v>61.358695652173914</v>
      </c>
      <c r="V353" s="31">
        <v>24.632391304347831</v>
      </c>
      <c r="W353" s="36">
        <v>0.40144906997342789</v>
      </c>
      <c r="X353" s="31">
        <v>19.62913043478261</v>
      </c>
      <c r="Y353" s="31">
        <v>0</v>
      </c>
      <c r="Z353" s="36">
        <v>0</v>
      </c>
      <c r="AA353" s="31">
        <v>159.49163043478259</v>
      </c>
      <c r="AB353" s="31">
        <v>1.3478260869565215</v>
      </c>
      <c r="AC353" s="36">
        <v>8.4507637377728012E-3</v>
      </c>
      <c r="AD353" s="31">
        <v>26.083369565217396</v>
      </c>
      <c r="AE353" s="31">
        <v>0</v>
      </c>
      <c r="AF353" s="36">
        <v>0</v>
      </c>
      <c r="AG353" s="31">
        <v>32.914565217391306</v>
      </c>
      <c r="AH353" s="31">
        <v>0</v>
      </c>
      <c r="AI353" s="36">
        <v>0</v>
      </c>
      <c r="AJ353" t="s">
        <v>908</v>
      </c>
      <c r="AK353" s="37">
        <v>6</v>
      </c>
      <c r="AT353"/>
    </row>
    <row r="354" spans="1:46" x14ac:dyDescent="0.25">
      <c r="A354" t="s">
        <v>3056</v>
      </c>
      <c r="B354" t="s">
        <v>2077</v>
      </c>
      <c r="C354" t="s">
        <v>2487</v>
      </c>
      <c r="D354" t="s">
        <v>2912</v>
      </c>
      <c r="E354" s="31">
        <v>77.065217391304344</v>
      </c>
      <c r="F354" s="31">
        <v>304.9551086956522</v>
      </c>
      <c r="G354" s="31">
        <v>0</v>
      </c>
      <c r="H354" s="36">
        <v>0</v>
      </c>
      <c r="I354" s="31">
        <v>25.724021739130436</v>
      </c>
      <c r="J354" s="31">
        <v>0</v>
      </c>
      <c r="K354" s="36">
        <v>0</v>
      </c>
      <c r="L354" s="31">
        <v>18.099021739130436</v>
      </c>
      <c r="M354" s="31">
        <v>0</v>
      </c>
      <c r="N354" s="36">
        <v>0</v>
      </c>
      <c r="O354" s="31">
        <v>0</v>
      </c>
      <c r="P354" s="31">
        <v>0</v>
      </c>
      <c r="Q354" s="36" t="s">
        <v>3207</v>
      </c>
      <c r="R354" s="31">
        <v>7.625</v>
      </c>
      <c r="S354" s="31">
        <v>0</v>
      </c>
      <c r="T354" s="36">
        <v>0</v>
      </c>
      <c r="U354" s="31">
        <v>59.614782608695634</v>
      </c>
      <c r="V354" s="31">
        <v>0</v>
      </c>
      <c r="W354" s="36">
        <v>0</v>
      </c>
      <c r="X354" s="31">
        <v>15.378804347826078</v>
      </c>
      <c r="Y354" s="31">
        <v>0</v>
      </c>
      <c r="Z354" s="36">
        <v>0</v>
      </c>
      <c r="AA354" s="31">
        <v>116.23967391304349</v>
      </c>
      <c r="AB354" s="31">
        <v>0</v>
      </c>
      <c r="AC354" s="36">
        <v>0</v>
      </c>
      <c r="AD354" s="31">
        <v>73.962826086956511</v>
      </c>
      <c r="AE354" s="31">
        <v>0</v>
      </c>
      <c r="AF354" s="36">
        <v>0</v>
      </c>
      <c r="AG354" s="31">
        <v>14.035</v>
      </c>
      <c r="AH354" s="31">
        <v>0</v>
      </c>
      <c r="AI354" s="36">
        <v>0</v>
      </c>
      <c r="AJ354" t="s">
        <v>895</v>
      </c>
      <c r="AK354" s="37">
        <v>6</v>
      </c>
      <c r="AT354"/>
    </row>
    <row r="355" spans="1:46" x14ac:dyDescent="0.25">
      <c r="A355" t="s">
        <v>3056</v>
      </c>
      <c r="B355" t="s">
        <v>1833</v>
      </c>
      <c r="C355" t="s">
        <v>2510</v>
      </c>
      <c r="D355" t="s">
        <v>2979</v>
      </c>
      <c r="E355" s="31">
        <v>42.163043478260867</v>
      </c>
      <c r="F355" s="31">
        <v>96.44989130434783</v>
      </c>
      <c r="G355" s="31">
        <v>0</v>
      </c>
      <c r="H355" s="36">
        <v>0</v>
      </c>
      <c r="I355" s="31">
        <v>11.01989130434783</v>
      </c>
      <c r="J355" s="31">
        <v>0</v>
      </c>
      <c r="K355" s="36">
        <v>0</v>
      </c>
      <c r="L355" s="31">
        <v>4.3821739130434789</v>
      </c>
      <c r="M355" s="31">
        <v>0</v>
      </c>
      <c r="N355" s="36">
        <v>0</v>
      </c>
      <c r="O355" s="31">
        <v>6.6377173913043501</v>
      </c>
      <c r="P355" s="31">
        <v>0</v>
      </c>
      <c r="Q355" s="36">
        <v>0</v>
      </c>
      <c r="R355" s="31">
        <v>0</v>
      </c>
      <c r="S355" s="31">
        <v>0</v>
      </c>
      <c r="T355" s="36" t="s">
        <v>3207</v>
      </c>
      <c r="U355" s="31">
        <v>23.130434782608699</v>
      </c>
      <c r="V355" s="31">
        <v>0</v>
      </c>
      <c r="W355" s="36">
        <v>0</v>
      </c>
      <c r="X355" s="31">
        <v>4.8788043478260859</v>
      </c>
      <c r="Y355" s="31">
        <v>0</v>
      </c>
      <c r="Z355" s="36">
        <v>0</v>
      </c>
      <c r="AA355" s="31">
        <v>46.991195652173921</v>
      </c>
      <c r="AB355" s="31">
        <v>0</v>
      </c>
      <c r="AC355" s="36">
        <v>0</v>
      </c>
      <c r="AD355" s="31">
        <v>0</v>
      </c>
      <c r="AE355" s="31">
        <v>0</v>
      </c>
      <c r="AF355" s="36" t="s">
        <v>3207</v>
      </c>
      <c r="AG355" s="31">
        <v>10.429565217391307</v>
      </c>
      <c r="AH355" s="31">
        <v>0</v>
      </c>
      <c r="AI355" s="36">
        <v>0</v>
      </c>
      <c r="AJ355" t="s">
        <v>645</v>
      </c>
      <c r="AK355" s="37">
        <v>6</v>
      </c>
      <c r="AT355"/>
    </row>
    <row r="356" spans="1:46" x14ac:dyDescent="0.25">
      <c r="A356" t="s">
        <v>3056</v>
      </c>
      <c r="B356" t="s">
        <v>1697</v>
      </c>
      <c r="C356" t="s">
        <v>2615</v>
      </c>
      <c r="D356" t="s">
        <v>2814</v>
      </c>
      <c r="E356" s="31">
        <v>28.836956521739129</v>
      </c>
      <c r="F356" s="31">
        <v>106.24119565217387</v>
      </c>
      <c r="G356" s="31">
        <v>0</v>
      </c>
      <c r="H356" s="36">
        <v>0</v>
      </c>
      <c r="I356" s="31">
        <v>5.7391304347826084</v>
      </c>
      <c r="J356" s="31">
        <v>0</v>
      </c>
      <c r="K356" s="36">
        <v>0</v>
      </c>
      <c r="L356" s="31">
        <v>0</v>
      </c>
      <c r="M356" s="31">
        <v>0</v>
      </c>
      <c r="N356" s="36" t="s">
        <v>3207</v>
      </c>
      <c r="O356" s="31">
        <v>0</v>
      </c>
      <c r="P356" s="31">
        <v>0</v>
      </c>
      <c r="Q356" s="36" t="s">
        <v>3207</v>
      </c>
      <c r="R356" s="31">
        <v>5.7391304347826084</v>
      </c>
      <c r="S356" s="31">
        <v>0</v>
      </c>
      <c r="T356" s="36">
        <v>0</v>
      </c>
      <c r="U356" s="31">
        <v>26.92880434782608</v>
      </c>
      <c r="V356" s="31">
        <v>0</v>
      </c>
      <c r="W356" s="36">
        <v>0</v>
      </c>
      <c r="X356" s="31">
        <v>9.151413043478259</v>
      </c>
      <c r="Y356" s="31">
        <v>0</v>
      </c>
      <c r="Z356" s="36">
        <v>0</v>
      </c>
      <c r="AA356" s="31">
        <v>50.837065217391277</v>
      </c>
      <c r="AB356" s="31">
        <v>0</v>
      </c>
      <c r="AC356" s="36">
        <v>0</v>
      </c>
      <c r="AD356" s="31">
        <v>0</v>
      </c>
      <c r="AE356" s="31">
        <v>0</v>
      </c>
      <c r="AF356" s="36" t="s">
        <v>3207</v>
      </c>
      <c r="AG356" s="31">
        <v>13.584782608695651</v>
      </c>
      <c r="AH356" s="31">
        <v>0</v>
      </c>
      <c r="AI356" s="36">
        <v>0</v>
      </c>
      <c r="AJ356" t="s">
        <v>504</v>
      </c>
      <c r="AK356" s="37">
        <v>6</v>
      </c>
      <c r="AT356"/>
    </row>
    <row r="357" spans="1:46" x14ac:dyDescent="0.25">
      <c r="A357" t="s">
        <v>3056</v>
      </c>
      <c r="B357" t="s">
        <v>1800</v>
      </c>
      <c r="C357" t="s">
        <v>2686</v>
      </c>
      <c r="D357" t="s">
        <v>2942</v>
      </c>
      <c r="E357" s="31">
        <v>46.010869565217391</v>
      </c>
      <c r="F357" s="31">
        <v>146.08141304347828</v>
      </c>
      <c r="G357" s="31">
        <v>0.32880434782608697</v>
      </c>
      <c r="H357" s="36">
        <v>2.250829458558323E-3</v>
      </c>
      <c r="I357" s="31">
        <v>26.176630434782602</v>
      </c>
      <c r="J357" s="31">
        <v>9.5108695652173919E-2</v>
      </c>
      <c r="K357" s="36">
        <v>3.6333437143153753E-3</v>
      </c>
      <c r="L357" s="31">
        <v>19.834239130434774</v>
      </c>
      <c r="M357" s="31">
        <v>9.5108695652173919E-2</v>
      </c>
      <c r="N357" s="36">
        <v>4.7951774215646004E-3</v>
      </c>
      <c r="O357" s="31">
        <v>0</v>
      </c>
      <c r="P357" s="31">
        <v>0</v>
      </c>
      <c r="Q357" s="36" t="s">
        <v>3207</v>
      </c>
      <c r="R357" s="31">
        <v>6.3423913043478262</v>
      </c>
      <c r="S357" s="31">
        <v>0</v>
      </c>
      <c r="T357" s="36">
        <v>0</v>
      </c>
      <c r="U357" s="31">
        <v>23.591304347826089</v>
      </c>
      <c r="V357" s="31">
        <v>0.23369565217391305</v>
      </c>
      <c r="W357" s="36">
        <v>9.9060081091043115E-3</v>
      </c>
      <c r="X357" s="31">
        <v>12.126847826086953</v>
      </c>
      <c r="Y357" s="31">
        <v>0</v>
      </c>
      <c r="Z357" s="36">
        <v>0</v>
      </c>
      <c r="AA357" s="31">
        <v>59.46195652173914</v>
      </c>
      <c r="AB357" s="31">
        <v>0</v>
      </c>
      <c r="AC357" s="36">
        <v>0</v>
      </c>
      <c r="AD357" s="31">
        <v>19.455217391304352</v>
      </c>
      <c r="AE357" s="31">
        <v>0</v>
      </c>
      <c r="AF357" s="36">
        <v>0</v>
      </c>
      <c r="AG357" s="31">
        <v>5.2694565217391309</v>
      </c>
      <c r="AH357" s="31">
        <v>0</v>
      </c>
      <c r="AI357" s="36">
        <v>0</v>
      </c>
      <c r="AJ357" t="s">
        <v>611</v>
      </c>
      <c r="AK357" s="37">
        <v>6</v>
      </c>
      <c r="AT357"/>
    </row>
    <row r="358" spans="1:46" x14ac:dyDescent="0.25">
      <c r="A358" t="s">
        <v>3056</v>
      </c>
      <c r="B358" t="s">
        <v>1700</v>
      </c>
      <c r="C358" t="s">
        <v>2597</v>
      </c>
      <c r="D358" t="s">
        <v>2946</v>
      </c>
      <c r="E358" s="31">
        <v>68.173913043478265</v>
      </c>
      <c r="F358" s="31">
        <v>246.72999999999993</v>
      </c>
      <c r="G358" s="31">
        <v>11.836630434782609</v>
      </c>
      <c r="H358" s="36">
        <v>4.7974021946186572E-2</v>
      </c>
      <c r="I358" s="31">
        <v>25.142173913043475</v>
      </c>
      <c r="J358" s="31">
        <v>2.3315217391304346</v>
      </c>
      <c r="K358" s="36">
        <v>9.2733498192885677E-2</v>
      </c>
      <c r="L358" s="31">
        <v>16.479021739130435</v>
      </c>
      <c r="M358" s="31">
        <v>0</v>
      </c>
      <c r="N358" s="36">
        <v>0</v>
      </c>
      <c r="O358" s="31">
        <v>5.7066304347826087</v>
      </c>
      <c r="P358" s="31">
        <v>2.3315217391304346</v>
      </c>
      <c r="Q358" s="36">
        <v>0.40856364640673509</v>
      </c>
      <c r="R358" s="31">
        <v>2.9565217391304346</v>
      </c>
      <c r="S358" s="31">
        <v>0</v>
      </c>
      <c r="T358" s="36">
        <v>0</v>
      </c>
      <c r="U358" s="31">
        <v>62.82760869565216</v>
      </c>
      <c r="V358" s="31">
        <v>3.6753260869565225</v>
      </c>
      <c r="W358" s="36">
        <v>5.8498583079302606E-2</v>
      </c>
      <c r="X358" s="31">
        <v>5.0923913043478262</v>
      </c>
      <c r="Y358" s="31">
        <v>1.3532608695652173</v>
      </c>
      <c r="Z358" s="36">
        <v>0.26574172892209175</v>
      </c>
      <c r="AA358" s="31">
        <v>136.11217391304342</v>
      </c>
      <c r="AB358" s="31">
        <v>4.4765217391304342</v>
      </c>
      <c r="AC358" s="36">
        <v>3.2888474340218118E-2</v>
      </c>
      <c r="AD358" s="31">
        <v>0</v>
      </c>
      <c r="AE358" s="31">
        <v>0</v>
      </c>
      <c r="AF358" s="36" t="s">
        <v>3207</v>
      </c>
      <c r="AG358" s="31">
        <v>17.555652173913046</v>
      </c>
      <c r="AH358" s="31">
        <v>0</v>
      </c>
      <c r="AI358" s="36">
        <v>0</v>
      </c>
      <c r="AJ358" t="s">
        <v>507</v>
      </c>
      <c r="AK358" s="37">
        <v>6</v>
      </c>
      <c r="AT358"/>
    </row>
    <row r="359" spans="1:46" x14ac:dyDescent="0.25">
      <c r="A359" t="s">
        <v>3056</v>
      </c>
      <c r="B359" t="s">
        <v>1230</v>
      </c>
      <c r="C359" t="s">
        <v>2513</v>
      </c>
      <c r="D359" t="s">
        <v>2886</v>
      </c>
      <c r="E359" s="31">
        <v>80.173913043478265</v>
      </c>
      <c r="F359" s="31">
        <v>320.71913043478264</v>
      </c>
      <c r="G359" s="31">
        <v>6.8007608695652175</v>
      </c>
      <c r="H359" s="36">
        <v>2.1204724708332089E-2</v>
      </c>
      <c r="I359" s="31">
        <v>31.09391304347827</v>
      </c>
      <c r="J359" s="31">
        <v>1.3003260869565216</v>
      </c>
      <c r="K359" s="36">
        <v>4.1819313160691297E-2</v>
      </c>
      <c r="L359" s="31">
        <v>15.104891304347833</v>
      </c>
      <c r="M359" s="31">
        <v>1.0666304347826085</v>
      </c>
      <c r="N359" s="36">
        <v>7.0614903033137805E-2</v>
      </c>
      <c r="O359" s="31">
        <v>11.070543478260872</v>
      </c>
      <c r="P359" s="31">
        <v>0.23369565217391305</v>
      </c>
      <c r="Q359" s="36">
        <v>2.110968198018635E-2</v>
      </c>
      <c r="R359" s="31">
        <v>4.9184782608695654</v>
      </c>
      <c r="S359" s="31">
        <v>0</v>
      </c>
      <c r="T359" s="36">
        <v>0</v>
      </c>
      <c r="U359" s="31">
        <v>122.24032608695651</v>
      </c>
      <c r="V359" s="31">
        <v>4.4981521739130432</v>
      </c>
      <c r="W359" s="36">
        <v>3.6797612685630851E-2</v>
      </c>
      <c r="X359" s="31">
        <v>10.763478260869563</v>
      </c>
      <c r="Y359" s="31">
        <v>0</v>
      </c>
      <c r="Z359" s="36">
        <v>0</v>
      </c>
      <c r="AA359" s="31">
        <v>156.62141304347827</v>
      </c>
      <c r="AB359" s="31">
        <v>1.0022826086956522</v>
      </c>
      <c r="AC359" s="36">
        <v>6.3993970506281764E-3</v>
      </c>
      <c r="AD359" s="31">
        <v>0</v>
      </c>
      <c r="AE359" s="31">
        <v>0</v>
      </c>
      <c r="AF359" s="36" t="s">
        <v>3207</v>
      </c>
      <c r="AG359" s="31">
        <v>0</v>
      </c>
      <c r="AH359" s="31">
        <v>0</v>
      </c>
      <c r="AI359" s="36" t="s">
        <v>3207</v>
      </c>
      <c r="AJ359" t="s">
        <v>28</v>
      </c>
      <c r="AK359" s="37">
        <v>6</v>
      </c>
      <c r="AT359"/>
    </row>
    <row r="360" spans="1:46" x14ac:dyDescent="0.25">
      <c r="A360" t="s">
        <v>3056</v>
      </c>
      <c r="B360" t="s">
        <v>1483</v>
      </c>
      <c r="C360" t="s">
        <v>2405</v>
      </c>
      <c r="D360" t="s">
        <v>2802</v>
      </c>
      <c r="E360" s="31">
        <v>139.15217391304347</v>
      </c>
      <c r="F360" s="31">
        <v>467.19978260869573</v>
      </c>
      <c r="G360" s="31">
        <v>85.910434782608661</v>
      </c>
      <c r="H360" s="36">
        <v>0.18388372165524561</v>
      </c>
      <c r="I360" s="31">
        <v>38.70413043478262</v>
      </c>
      <c r="J360" s="31">
        <v>1.0198913043478262</v>
      </c>
      <c r="K360" s="36">
        <v>2.6350968046326924E-2</v>
      </c>
      <c r="L360" s="31">
        <v>27.423913043478272</v>
      </c>
      <c r="M360" s="31">
        <v>1.0198913043478262</v>
      </c>
      <c r="N360" s="36">
        <v>3.7189853349187466E-2</v>
      </c>
      <c r="O360" s="31">
        <v>6.0842391304347823</v>
      </c>
      <c r="P360" s="31">
        <v>0</v>
      </c>
      <c r="Q360" s="36">
        <v>0</v>
      </c>
      <c r="R360" s="31">
        <v>5.1959782608695653</v>
      </c>
      <c r="S360" s="31">
        <v>0</v>
      </c>
      <c r="T360" s="36">
        <v>0</v>
      </c>
      <c r="U360" s="31">
        <v>163.76184782608695</v>
      </c>
      <c r="V360" s="31">
        <v>6.6427173913043474</v>
      </c>
      <c r="W360" s="36">
        <v>4.0563278196267247E-2</v>
      </c>
      <c r="X360" s="31">
        <v>21.548478260869569</v>
      </c>
      <c r="Y360" s="31">
        <v>0</v>
      </c>
      <c r="Z360" s="36">
        <v>0</v>
      </c>
      <c r="AA360" s="31">
        <v>192.47119565217395</v>
      </c>
      <c r="AB360" s="31">
        <v>76.759021739130404</v>
      </c>
      <c r="AC360" s="36">
        <v>0.39880783968239153</v>
      </c>
      <c r="AD360" s="31">
        <v>11.799891304347826</v>
      </c>
      <c r="AE360" s="31">
        <v>0</v>
      </c>
      <c r="AF360" s="36">
        <v>0</v>
      </c>
      <c r="AG360" s="31">
        <v>38.914239130434787</v>
      </c>
      <c r="AH360" s="31">
        <v>1.4888043478260868</v>
      </c>
      <c r="AI360" s="36">
        <v>3.825860099270692E-2</v>
      </c>
      <c r="AJ360" t="s">
        <v>284</v>
      </c>
      <c r="AK360" s="37">
        <v>6</v>
      </c>
      <c r="AT360"/>
    </row>
    <row r="361" spans="1:46" x14ac:dyDescent="0.25">
      <c r="A361" t="s">
        <v>3056</v>
      </c>
      <c r="B361" t="s">
        <v>2017</v>
      </c>
      <c r="C361" t="s">
        <v>2660</v>
      </c>
      <c r="D361" t="s">
        <v>2973</v>
      </c>
      <c r="E361" s="31">
        <v>80.586956521739125</v>
      </c>
      <c r="F361" s="31">
        <v>247.42989130434782</v>
      </c>
      <c r="G361" s="31">
        <v>0</v>
      </c>
      <c r="H361" s="36">
        <v>0</v>
      </c>
      <c r="I361" s="31">
        <v>36.07489130434783</v>
      </c>
      <c r="J361" s="31">
        <v>0</v>
      </c>
      <c r="K361" s="36">
        <v>0</v>
      </c>
      <c r="L361" s="31">
        <v>21.775217391304352</v>
      </c>
      <c r="M361" s="31">
        <v>0</v>
      </c>
      <c r="N361" s="36">
        <v>0</v>
      </c>
      <c r="O361" s="31">
        <v>8.9828260869565231</v>
      </c>
      <c r="P361" s="31">
        <v>0</v>
      </c>
      <c r="Q361" s="36">
        <v>0</v>
      </c>
      <c r="R361" s="31">
        <v>5.3168478260869563</v>
      </c>
      <c r="S361" s="31">
        <v>0</v>
      </c>
      <c r="T361" s="36">
        <v>0</v>
      </c>
      <c r="U361" s="31">
        <v>41.166739130434777</v>
      </c>
      <c r="V361" s="31">
        <v>0</v>
      </c>
      <c r="W361" s="36">
        <v>0</v>
      </c>
      <c r="X361" s="31">
        <v>11.412826086956519</v>
      </c>
      <c r="Y361" s="31">
        <v>0</v>
      </c>
      <c r="Z361" s="36">
        <v>0</v>
      </c>
      <c r="AA361" s="31">
        <v>104.09358695652172</v>
      </c>
      <c r="AB361" s="31">
        <v>0</v>
      </c>
      <c r="AC361" s="36">
        <v>0</v>
      </c>
      <c r="AD361" s="31">
        <v>37.052934782608688</v>
      </c>
      <c r="AE361" s="31">
        <v>0</v>
      </c>
      <c r="AF361" s="36">
        <v>0</v>
      </c>
      <c r="AG361" s="31">
        <v>17.628913043478256</v>
      </c>
      <c r="AH361" s="31">
        <v>0</v>
      </c>
      <c r="AI361" s="36">
        <v>0</v>
      </c>
      <c r="AJ361" t="s">
        <v>832</v>
      </c>
      <c r="AK361" s="37">
        <v>6</v>
      </c>
      <c r="AT361"/>
    </row>
    <row r="362" spans="1:46" x14ac:dyDescent="0.25">
      <c r="A362" t="s">
        <v>3056</v>
      </c>
      <c r="B362" t="s">
        <v>1747</v>
      </c>
      <c r="C362" t="s">
        <v>2504</v>
      </c>
      <c r="D362" t="s">
        <v>2884</v>
      </c>
      <c r="E362" s="31">
        <v>50.141304347826086</v>
      </c>
      <c r="F362" s="31">
        <v>169.64673913043475</v>
      </c>
      <c r="G362" s="31">
        <v>1.3641304347826086</v>
      </c>
      <c r="H362" s="36">
        <v>8.0410059266378363E-3</v>
      </c>
      <c r="I362" s="31">
        <v>31.695652173913043</v>
      </c>
      <c r="J362" s="31">
        <v>0</v>
      </c>
      <c r="K362" s="36">
        <v>0</v>
      </c>
      <c r="L362" s="31">
        <v>26.391304347826086</v>
      </c>
      <c r="M362" s="31">
        <v>0</v>
      </c>
      <c r="N362" s="36">
        <v>0</v>
      </c>
      <c r="O362" s="31">
        <v>0</v>
      </c>
      <c r="P362" s="31">
        <v>0</v>
      </c>
      <c r="Q362" s="36" t="s">
        <v>3207</v>
      </c>
      <c r="R362" s="31">
        <v>5.3043478260869561</v>
      </c>
      <c r="S362" s="31">
        <v>0</v>
      </c>
      <c r="T362" s="36">
        <v>0</v>
      </c>
      <c r="U362" s="31">
        <v>30.141304347826086</v>
      </c>
      <c r="V362" s="31">
        <v>1.3641304347826086</v>
      </c>
      <c r="W362" s="36">
        <v>4.5257843490804181E-2</v>
      </c>
      <c r="X362" s="31">
        <v>12.774456521739131</v>
      </c>
      <c r="Y362" s="31">
        <v>0</v>
      </c>
      <c r="Z362" s="36">
        <v>0</v>
      </c>
      <c r="AA362" s="31">
        <v>64.983695652173907</v>
      </c>
      <c r="AB362" s="31">
        <v>0</v>
      </c>
      <c r="AC362" s="36">
        <v>0</v>
      </c>
      <c r="AD362" s="31">
        <v>0</v>
      </c>
      <c r="AE362" s="31">
        <v>0</v>
      </c>
      <c r="AF362" s="36" t="s">
        <v>3207</v>
      </c>
      <c r="AG362" s="31">
        <v>30.051630434782609</v>
      </c>
      <c r="AH362" s="31">
        <v>0</v>
      </c>
      <c r="AI362" s="36">
        <v>0</v>
      </c>
      <c r="AJ362" t="s">
        <v>557</v>
      </c>
      <c r="AK362" s="37">
        <v>6</v>
      </c>
      <c r="AT362"/>
    </row>
    <row r="363" spans="1:46" x14ac:dyDescent="0.25">
      <c r="A363" t="s">
        <v>3056</v>
      </c>
      <c r="B363" t="s">
        <v>1294</v>
      </c>
      <c r="C363" t="s">
        <v>2539</v>
      </c>
      <c r="D363" t="s">
        <v>2878</v>
      </c>
      <c r="E363" s="31">
        <v>42.119565217391305</v>
      </c>
      <c r="F363" s="31">
        <v>148.95326086956527</v>
      </c>
      <c r="G363" s="31">
        <v>0</v>
      </c>
      <c r="H363" s="36">
        <v>0</v>
      </c>
      <c r="I363" s="31">
        <v>16.635652173913041</v>
      </c>
      <c r="J363" s="31">
        <v>0</v>
      </c>
      <c r="K363" s="36">
        <v>0</v>
      </c>
      <c r="L363" s="31">
        <v>10.950869565217388</v>
      </c>
      <c r="M363" s="31">
        <v>0</v>
      </c>
      <c r="N363" s="36">
        <v>0</v>
      </c>
      <c r="O363" s="31">
        <v>0.90217391304347827</v>
      </c>
      <c r="P363" s="31">
        <v>0</v>
      </c>
      <c r="Q363" s="36">
        <v>0</v>
      </c>
      <c r="R363" s="31">
        <v>4.7826086956521738</v>
      </c>
      <c r="S363" s="31">
        <v>0</v>
      </c>
      <c r="T363" s="36">
        <v>0</v>
      </c>
      <c r="U363" s="31">
        <v>46.935000000000002</v>
      </c>
      <c r="V363" s="31">
        <v>0</v>
      </c>
      <c r="W363" s="36">
        <v>0</v>
      </c>
      <c r="X363" s="31">
        <v>5.4589130434782609</v>
      </c>
      <c r="Y363" s="31">
        <v>0</v>
      </c>
      <c r="Z363" s="36">
        <v>0</v>
      </c>
      <c r="AA363" s="31">
        <v>61.691847826087013</v>
      </c>
      <c r="AB363" s="31">
        <v>0</v>
      </c>
      <c r="AC363" s="36">
        <v>0</v>
      </c>
      <c r="AD363" s="31">
        <v>12.456304347826087</v>
      </c>
      <c r="AE363" s="31">
        <v>0</v>
      </c>
      <c r="AF363" s="36">
        <v>0</v>
      </c>
      <c r="AG363" s="31">
        <v>5.7755434782608708</v>
      </c>
      <c r="AH363" s="31">
        <v>0</v>
      </c>
      <c r="AI363" s="36">
        <v>0</v>
      </c>
      <c r="AJ363" t="s">
        <v>94</v>
      </c>
      <c r="AK363" s="37">
        <v>6</v>
      </c>
      <c r="AT363"/>
    </row>
    <row r="364" spans="1:46" x14ac:dyDescent="0.25">
      <c r="A364" t="s">
        <v>3056</v>
      </c>
      <c r="B364" t="s">
        <v>1664</v>
      </c>
      <c r="C364" t="s">
        <v>2403</v>
      </c>
      <c r="D364" t="s">
        <v>2846</v>
      </c>
      <c r="E364" s="31">
        <v>74.793478260869563</v>
      </c>
      <c r="F364" s="31">
        <v>331.70380434782606</v>
      </c>
      <c r="G364" s="31">
        <v>0</v>
      </c>
      <c r="H364" s="36">
        <v>0</v>
      </c>
      <c r="I364" s="31">
        <v>41.652173913043477</v>
      </c>
      <c r="J364" s="31">
        <v>0</v>
      </c>
      <c r="K364" s="36">
        <v>0</v>
      </c>
      <c r="L364" s="31">
        <v>23.747282608695652</v>
      </c>
      <c r="M364" s="31">
        <v>0</v>
      </c>
      <c r="N364" s="36">
        <v>0</v>
      </c>
      <c r="O364" s="31">
        <v>6.0978260869565215</v>
      </c>
      <c r="P364" s="31">
        <v>0</v>
      </c>
      <c r="Q364" s="36">
        <v>0</v>
      </c>
      <c r="R364" s="31">
        <v>11.807065217391305</v>
      </c>
      <c r="S364" s="31">
        <v>0</v>
      </c>
      <c r="T364" s="36">
        <v>0</v>
      </c>
      <c r="U364" s="31">
        <v>83.883152173913047</v>
      </c>
      <c r="V364" s="31">
        <v>0</v>
      </c>
      <c r="W364" s="36">
        <v>0</v>
      </c>
      <c r="X364" s="31">
        <v>1.8451086956521738</v>
      </c>
      <c r="Y364" s="31">
        <v>0</v>
      </c>
      <c r="Z364" s="36">
        <v>0</v>
      </c>
      <c r="AA364" s="31">
        <v>90.429347826086953</v>
      </c>
      <c r="AB364" s="31">
        <v>0</v>
      </c>
      <c r="AC364" s="36">
        <v>0</v>
      </c>
      <c r="AD364" s="31">
        <v>91.614130434782609</v>
      </c>
      <c r="AE364" s="31">
        <v>0</v>
      </c>
      <c r="AF364" s="36">
        <v>0</v>
      </c>
      <c r="AG364" s="31">
        <v>22.279891304347824</v>
      </c>
      <c r="AH364" s="31">
        <v>0</v>
      </c>
      <c r="AI364" s="36">
        <v>0</v>
      </c>
      <c r="AJ364" t="s">
        <v>468</v>
      </c>
      <c r="AK364" s="37">
        <v>6</v>
      </c>
      <c r="AT364"/>
    </row>
    <row r="365" spans="1:46" x14ac:dyDescent="0.25">
      <c r="A365" t="s">
        <v>3056</v>
      </c>
      <c r="B365" t="s">
        <v>1625</v>
      </c>
      <c r="C365" t="s">
        <v>2662</v>
      </c>
      <c r="D365" t="s">
        <v>2961</v>
      </c>
      <c r="E365" s="31">
        <v>30.119565217391305</v>
      </c>
      <c r="F365" s="31">
        <v>120.50271739130434</v>
      </c>
      <c r="G365" s="31">
        <v>0</v>
      </c>
      <c r="H365" s="36">
        <v>0</v>
      </c>
      <c r="I365" s="31">
        <v>20.168478260869563</v>
      </c>
      <c r="J365" s="31">
        <v>0</v>
      </c>
      <c r="K365" s="36">
        <v>0</v>
      </c>
      <c r="L365" s="31">
        <v>9.3858695652173907</v>
      </c>
      <c r="M365" s="31">
        <v>0</v>
      </c>
      <c r="N365" s="36">
        <v>0</v>
      </c>
      <c r="O365" s="31">
        <v>5.2173913043478262</v>
      </c>
      <c r="P365" s="31">
        <v>0</v>
      </c>
      <c r="Q365" s="36">
        <v>0</v>
      </c>
      <c r="R365" s="31">
        <v>5.5652173913043477</v>
      </c>
      <c r="S365" s="31">
        <v>0</v>
      </c>
      <c r="T365" s="36">
        <v>0</v>
      </c>
      <c r="U365" s="31">
        <v>24.081521739130434</v>
      </c>
      <c r="V365" s="31">
        <v>0</v>
      </c>
      <c r="W365" s="36">
        <v>0</v>
      </c>
      <c r="X365" s="31">
        <v>5.3423913043478262</v>
      </c>
      <c r="Y365" s="31">
        <v>0</v>
      </c>
      <c r="Z365" s="36">
        <v>0</v>
      </c>
      <c r="AA365" s="31">
        <v>70.910326086956516</v>
      </c>
      <c r="AB365" s="31">
        <v>0</v>
      </c>
      <c r="AC365" s="36">
        <v>0</v>
      </c>
      <c r="AD365" s="31">
        <v>0</v>
      </c>
      <c r="AE365" s="31">
        <v>0</v>
      </c>
      <c r="AF365" s="36" t="s">
        <v>3207</v>
      </c>
      <c r="AG365" s="31">
        <v>0</v>
      </c>
      <c r="AH365" s="31">
        <v>0</v>
      </c>
      <c r="AI365" s="36" t="s">
        <v>3207</v>
      </c>
      <c r="AJ365" t="s">
        <v>427</v>
      </c>
      <c r="AK365" s="37">
        <v>6</v>
      </c>
      <c r="AT365"/>
    </row>
    <row r="366" spans="1:46" x14ac:dyDescent="0.25">
      <c r="A366" t="s">
        <v>3056</v>
      </c>
      <c r="B366" t="s">
        <v>2007</v>
      </c>
      <c r="C366" t="s">
        <v>2656</v>
      </c>
      <c r="D366" t="s">
        <v>2851</v>
      </c>
      <c r="E366" s="31">
        <v>38.75</v>
      </c>
      <c r="F366" s="31">
        <v>155.35869565217391</v>
      </c>
      <c r="G366" s="31">
        <v>0</v>
      </c>
      <c r="H366" s="36">
        <v>0</v>
      </c>
      <c r="I366" s="31">
        <v>14.248695652173911</v>
      </c>
      <c r="J366" s="31">
        <v>0</v>
      </c>
      <c r="K366" s="36">
        <v>0</v>
      </c>
      <c r="L366" s="31">
        <v>8.944347826086954</v>
      </c>
      <c r="M366" s="31">
        <v>0</v>
      </c>
      <c r="N366" s="36">
        <v>0</v>
      </c>
      <c r="O366" s="31">
        <v>0</v>
      </c>
      <c r="P366" s="31">
        <v>0</v>
      </c>
      <c r="Q366" s="36" t="s">
        <v>3207</v>
      </c>
      <c r="R366" s="31">
        <v>5.3043478260869561</v>
      </c>
      <c r="S366" s="31">
        <v>0</v>
      </c>
      <c r="T366" s="36">
        <v>0</v>
      </c>
      <c r="U366" s="31">
        <v>34.079782608695645</v>
      </c>
      <c r="V366" s="31">
        <v>0</v>
      </c>
      <c r="W366" s="36">
        <v>0</v>
      </c>
      <c r="X366" s="31">
        <v>4.5652173913043477</v>
      </c>
      <c r="Y366" s="31">
        <v>0</v>
      </c>
      <c r="Z366" s="36">
        <v>0</v>
      </c>
      <c r="AA366" s="31">
        <v>77.269456521739144</v>
      </c>
      <c r="AB366" s="31">
        <v>0</v>
      </c>
      <c r="AC366" s="36">
        <v>0</v>
      </c>
      <c r="AD366" s="31">
        <v>10.329456521739132</v>
      </c>
      <c r="AE366" s="31">
        <v>0</v>
      </c>
      <c r="AF366" s="36">
        <v>0</v>
      </c>
      <c r="AG366" s="31">
        <v>14.866086956521745</v>
      </c>
      <c r="AH366" s="31">
        <v>0</v>
      </c>
      <c r="AI366" s="36">
        <v>0</v>
      </c>
      <c r="AJ366" t="s">
        <v>822</v>
      </c>
      <c r="AK366" s="37">
        <v>6</v>
      </c>
      <c r="AT366"/>
    </row>
    <row r="367" spans="1:46" x14ac:dyDescent="0.25">
      <c r="A367" t="s">
        <v>3056</v>
      </c>
      <c r="B367" t="s">
        <v>1301</v>
      </c>
      <c r="C367" t="s">
        <v>2454</v>
      </c>
      <c r="D367" t="s">
        <v>2885</v>
      </c>
      <c r="E367" s="31">
        <v>38</v>
      </c>
      <c r="F367" s="31">
        <v>131.96956521739133</v>
      </c>
      <c r="G367" s="31">
        <v>31.861304347826085</v>
      </c>
      <c r="H367" s="36">
        <v>0.24142918327677654</v>
      </c>
      <c r="I367" s="31">
        <v>28.219891304347836</v>
      </c>
      <c r="J367" s="31">
        <v>0</v>
      </c>
      <c r="K367" s="36">
        <v>0</v>
      </c>
      <c r="L367" s="31">
        <v>16.751739130434792</v>
      </c>
      <c r="M367" s="31">
        <v>0</v>
      </c>
      <c r="N367" s="36">
        <v>0</v>
      </c>
      <c r="O367" s="31">
        <v>6.9464130434782625</v>
      </c>
      <c r="P367" s="31">
        <v>0</v>
      </c>
      <c r="Q367" s="36">
        <v>0</v>
      </c>
      <c r="R367" s="31">
        <v>4.5217391304347823</v>
      </c>
      <c r="S367" s="31">
        <v>0</v>
      </c>
      <c r="T367" s="36">
        <v>0</v>
      </c>
      <c r="U367" s="31">
        <v>43.212717391304352</v>
      </c>
      <c r="V367" s="31">
        <v>17.143913043478261</v>
      </c>
      <c r="W367" s="36">
        <v>0.39673304708507201</v>
      </c>
      <c r="X367" s="31">
        <v>0</v>
      </c>
      <c r="Y367" s="31">
        <v>0</v>
      </c>
      <c r="Z367" s="36" t="s">
        <v>3207</v>
      </c>
      <c r="AA367" s="31">
        <v>50.719456521739133</v>
      </c>
      <c r="AB367" s="31">
        <v>14.717391304347826</v>
      </c>
      <c r="AC367" s="36">
        <v>0.29017249619068231</v>
      </c>
      <c r="AD367" s="31">
        <v>0</v>
      </c>
      <c r="AE367" s="31">
        <v>0</v>
      </c>
      <c r="AF367" s="36" t="s">
        <v>3207</v>
      </c>
      <c r="AG367" s="31">
        <v>9.817499999999999</v>
      </c>
      <c r="AH367" s="31">
        <v>0</v>
      </c>
      <c r="AI367" s="36">
        <v>0</v>
      </c>
      <c r="AJ367" t="s">
        <v>101</v>
      </c>
      <c r="AK367" s="37">
        <v>6</v>
      </c>
      <c r="AT367"/>
    </row>
    <row r="368" spans="1:46" x14ac:dyDescent="0.25">
      <c r="A368" t="s">
        <v>3056</v>
      </c>
      <c r="B368" t="s">
        <v>1282</v>
      </c>
      <c r="C368" t="s">
        <v>2454</v>
      </c>
      <c r="D368" t="s">
        <v>2885</v>
      </c>
      <c r="E368" s="31">
        <v>67.869565217391298</v>
      </c>
      <c r="F368" s="31">
        <v>234.55652173913046</v>
      </c>
      <c r="G368" s="31">
        <v>9.5793478260869573</v>
      </c>
      <c r="H368" s="36">
        <v>4.0840253577519095E-2</v>
      </c>
      <c r="I368" s="31">
        <v>42.867826086956534</v>
      </c>
      <c r="J368" s="31">
        <v>0</v>
      </c>
      <c r="K368" s="36">
        <v>0</v>
      </c>
      <c r="L368" s="31">
        <v>33.999782608695661</v>
      </c>
      <c r="M368" s="31">
        <v>0</v>
      </c>
      <c r="N368" s="36">
        <v>0</v>
      </c>
      <c r="O368" s="31">
        <v>3.1289130434782608</v>
      </c>
      <c r="P368" s="31">
        <v>0</v>
      </c>
      <c r="Q368" s="36">
        <v>0</v>
      </c>
      <c r="R368" s="31">
        <v>5.7391304347826084</v>
      </c>
      <c r="S368" s="31">
        <v>0</v>
      </c>
      <c r="T368" s="36">
        <v>0</v>
      </c>
      <c r="U368" s="31">
        <v>61.080543478260857</v>
      </c>
      <c r="V368" s="31">
        <v>1.8768478260869563</v>
      </c>
      <c r="W368" s="36">
        <v>3.0727425121142612E-2</v>
      </c>
      <c r="X368" s="31">
        <v>4.7568478260869576</v>
      </c>
      <c r="Y368" s="31">
        <v>4.7568478260869576</v>
      </c>
      <c r="Z368" s="36">
        <v>1</v>
      </c>
      <c r="AA368" s="31">
        <v>114.31597826086958</v>
      </c>
      <c r="AB368" s="31">
        <v>2.9456521739130435</v>
      </c>
      <c r="AC368" s="36">
        <v>2.5767633000445937E-2</v>
      </c>
      <c r="AD368" s="31">
        <v>0</v>
      </c>
      <c r="AE368" s="31">
        <v>0</v>
      </c>
      <c r="AF368" s="36" t="s">
        <v>3207</v>
      </c>
      <c r="AG368" s="31">
        <v>11.535326086956516</v>
      </c>
      <c r="AH368" s="31">
        <v>0</v>
      </c>
      <c r="AI368" s="36">
        <v>0</v>
      </c>
      <c r="AJ368" t="s">
        <v>81</v>
      </c>
      <c r="AK368" s="37">
        <v>6</v>
      </c>
      <c r="AT368"/>
    </row>
    <row r="369" spans="1:46" x14ac:dyDescent="0.25">
      <c r="A369" t="s">
        <v>3056</v>
      </c>
      <c r="B369" t="s">
        <v>1457</v>
      </c>
      <c r="C369" t="s">
        <v>2416</v>
      </c>
      <c r="D369" t="s">
        <v>2822</v>
      </c>
      <c r="E369" s="31">
        <v>48.380434782608695</v>
      </c>
      <c r="F369" s="31">
        <v>169.56804347826085</v>
      </c>
      <c r="G369" s="31">
        <v>0.17391304347826086</v>
      </c>
      <c r="H369" s="36">
        <v>1.0256239319088273E-3</v>
      </c>
      <c r="I369" s="31">
        <v>22.768478260869568</v>
      </c>
      <c r="J369" s="31">
        <v>0</v>
      </c>
      <c r="K369" s="36">
        <v>0</v>
      </c>
      <c r="L369" s="31">
        <v>10.941630434782608</v>
      </c>
      <c r="M369" s="31">
        <v>0</v>
      </c>
      <c r="N369" s="36">
        <v>0</v>
      </c>
      <c r="O369" s="31">
        <v>6.0877173913043494</v>
      </c>
      <c r="P369" s="31">
        <v>0</v>
      </c>
      <c r="Q369" s="36">
        <v>0</v>
      </c>
      <c r="R369" s="31">
        <v>5.7391304347826084</v>
      </c>
      <c r="S369" s="31">
        <v>0</v>
      </c>
      <c r="T369" s="36">
        <v>0</v>
      </c>
      <c r="U369" s="31">
        <v>56.500434782608728</v>
      </c>
      <c r="V369" s="31">
        <v>0</v>
      </c>
      <c r="W369" s="36">
        <v>0</v>
      </c>
      <c r="X369" s="31">
        <v>0.17391304347826086</v>
      </c>
      <c r="Y369" s="31">
        <v>0.17391304347826086</v>
      </c>
      <c r="Z369" s="36">
        <v>1</v>
      </c>
      <c r="AA369" s="31">
        <v>77.041956521739095</v>
      </c>
      <c r="AB369" s="31">
        <v>0</v>
      </c>
      <c r="AC369" s="36">
        <v>0</v>
      </c>
      <c r="AD369" s="31">
        <v>0</v>
      </c>
      <c r="AE369" s="31">
        <v>0</v>
      </c>
      <c r="AF369" s="36" t="s">
        <v>3207</v>
      </c>
      <c r="AG369" s="31">
        <v>13.083260869565216</v>
      </c>
      <c r="AH369" s="31">
        <v>0</v>
      </c>
      <c r="AI369" s="36">
        <v>0</v>
      </c>
      <c r="AJ369" t="s">
        <v>256</v>
      </c>
      <c r="AK369" s="37">
        <v>6</v>
      </c>
      <c r="AT369"/>
    </row>
    <row r="370" spans="1:46" x14ac:dyDescent="0.25">
      <c r="A370" t="s">
        <v>3056</v>
      </c>
      <c r="B370" t="s">
        <v>1435</v>
      </c>
      <c r="C370" t="s">
        <v>2427</v>
      </c>
      <c r="D370" t="s">
        <v>2937</v>
      </c>
      <c r="E370" s="31">
        <v>26</v>
      </c>
      <c r="F370" s="31">
        <v>104.28999999999999</v>
      </c>
      <c r="G370" s="31">
        <v>0</v>
      </c>
      <c r="H370" s="36">
        <v>0</v>
      </c>
      <c r="I370" s="31">
        <v>16.779347826086951</v>
      </c>
      <c r="J370" s="31">
        <v>0</v>
      </c>
      <c r="K370" s="36">
        <v>0</v>
      </c>
      <c r="L370" s="31">
        <v>10.633695652173909</v>
      </c>
      <c r="M370" s="31">
        <v>0</v>
      </c>
      <c r="N370" s="36">
        <v>0</v>
      </c>
      <c r="O370" s="31">
        <v>0.84130434782608698</v>
      </c>
      <c r="P370" s="31">
        <v>0</v>
      </c>
      <c r="Q370" s="36">
        <v>0</v>
      </c>
      <c r="R370" s="31">
        <v>5.3043478260869561</v>
      </c>
      <c r="S370" s="31">
        <v>0</v>
      </c>
      <c r="T370" s="36">
        <v>0</v>
      </c>
      <c r="U370" s="31">
        <v>14.793478260869556</v>
      </c>
      <c r="V370" s="31">
        <v>0</v>
      </c>
      <c r="W370" s="36">
        <v>0</v>
      </c>
      <c r="X370" s="31">
        <v>9.371739130434781</v>
      </c>
      <c r="Y370" s="31">
        <v>0</v>
      </c>
      <c r="Z370" s="36">
        <v>0</v>
      </c>
      <c r="AA370" s="31">
        <v>51.434782608695663</v>
      </c>
      <c r="AB370" s="31">
        <v>0</v>
      </c>
      <c r="AC370" s="36">
        <v>0</v>
      </c>
      <c r="AD370" s="31">
        <v>0</v>
      </c>
      <c r="AE370" s="31">
        <v>0</v>
      </c>
      <c r="AF370" s="36" t="s">
        <v>3207</v>
      </c>
      <c r="AG370" s="31">
        <v>11.910652173913036</v>
      </c>
      <c r="AH370" s="31">
        <v>0</v>
      </c>
      <c r="AI370" s="36">
        <v>0</v>
      </c>
      <c r="AJ370" t="s">
        <v>235</v>
      </c>
      <c r="AK370" s="37">
        <v>6</v>
      </c>
      <c r="AT370"/>
    </row>
    <row r="371" spans="1:46" x14ac:dyDescent="0.25">
      <c r="A371" t="s">
        <v>3056</v>
      </c>
      <c r="B371" t="s">
        <v>1375</v>
      </c>
      <c r="C371" t="s">
        <v>2567</v>
      </c>
      <c r="D371" t="s">
        <v>2807</v>
      </c>
      <c r="E371" s="31">
        <v>35.043478260869563</v>
      </c>
      <c r="F371" s="31">
        <v>132.96054347826086</v>
      </c>
      <c r="G371" s="31">
        <v>0.35217391304347834</v>
      </c>
      <c r="H371" s="36">
        <v>2.6487099392840481E-3</v>
      </c>
      <c r="I371" s="31">
        <v>25.536521739130436</v>
      </c>
      <c r="J371" s="31">
        <v>0.35217391304347834</v>
      </c>
      <c r="K371" s="36">
        <v>1.3790989886607419E-2</v>
      </c>
      <c r="L371" s="31">
        <v>19.575434782608696</v>
      </c>
      <c r="M371" s="31">
        <v>0</v>
      </c>
      <c r="N371" s="36">
        <v>0</v>
      </c>
      <c r="O371" s="31">
        <v>0.35217391304347834</v>
      </c>
      <c r="P371" s="31">
        <v>0.35217391304347834</v>
      </c>
      <c r="Q371" s="36">
        <v>1</v>
      </c>
      <c r="R371" s="31">
        <v>5.6089130434782604</v>
      </c>
      <c r="S371" s="31">
        <v>0</v>
      </c>
      <c r="T371" s="36">
        <v>0</v>
      </c>
      <c r="U371" s="31">
        <v>22.689456521739128</v>
      </c>
      <c r="V371" s="31">
        <v>0</v>
      </c>
      <c r="W371" s="36">
        <v>0</v>
      </c>
      <c r="X371" s="31">
        <v>5.3665217391304356</v>
      </c>
      <c r="Y371" s="31">
        <v>0</v>
      </c>
      <c r="Z371" s="36">
        <v>0</v>
      </c>
      <c r="AA371" s="31">
        <v>78.497500000000002</v>
      </c>
      <c r="AB371" s="31">
        <v>0</v>
      </c>
      <c r="AC371" s="36">
        <v>0</v>
      </c>
      <c r="AD371" s="31">
        <v>0.87054347826086964</v>
      </c>
      <c r="AE371" s="31">
        <v>0</v>
      </c>
      <c r="AF371" s="36">
        <v>0</v>
      </c>
      <c r="AG371" s="31">
        <v>0</v>
      </c>
      <c r="AH371" s="31">
        <v>0</v>
      </c>
      <c r="AI371" s="36" t="s">
        <v>3207</v>
      </c>
      <c r="AJ371" t="s">
        <v>175</v>
      </c>
      <c r="AK371" s="37">
        <v>6</v>
      </c>
      <c r="AT371"/>
    </row>
    <row r="372" spans="1:46" x14ac:dyDescent="0.25">
      <c r="A372" t="s">
        <v>3056</v>
      </c>
      <c r="B372" t="s">
        <v>1692</v>
      </c>
      <c r="C372" t="s">
        <v>2681</v>
      </c>
      <c r="D372" t="s">
        <v>2919</v>
      </c>
      <c r="E372" s="31">
        <v>37.402173913043477</v>
      </c>
      <c r="F372" s="31">
        <v>138.39597826086958</v>
      </c>
      <c r="G372" s="31">
        <v>0</v>
      </c>
      <c r="H372" s="36">
        <v>0</v>
      </c>
      <c r="I372" s="31">
        <v>15.186739130434784</v>
      </c>
      <c r="J372" s="31">
        <v>0</v>
      </c>
      <c r="K372" s="36">
        <v>0</v>
      </c>
      <c r="L372" s="31">
        <v>9.5696739130434789</v>
      </c>
      <c r="M372" s="31">
        <v>0</v>
      </c>
      <c r="N372" s="36">
        <v>0</v>
      </c>
      <c r="O372" s="31">
        <v>0</v>
      </c>
      <c r="P372" s="31">
        <v>0</v>
      </c>
      <c r="Q372" s="36" t="s">
        <v>3207</v>
      </c>
      <c r="R372" s="31">
        <v>5.6170652173913043</v>
      </c>
      <c r="S372" s="31">
        <v>0</v>
      </c>
      <c r="T372" s="36">
        <v>0</v>
      </c>
      <c r="U372" s="31">
        <v>42.13673913043479</v>
      </c>
      <c r="V372" s="31">
        <v>0</v>
      </c>
      <c r="W372" s="36">
        <v>0</v>
      </c>
      <c r="X372" s="31">
        <v>11.23217391304348</v>
      </c>
      <c r="Y372" s="31">
        <v>0</v>
      </c>
      <c r="Z372" s="36">
        <v>0</v>
      </c>
      <c r="AA372" s="31">
        <v>50.007391304347813</v>
      </c>
      <c r="AB372" s="31">
        <v>0</v>
      </c>
      <c r="AC372" s="36">
        <v>0</v>
      </c>
      <c r="AD372" s="31">
        <v>19.832934782608692</v>
      </c>
      <c r="AE372" s="31">
        <v>0</v>
      </c>
      <c r="AF372" s="36">
        <v>0</v>
      </c>
      <c r="AG372" s="31">
        <v>0</v>
      </c>
      <c r="AH372" s="31">
        <v>0</v>
      </c>
      <c r="AI372" s="36" t="s">
        <v>3207</v>
      </c>
      <c r="AJ372" t="s">
        <v>499</v>
      </c>
      <c r="AK372" s="37">
        <v>6</v>
      </c>
      <c r="AT372"/>
    </row>
    <row r="373" spans="1:46" x14ac:dyDescent="0.25">
      <c r="A373" t="s">
        <v>3056</v>
      </c>
      <c r="B373" t="s">
        <v>1275</v>
      </c>
      <c r="C373" t="s">
        <v>2415</v>
      </c>
      <c r="D373" t="s">
        <v>2899</v>
      </c>
      <c r="E373" s="31">
        <v>42.869565217391305</v>
      </c>
      <c r="F373" s="31">
        <v>155.79228260869564</v>
      </c>
      <c r="G373" s="31">
        <v>0.33532608695652172</v>
      </c>
      <c r="H373" s="36">
        <v>2.1523921553852714E-3</v>
      </c>
      <c r="I373" s="31">
        <v>13.45728260869565</v>
      </c>
      <c r="J373" s="31">
        <v>0.33532608695652172</v>
      </c>
      <c r="K373" s="36">
        <v>2.4917815632395587E-2</v>
      </c>
      <c r="L373" s="31">
        <v>2.5360869565217392</v>
      </c>
      <c r="M373" s="31">
        <v>0.33532608695652172</v>
      </c>
      <c r="N373" s="36">
        <v>0.13222184124807129</v>
      </c>
      <c r="O373" s="31">
        <v>5.2904347826086937</v>
      </c>
      <c r="P373" s="31">
        <v>0</v>
      </c>
      <c r="Q373" s="36">
        <v>0</v>
      </c>
      <c r="R373" s="31">
        <v>5.6307608695652167</v>
      </c>
      <c r="S373" s="31">
        <v>0</v>
      </c>
      <c r="T373" s="36">
        <v>0</v>
      </c>
      <c r="U373" s="31">
        <v>44.857934782608709</v>
      </c>
      <c r="V373" s="31">
        <v>0</v>
      </c>
      <c r="W373" s="36">
        <v>0</v>
      </c>
      <c r="X373" s="31">
        <v>5.1619565217391301</v>
      </c>
      <c r="Y373" s="31">
        <v>0</v>
      </c>
      <c r="Z373" s="36">
        <v>0</v>
      </c>
      <c r="AA373" s="31">
        <v>79.28978260869566</v>
      </c>
      <c r="AB373" s="31">
        <v>0</v>
      </c>
      <c r="AC373" s="36">
        <v>0</v>
      </c>
      <c r="AD373" s="31">
        <v>13.025326086956522</v>
      </c>
      <c r="AE373" s="31">
        <v>0</v>
      </c>
      <c r="AF373" s="36">
        <v>0</v>
      </c>
      <c r="AG373" s="31">
        <v>0</v>
      </c>
      <c r="AH373" s="31">
        <v>0</v>
      </c>
      <c r="AI373" s="36" t="s">
        <v>3207</v>
      </c>
      <c r="AJ373" t="s">
        <v>74</v>
      </c>
      <c r="AK373" s="37">
        <v>6</v>
      </c>
      <c r="AT373"/>
    </row>
    <row r="374" spans="1:46" x14ac:dyDescent="0.25">
      <c r="A374" t="s">
        <v>3056</v>
      </c>
      <c r="B374" t="s">
        <v>2059</v>
      </c>
      <c r="C374" t="s">
        <v>2633</v>
      </c>
      <c r="D374" t="s">
        <v>2846</v>
      </c>
      <c r="E374" s="31">
        <v>28.608695652173914</v>
      </c>
      <c r="F374" s="31">
        <v>124.87858695652174</v>
      </c>
      <c r="G374" s="31">
        <v>0</v>
      </c>
      <c r="H374" s="36">
        <v>0</v>
      </c>
      <c r="I374" s="31">
        <v>16.664239130434787</v>
      </c>
      <c r="J374" s="31">
        <v>0</v>
      </c>
      <c r="K374" s="36">
        <v>0</v>
      </c>
      <c r="L374" s="31">
        <v>9.1854347826086986</v>
      </c>
      <c r="M374" s="31">
        <v>0</v>
      </c>
      <c r="N374" s="36">
        <v>0</v>
      </c>
      <c r="O374" s="31">
        <v>1.9135869565217389</v>
      </c>
      <c r="P374" s="31">
        <v>0</v>
      </c>
      <c r="Q374" s="36">
        <v>0</v>
      </c>
      <c r="R374" s="31">
        <v>5.5652173913043477</v>
      </c>
      <c r="S374" s="31">
        <v>0</v>
      </c>
      <c r="T374" s="36">
        <v>0</v>
      </c>
      <c r="U374" s="31">
        <v>24.69478260869564</v>
      </c>
      <c r="V374" s="31">
        <v>0</v>
      </c>
      <c r="W374" s="36">
        <v>0</v>
      </c>
      <c r="X374" s="31">
        <v>7.1667391304347827</v>
      </c>
      <c r="Y374" s="31">
        <v>0</v>
      </c>
      <c r="Z374" s="36">
        <v>0</v>
      </c>
      <c r="AA374" s="31">
        <v>65.034021739130452</v>
      </c>
      <c r="AB374" s="31">
        <v>0</v>
      </c>
      <c r="AC374" s="36">
        <v>0</v>
      </c>
      <c r="AD374" s="31">
        <v>0</v>
      </c>
      <c r="AE374" s="31">
        <v>0</v>
      </c>
      <c r="AF374" s="36" t="s">
        <v>3207</v>
      </c>
      <c r="AG374" s="31">
        <v>11.318804347826088</v>
      </c>
      <c r="AH374" s="31">
        <v>0</v>
      </c>
      <c r="AI374" s="36">
        <v>0</v>
      </c>
      <c r="AJ374" t="s">
        <v>876</v>
      </c>
      <c r="AK374" s="37">
        <v>6</v>
      </c>
      <c r="AT374"/>
    </row>
    <row r="375" spans="1:46" x14ac:dyDescent="0.25">
      <c r="A375" t="s">
        <v>3056</v>
      </c>
      <c r="B375" t="s">
        <v>1496</v>
      </c>
      <c r="C375" t="s">
        <v>2416</v>
      </c>
      <c r="D375" t="s">
        <v>2822</v>
      </c>
      <c r="E375" s="31">
        <v>76.086956521739125</v>
      </c>
      <c r="F375" s="31">
        <v>243.47467391304349</v>
      </c>
      <c r="G375" s="31">
        <v>0</v>
      </c>
      <c r="H375" s="36">
        <v>0</v>
      </c>
      <c r="I375" s="31">
        <v>14.283478260869565</v>
      </c>
      <c r="J375" s="31">
        <v>0</v>
      </c>
      <c r="K375" s="36">
        <v>0</v>
      </c>
      <c r="L375" s="31">
        <v>7.7236956521739124</v>
      </c>
      <c r="M375" s="31">
        <v>0</v>
      </c>
      <c r="N375" s="36">
        <v>0</v>
      </c>
      <c r="O375" s="31">
        <v>0</v>
      </c>
      <c r="P375" s="31">
        <v>0</v>
      </c>
      <c r="Q375" s="36" t="s">
        <v>3207</v>
      </c>
      <c r="R375" s="31">
        <v>6.5597826086956523</v>
      </c>
      <c r="S375" s="31">
        <v>0</v>
      </c>
      <c r="T375" s="36">
        <v>0</v>
      </c>
      <c r="U375" s="31">
        <v>80.122173913043483</v>
      </c>
      <c r="V375" s="31">
        <v>0</v>
      </c>
      <c r="W375" s="36">
        <v>0</v>
      </c>
      <c r="X375" s="31">
        <v>7.5134782608695643</v>
      </c>
      <c r="Y375" s="31">
        <v>0</v>
      </c>
      <c r="Z375" s="36">
        <v>0</v>
      </c>
      <c r="AA375" s="31">
        <v>141.55554347826089</v>
      </c>
      <c r="AB375" s="31">
        <v>0</v>
      </c>
      <c r="AC375" s="36">
        <v>0</v>
      </c>
      <c r="AD375" s="31">
        <v>0</v>
      </c>
      <c r="AE375" s="31">
        <v>0</v>
      </c>
      <c r="AF375" s="36" t="s">
        <v>3207</v>
      </c>
      <c r="AG375" s="31">
        <v>0</v>
      </c>
      <c r="AH375" s="31">
        <v>0</v>
      </c>
      <c r="AI375" s="36" t="s">
        <v>3207</v>
      </c>
      <c r="AJ375" t="s">
        <v>297</v>
      </c>
      <c r="AK375" s="37">
        <v>6</v>
      </c>
      <c r="AT375"/>
    </row>
    <row r="376" spans="1:46" x14ac:dyDescent="0.25">
      <c r="A376" t="s">
        <v>3056</v>
      </c>
      <c r="B376" t="s">
        <v>1879</v>
      </c>
      <c r="C376" t="s">
        <v>2462</v>
      </c>
      <c r="D376" t="s">
        <v>2905</v>
      </c>
      <c r="E376" s="31">
        <v>85.706521739130437</v>
      </c>
      <c r="F376" s="31">
        <v>255.57358695652172</v>
      </c>
      <c r="G376" s="31">
        <v>0</v>
      </c>
      <c r="H376" s="36">
        <v>0</v>
      </c>
      <c r="I376" s="31">
        <v>51.883152173913047</v>
      </c>
      <c r="J376" s="31">
        <v>0</v>
      </c>
      <c r="K376" s="36">
        <v>0</v>
      </c>
      <c r="L376" s="31">
        <v>45.692934782608695</v>
      </c>
      <c r="M376" s="31">
        <v>0</v>
      </c>
      <c r="N376" s="36">
        <v>0</v>
      </c>
      <c r="O376" s="31">
        <v>0</v>
      </c>
      <c r="P376" s="31">
        <v>0</v>
      </c>
      <c r="Q376" s="36" t="s">
        <v>3207</v>
      </c>
      <c r="R376" s="31">
        <v>6.1902173913043477</v>
      </c>
      <c r="S376" s="31">
        <v>0</v>
      </c>
      <c r="T376" s="36">
        <v>0</v>
      </c>
      <c r="U376" s="31">
        <v>35.562717391304346</v>
      </c>
      <c r="V376" s="31">
        <v>0</v>
      </c>
      <c r="W376" s="36">
        <v>0</v>
      </c>
      <c r="X376" s="31">
        <v>5.3532608695652177</v>
      </c>
      <c r="Y376" s="31">
        <v>0</v>
      </c>
      <c r="Z376" s="36">
        <v>0</v>
      </c>
      <c r="AA376" s="31">
        <v>98.448369565217391</v>
      </c>
      <c r="AB376" s="31">
        <v>0</v>
      </c>
      <c r="AC376" s="36">
        <v>0</v>
      </c>
      <c r="AD376" s="31">
        <v>37.964673913043477</v>
      </c>
      <c r="AE376" s="31">
        <v>0</v>
      </c>
      <c r="AF376" s="36">
        <v>0</v>
      </c>
      <c r="AG376" s="31">
        <v>26.361413043478262</v>
      </c>
      <c r="AH376" s="31">
        <v>0</v>
      </c>
      <c r="AI376" s="36">
        <v>0</v>
      </c>
      <c r="AJ376" t="s">
        <v>692</v>
      </c>
      <c r="AK376" s="37">
        <v>6</v>
      </c>
      <c r="AT376"/>
    </row>
    <row r="377" spans="1:46" x14ac:dyDescent="0.25">
      <c r="A377" t="s">
        <v>3056</v>
      </c>
      <c r="B377" t="s">
        <v>1881</v>
      </c>
      <c r="C377" t="s">
        <v>2462</v>
      </c>
      <c r="D377" t="s">
        <v>2905</v>
      </c>
      <c r="E377" s="31">
        <v>90.097826086956516</v>
      </c>
      <c r="F377" s="31">
        <v>269.23184782608695</v>
      </c>
      <c r="G377" s="31">
        <v>0</v>
      </c>
      <c r="H377" s="36">
        <v>0</v>
      </c>
      <c r="I377" s="31">
        <v>16.548913043478262</v>
      </c>
      <c r="J377" s="31">
        <v>0</v>
      </c>
      <c r="K377" s="36">
        <v>0</v>
      </c>
      <c r="L377" s="31">
        <v>8.4836956521739122</v>
      </c>
      <c r="M377" s="31">
        <v>0</v>
      </c>
      <c r="N377" s="36">
        <v>0</v>
      </c>
      <c r="O377" s="31">
        <v>0.11956521739130435</v>
      </c>
      <c r="P377" s="31">
        <v>0</v>
      </c>
      <c r="Q377" s="36">
        <v>0</v>
      </c>
      <c r="R377" s="31">
        <v>7.9456521739130439</v>
      </c>
      <c r="S377" s="31">
        <v>0</v>
      </c>
      <c r="T377" s="36">
        <v>0</v>
      </c>
      <c r="U377" s="31">
        <v>68.377717391304344</v>
      </c>
      <c r="V377" s="31">
        <v>0</v>
      </c>
      <c r="W377" s="36">
        <v>0</v>
      </c>
      <c r="X377" s="31">
        <v>14.388586956521738</v>
      </c>
      <c r="Y377" s="31">
        <v>0</v>
      </c>
      <c r="Z377" s="36">
        <v>0</v>
      </c>
      <c r="AA377" s="31">
        <v>64.195652173913047</v>
      </c>
      <c r="AB377" s="31">
        <v>0</v>
      </c>
      <c r="AC377" s="36">
        <v>0</v>
      </c>
      <c r="AD377" s="31">
        <v>74.163043478260875</v>
      </c>
      <c r="AE377" s="31">
        <v>0</v>
      </c>
      <c r="AF377" s="36">
        <v>0</v>
      </c>
      <c r="AG377" s="31">
        <v>31.557934782608694</v>
      </c>
      <c r="AH377" s="31">
        <v>0</v>
      </c>
      <c r="AI377" s="36">
        <v>0</v>
      </c>
      <c r="AJ377" t="s">
        <v>694</v>
      </c>
      <c r="AK377" s="37">
        <v>6</v>
      </c>
      <c r="AT377"/>
    </row>
    <row r="378" spans="1:46" x14ac:dyDescent="0.25">
      <c r="A378" t="s">
        <v>3056</v>
      </c>
      <c r="B378" t="s">
        <v>1408</v>
      </c>
      <c r="C378" t="s">
        <v>2484</v>
      </c>
      <c r="D378" t="s">
        <v>2899</v>
      </c>
      <c r="E378" s="31">
        <v>76.826086956521735</v>
      </c>
      <c r="F378" s="31">
        <v>203.74347826086952</v>
      </c>
      <c r="G378" s="31">
        <v>5.5377173913043478</v>
      </c>
      <c r="H378" s="36">
        <v>2.7179851048846595E-2</v>
      </c>
      <c r="I378" s="31">
        <v>26.677826086956522</v>
      </c>
      <c r="J378" s="31">
        <v>0</v>
      </c>
      <c r="K378" s="36">
        <v>0</v>
      </c>
      <c r="L378" s="31">
        <v>16.035108695652173</v>
      </c>
      <c r="M378" s="31">
        <v>0</v>
      </c>
      <c r="N378" s="36">
        <v>0</v>
      </c>
      <c r="O378" s="31">
        <v>6.2731521739130445</v>
      </c>
      <c r="P378" s="31">
        <v>0</v>
      </c>
      <c r="Q378" s="36">
        <v>0</v>
      </c>
      <c r="R378" s="31">
        <v>4.3695652173913047</v>
      </c>
      <c r="S378" s="31">
        <v>0</v>
      </c>
      <c r="T378" s="36">
        <v>0</v>
      </c>
      <c r="U378" s="31">
        <v>82.47032608695649</v>
      </c>
      <c r="V378" s="31">
        <v>4.3666304347826088</v>
      </c>
      <c r="W378" s="36">
        <v>5.2947898255894438E-2</v>
      </c>
      <c r="X378" s="31">
        <v>9.6489130434782595</v>
      </c>
      <c r="Y378" s="31">
        <v>0</v>
      </c>
      <c r="Z378" s="36">
        <v>0</v>
      </c>
      <c r="AA378" s="31">
        <v>80.719782608695638</v>
      </c>
      <c r="AB378" s="31">
        <v>1.171086956521739</v>
      </c>
      <c r="AC378" s="36">
        <v>1.4508053895521544E-2</v>
      </c>
      <c r="AD378" s="31">
        <v>0</v>
      </c>
      <c r="AE378" s="31">
        <v>0</v>
      </c>
      <c r="AF378" s="36" t="s">
        <v>3207</v>
      </c>
      <c r="AG378" s="31">
        <v>4.2266304347826091</v>
      </c>
      <c r="AH378" s="31">
        <v>0</v>
      </c>
      <c r="AI378" s="36">
        <v>0</v>
      </c>
      <c r="AJ378" t="s">
        <v>208</v>
      </c>
      <c r="AK378" s="37">
        <v>6</v>
      </c>
      <c r="AT378"/>
    </row>
    <row r="379" spans="1:46" x14ac:dyDescent="0.25">
      <c r="A379" t="s">
        <v>3056</v>
      </c>
      <c r="B379" t="s">
        <v>1383</v>
      </c>
      <c r="C379" t="s">
        <v>2570</v>
      </c>
      <c r="D379" t="s">
        <v>2924</v>
      </c>
      <c r="E379" s="31">
        <v>131.43478260869566</v>
      </c>
      <c r="F379" s="31">
        <v>319.50315217391301</v>
      </c>
      <c r="G379" s="31">
        <v>7.4538043478260878</v>
      </c>
      <c r="H379" s="36">
        <v>2.3329360906488985E-2</v>
      </c>
      <c r="I379" s="31">
        <v>13.843043478260869</v>
      </c>
      <c r="J379" s="31">
        <v>0</v>
      </c>
      <c r="K379" s="36">
        <v>0</v>
      </c>
      <c r="L379" s="31">
        <v>7.0368478260869551</v>
      </c>
      <c r="M379" s="31">
        <v>0</v>
      </c>
      <c r="N379" s="36">
        <v>0</v>
      </c>
      <c r="O379" s="31">
        <v>1.1540217391304348</v>
      </c>
      <c r="P379" s="31">
        <v>0</v>
      </c>
      <c r="Q379" s="36">
        <v>0</v>
      </c>
      <c r="R379" s="31">
        <v>5.6521739130434785</v>
      </c>
      <c r="S379" s="31">
        <v>0</v>
      </c>
      <c r="T379" s="36">
        <v>0</v>
      </c>
      <c r="U379" s="31">
        <v>65.878695652173903</v>
      </c>
      <c r="V379" s="31">
        <v>3.8505434782608696</v>
      </c>
      <c r="W379" s="36">
        <v>5.8448993868836674E-2</v>
      </c>
      <c r="X379" s="31">
        <v>26.680543478260866</v>
      </c>
      <c r="Y379" s="31">
        <v>0</v>
      </c>
      <c r="Z379" s="36">
        <v>0</v>
      </c>
      <c r="AA379" s="31">
        <v>165.30065217391305</v>
      </c>
      <c r="AB379" s="31">
        <v>3.6032608695652182</v>
      </c>
      <c r="AC379" s="36">
        <v>2.1798225368005339E-2</v>
      </c>
      <c r="AD379" s="31">
        <v>10.578695652173913</v>
      </c>
      <c r="AE379" s="31">
        <v>0</v>
      </c>
      <c r="AF379" s="36">
        <v>0</v>
      </c>
      <c r="AG379" s="31">
        <v>37.221521739130438</v>
      </c>
      <c r="AH379" s="31">
        <v>0</v>
      </c>
      <c r="AI379" s="36">
        <v>0</v>
      </c>
      <c r="AJ379" t="s">
        <v>183</v>
      </c>
      <c r="AK379" s="37">
        <v>6</v>
      </c>
      <c r="AT379"/>
    </row>
    <row r="380" spans="1:46" x14ac:dyDescent="0.25">
      <c r="A380" t="s">
        <v>3056</v>
      </c>
      <c r="B380" t="s">
        <v>1388</v>
      </c>
      <c r="C380" t="s">
        <v>2570</v>
      </c>
      <c r="D380" t="s">
        <v>2924</v>
      </c>
      <c r="E380" s="31">
        <v>73.739130434782609</v>
      </c>
      <c r="F380" s="31">
        <v>198.99239130434782</v>
      </c>
      <c r="G380" s="31">
        <v>0</v>
      </c>
      <c r="H380" s="36">
        <v>0</v>
      </c>
      <c r="I380" s="31">
        <v>41.985869565217399</v>
      </c>
      <c r="J380" s="31">
        <v>0</v>
      </c>
      <c r="K380" s="36">
        <v>0</v>
      </c>
      <c r="L380" s="31">
        <v>30.885869565217405</v>
      </c>
      <c r="M380" s="31">
        <v>0</v>
      </c>
      <c r="N380" s="36">
        <v>0</v>
      </c>
      <c r="O380" s="31">
        <v>5.5347826086956529</v>
      </c>
      <c r="P380" s="31">
        <v>0</v>
      </c>
      <c r="Q380" s="36">
        <v>0</v>
      </c>
      <c r="R380" s="31">
        <v>5.5652173913043477</v>
      </c>
      <c r="S380" s="31">
        <v>0</v>
      </c>
      <c r="T380" s="36">
        <v>0</v>
      </c>
      <c r="U380" s="31">
        <v>55.485869565217406</v>
      </c>
      <c r="V380" s="31">
        <v>0</v>
      </c>
      <c r="W380" s="36">
        <v>0</v>
      </c>
      <c r="X380" s="31">
        <v>8.082608695652171</v>
      </c>
      <c r="Y380" s="31">
        <v>0</v>
      </c>
      <c r="Z380" s="36">
        <v>0</v>
      </c>
      <c r="AA380" s="31">
        <v>76.244565217391298</v>
      </c>
      <c r="AB380" s="31">
        <v>0</v>
      </c>
      <c r="AC380" s="36">
        <v>0</v>
      </c>
      <c r="AD380" s="31">
        <v>0</v>
      </c>
      <c r="AE380" s="31">
        <v>0</v>
      </c>
      <c r="AF380" s="36" t="s">
        <v>3207</v>
      </c>
      <c r="AG380" s="31">
        <v>17.193478260869565</v>
      </c>
      <c r="AH380" s="31">
        <v>0</v>
      </c>
      <c r="AI380" s="36">
        <v>0</v>
      </c>
      <c r="AJ380" t="s">
        <v>188</v>
      </c>
      <c r="AK380" s="37">
        <v>6</v>
      </c>
      <c r="AT380"/>
    </row>
    <row r="381" spans="1:46" x14ac:dyDescent="0.25">
      <c r="A381" t="s">
        <v>3056</v>
      </c>
      <c r="B381" t="s">
        <v>1265</v>
      </c>
      <c r="C381" t="s">
        <v>2524</v>
      </c>
      <c r="D381" t="s">
        <v>2890</v>
      </c>
      <c r="E381" s="31">
        <v>55.630434782608695</v>
      </c>
      <c r="F381" s="31">
        <v>169.15728260869568</v>
      </c>
      <c r="G381" s="31">
        <v>0</v>
      </c>
      <c r="H381" s="36">
        <v>0</v>
      </c>
      <c r="I381" s="31">
        <v>12.151847826086957</v>
      </c>
      <c r="J381" s="31">
        <v>0</v>
      </c>
      <c r="K381" s="36">
        <v>0</v>
      </c>
      <c r="L381" s="31">
        <v>6.0648913043478263</v>
      </c>
      <c r="M381" s="31">
        <v>0</v>
      </c>
      <c r="N381" s="36">
        <v>0</v>
      </c>
      <c r="O381" s="31">
        <v>3.4782608695652173</v>
      </c>
      <c r="P381" s="31">
        <v>0</v>
      </c>
      <c r="Q381" s="36">
        <v>0</v>
      </c>
      <c r="R381" s="31">
        <v>2.6086956521739131</v>
      </c>
      <c r="S381" s="31">
        <v>0</v>
      </c>
      <c r="T381" s="36">
        <v>0</v>
      </c>
      <c r="U381" s="31">
        <v>53.862065217391326</v>
      </c>
      <c r="V381" s="31">
        <v>0</v>
      </c>
      <c r="W381" s="36">
        <v>0</v>
      </c>
      <c r="X381" s="31">
        <v>0.14184782608695654</v>
      </c>
      <c r="Y381" s="31">
        <v>0</v>
      </c>
      <c r="Z381" s="36">
        <v>0</v>
      </c>
      <c r="AA381" s="31">
        <v>70.095326086956518</v>
      </c>
      <c r="AB381" s="31">
        <v>0</v>
      </c>
      <c r="AC381" s="36">
        <v>0</v>
      </c>
      <c r="AD381" s="31">
        <v>6.7944565217391295</v>
      </c>
      <c r="AE381" s="31">
        <v>0</v>
      </c>
      <c r="AF381" s="36">
        <v>0</v>
      </c>
      <c r="AG381" s="31">
        <v>26.111739130434774</v>
      </c>
      <c r="AH381" s="31">
        <v>0</v>
      </c>
      <c r="AI381" s="36">
        <v>0</v>
      </c>
      <c r="AJ381" t="s">
        <v>63</v>
      </c>
      <c r="AK381" s="37">
        <v>6</v>
      </c>
      <c r="AT381"/>
    </row>
    <row r="382" spans="1:46" x14ac:dyDescent="0.25">
      <c r="A382" t="s">
        <v>3056</v>
      </c>
      <c r="B382" t="s">
        <v>1604</v>
      </c>
      <c r="C382" t="s">
        <v>2471</v>
      </c>
      <c r="D382" t="s">
        <v>2817</v>
      </c>
      <c r="E382" s="31">
        <v>69.771739130434781</v>
      </c>
      <c r="F382" s="31">
        <v>257.73565217391308</v>
      </c>
      <c r="G382" s="31">
        <v>0</v>
      </c>
      <c r="H382" s="36">
        <v>0</v>
      </c>
      <c r="I382" s="31">
        <v>13.104891304347827</v>
      </c>
      <c r="J382" s="31">
        <v>0</v>
      </c>
      <c r="K382" s="36">
        <v>0</v>
      </c>
      <c r="L382" s="31">
        <v>4.9974999999999996</v>
      </c>
      <c r="M382" s="31">
        <v>0</v>
      </c>
      <c r="N382" s="36">
        <v>0</v>
      </c>
      <c r="O382" s="31">
        <v>1.1795652173913045</v>
      </c>
      <c r="P382" s="31">
        <v>0</v>
      </c>
      <c r="Q382" s="36">
        <v>0</v>
      </c>
      <c r="R382" s="31">
        <v>6.9278260869565234</v>
      </c>
      <c r="S382" s="31">
        <v>0</v>
      </c>
      <c r="T382" s="36">
        <v>0</v>
      </c>
      <c r="U382" s="31">
        <v>42.731956521739122</v>
      </c>
      <c r="V382" s="31">
        <v>0</v>
      </c>
      <c r="W382" s="36">
        <v>0</v>
      </c>
      <c r="X382" s="31">
        <v>15.473695652173912</v>
      </c>
      <c r="Y382" s="31">
        <v>0</v>
      </c>
      <c r="Z382" s="36">
        <v>0</v>
      </c>
      <c r="AA382" s="31">
        <v>157.37326086956529</v>
      </c>
      <c r="AB382" s="31">
        <v>0</v>
      </c>
      <c r="AC382" s="36">
        <v>0</v>
      </c>
      <c r="AD382" s="31">
        <v>0</v>
      </c>
      <c r="AE382" s="31">
        <v>0</v>
      </c>
      <c r="AF382" s="36" t="s">
        <v>3207</v>
      </c>
      <c r="AG382" s="31">
        <v>29.051847826086956</v>
      </c>
      <c r="AH382" s="31">
        <v>0</v>
      </c>
      <c r="AI382" s="36">
        <v>0</v>
      </c>
      <c r="AJ382" t="s">
        <v>406</v>
      </c>
      <c r="AK382" s="37">
        <v>6</v>
      </c>
      <c r="AT382"/>
    </row>
    <row r="383" spans="1:46" x14ac:dyDescent="0.25">
      <c r="A383" t="s">
        <v>3056</v>
      </c>
      <c r="B383" t="s">
        <v>2114</v>
      </c>
      <c r="C383" t="s">
        <v>2767</v>
      </c>
      <c r="D383" t="s">
        <v>2982</v>
      </c>
      <c r="E383" s="31">
        <v>72.510869565217391</v>
      </c>
      <c r="F383" s="31">
        <v>189.07391304347823</v>
      </c>
      <c r="G383" s="31">
        <v>11.454021739130436</v>
      </c>
      <c r="H383" s="36">
        <v>6.0579598500701375E-2</v>
      </c>
      <c r="I383" s="31">
        <v>26.953043478260856</v>
      </c>
      <c r="J383" s="31">
        <v>0</v>
      </c>
      <c r="K383" s="36">
        <v>0</v>
      </c>
      <c r="L383" s="31">
        <v>20.683043478260856</v>
      </c>
      <c r="M383" s="31">
        <v>0</v>
      </c>
      <c r="N383" s="36">
        <v>0</v>
      </c>
      <c r="O383" s="31">
        <v>0.53086956521739137</v>
      </c>
      <c r="P383" s="31">
        <v>0</v>
      </c>
      <c r="Q383" s="36">
        <v>0</v>
      </c>
      <c r="R383" s="31">
        <v>5.7391304347826084</v>
      </c>
      <c r="S383" s="31">
        <v>0</v>
      </c>
      <c r="T383" s="36">
        <v>0</v>
      </c>
      <c r="U383" s="31">
        <v>65.792499999999976</v>
      </c>
      <c r="V383" s="31">
        <v>3.2789130434782612</v>
      </c>
      <c r="W383" s="36">
        <v>4.9837185750325072E-2</v>
      </c>
      <c r="X383" s="31">
        <v>2.5271739130434785</v>
      </c>
      <c r="Y383" s="31">
        <v>0</v>
      </c>
      <c r="Z383" s="36">
        <v>0</v>
      </c>
      <c r="AA383" s="31">
        <v>58.980652173913036</v>
      </c>
      <c r="AB383" s="31">
        <v>7.6723913043478262</v>
      </c>
      <c r="AC383" s="36">
        <v>0.13008318866540614</v>
      </c>
      <c r="AD383" s="31">
        <v>7.0578260869565215</v>
      </c>
      <c r="AE383" s="31">
        <v>0</v>
      </c>
      <c r="AF383" s="36">
        <v>0</v>
      </c>
      <c r="AG383" s="31">
        <v>27.76271739130436</v>
      </c>
      <c r="AH383" s="31">
        <v>0.50271739130434778</v>
      </c>
      <c r="AI383" s="36">
        <v>1.8107643578931697E-2</v>
      </c>
      <c r="AJ383" t="s">
        <v>932</v>
      </c>
      <c r="AK383" s="37">
        <v>6</v>
      </c>
      <c r="AT383"/>
    </row>
    <row r="384" spans="1:46" x14ac:dyDescent="0.25">
      <c r="A384" t="s">
        <v>3056</v>
      </c>
      <c r="B384" t="s">
        <v>1451</v>
      </c>
      <c r="C384" t="s">
        <v>2587</v>
      </c>
      <c r="D384" t="s">
        <v>2873</v>
      </c>
      <c r="E384" s="31">
        <v>47.804347826086953</v>
      </c>
      <c r="F384" s="31">
        <v>105.32967391304348</v>
      </c>
      <c r="G384" s="31">
        <v>0</v>
      </c>
      <c r="H384" s="36">
        <v>0</v>
      </c>
      <c r="I384" s="31">
        <v>20.85902173913043</v>
      </c>
      <c r="J384" s="31">
        <v>0</v>
      </c>
      <c r="K384" s="36">
        <v>0</v>
      </c>
      <c r="L384" s="31">
        <v>15.815543478260864</v>
      </c>
      <c r="M384" s="31">
        <v>0</v>
      </c>
      <c r="N384" s="36">
        <v>0</v>
      </c>
      <c r="O384" s="31">
        <v>0</v>
      </c>
      <c r="P384" s="31">
        <v>0</v>
      </c>
      <c r="Q384" s="36" t="s">
        <v>3207</v>
      </c>
      <c r="R384" s="31">
        <v>5.0434782608695654</v>
      </c>
      <c r="S384" s="31">
        <v>0</v>
      </c>
      <c r="T384" s="36">
        <v>0</v>
      </c>
      <c r="U384" s="31">
        <v>22.151630434782618</v>
      </c>
      <c r="V384" s="31">
        <v>0</v>
      </c>
      <c r="W384" s="36">
        <v>0</v>
      </c>
      <c r="X384" s="31">
        <v>4.8678260869565202</v>
      </c>
      <c r="Y384" s="31">
        <v>0</v>
      </c>
      <c r="Z384" s="36">
        <v>0</v>
      </c>
      <c r="AA384" s="31">
        <v>47.725108695652175</v>
      </c>
      <c r="AB384" s="31">
        <v>0</v>
      </c>
      <c r="AC384" s="36">
        <v>0</v>
      </c>
      <c r="AD384" s="31">
        <v>0</v>
      </c>
      <c r="AE384" s="31">
        <v>0</v>
      </c>
      <c r="AF384" s="36" t="s">
        <v>3207</v>
      </c>
      <c r="AG384" s="31">
        <v>9.7260869565217405</v>
      </c>
      <c r="AH384" s="31">
        <v>0</v>
      </c>
      <c r="AI384" s="36">
        <v>0</v>
      </c>
      <c r="AJ384" t="s">
        <v>250</v>
      </c>
      <c r="AK384" s="37">
        <v>6</v>
      </c>
      <c r="AT384"/>
    </row>
    <row r="385" spans="1:46" x14ac:dyDescent="0.25">
      <c r="A385" t="s">
        <v>3056</v>
      </c>
      <c r="B385" t="s">
        <v>2065</v>
      </c>
      <c r="C385" t="s">
        <v>2505</v>
      </c>
      <c r="D385" t="s">
        <v>2886</v>
      </c>
      <c r="E385" s="31">
        <v>86.934782608695656</v>
      </c>
      <c r="F385" s="31">
        <v>311.84119565217395</v>
      </c>
      <c r="G385" s="31">
        <v>10.228478260869565</v>
      </c>
      <c r="H385" s="36">
        <v>3.2800279127579914E-2</v>
      </c>
      <c r="I385" s="31">
        <v>47.038695652173921</v>
      </c>
      <c r="J385" s="31">
        <v>0</v>
      </c>
      <c r="K385" s="36">
        <v>0</v>
      </c>
      <c r="L385" s="31">
        <v>30.313804347826089</v>
      </c>
      <c r="M385" s="31">
        <v>0</v>
      </c>
      <c r="N385" s="36">
        <v>0</v>
      </c>
      <c r="O385" s="31">
        <v>11.121630434782611</v>
      </c>
      <c r="P385" s="31">
        <v>0</v>
      </c>
      <c r="Q385" s="36">
        <v>0</v>
      </c>
      <c r="R385" s="31">
        <v>5.6032608695652177</v>
      </c>
      <c r="S385" s="31">
        <v>0</v>
      </c>
      <c r="T385" s="36">
        <v>0</v>
      </c>
      <c r="U385" s="31">
        <v>67.781739130434786</v>
      </c>
      <c r="V385" s="31">
        <v>1.1390217391304349</v>
      </c>
      <c r="W385" s="36">
        <v>1.6804256629334567E-2</v>
      </c>
      <c r="X385" s="31">
        <v>11.585652173913047</v>
      </c>
      <c r="Y385" s="31">
        <v>0</v>
      </c>
      <c r="Z385" s="36">
        <v>0</v>
      </c>
      <c r="AA385" s="31">
        <v>104.61880434782609</v>
      </c>
      <c r="AB385" s="31">
        <v>9.0894565217391303</v>
      </c>
      <c r="AC385" s="36">
        <v>8.6881670827735888E-2</v>
      </c>
      <c r="AD385" s="31">
        <v>47.209565217391322</v>
      </c>
      <c r="AE385" s="31">
        <v>0</v>
      </c>
      <c r="AF385" s="36">
        <v>0</v>
      </c>
      <c r="AG385" s="31">
        <v>33.606739130434796</v>
      </c>
      <c r="AH385" s="31">
        <v>0</v>
      </c>
      <c r="AI385" s="36">
        <v>0</v>
      </c>
      <c r="AJ385" t="s">
        <v>882</v>
      </c>
      <c r="AK385" s="37">
        <v>6</v>
      </c>
      <c r="AT385"/>
    </row>
    <row r="386" spans="1:46" x14ac:dyDescent="0.25">
      <c r="A386" t="s">
        <v>3056</v>
      </c>
      <c r="B386" t="s">
        <v>1810</v>
      </c>
      <c r="C386" t="s">
        <v>2525</v>
      </c>
      <c r="D386" t="s">
        <v>2857</v>
      </c>
      <c r="E386" s="31">
        <v>45.184782608695649</v>
      </c>
      <c r="F386" s="31">
        <v>135.86228260869566</v>
      </c>
      <c r="G386" s="31">
        <v>0</v>
      </c>
      <c r="H386" s="36">
        <v>0</v>
      </c>
      <c r="I386" s="31">
        <v>25.021521739130431</v>
      </c>
      <c r="J386" s="31">
        <v>0</v>
      </c>
      <c r="K386" s="36">
        <v>0</v>
      </c>
      <c r="L386" s="31">
        <v>9.2021739130434792</v>
      </c>
      <c r="M386" s="31">
        <v>0</v>
      </c>
      <c r="N386" s="36">
        <v>0</v>
      </c>
      <c r="O386" s="31">
        <v>10.476086956521737</v>
      </c>
      <c r="P386" s="31">
        <v>0</v>
      </c>
      <c r="Q386" s="36">
        <v>0</v>
      </c>
      <c r="R386" s="31">
        <v>5.3432608695652171</v>
      </c>
      <c r="S386" s="31">
        <v>0</v>
      </c>
      <c r="T386" s="36">
        <v>0</v>
      </c>
      <c r="U386" s="31">
        <v>28.896086956521732</v>
      </c>
      <c r="V386" s="31">
        <v>0</v>
      </c>
      <c r="W386" s="36">
        <v>0</v>
      </c>
      <c r="X386" s="31">
        <v>0</v>
      </c>
      <c r="Y386" s="31">
        <v>0</v>
      </c>
      <c r="Z386" s="36" t="s">
        <v>3207</v>
      </c>
      <c r="AA386" s="31">
        <v>68.465217391304364</v>
      </c>
      <c r="AB386" s="31">
        <v>0</v>
      </c>
      <c r="AC386" s="36">
        <v>0</v>
      </c>
      <c r="AD386" s="31">
        <v>0</v>
      </c>
      <c r="AE386" s="31">
        <v>0</v>
      </c>
      <c r="AF386" s="36" t="s">
        <v>3207</v>
      </c>
      <c r="AG386" s="31">
        <v>13.479456521739127</v>
      </c>
      <c r="AH386" s="31">
        <v>0</v>
      </c>
      <c r="AI386" s="36">
        <v>0</v>
      </c>
      <c r="AJ386" t="s">
        <v>621</v>
      </c>
      <c r="AK386" s="37">
        <v>6</v>
      </c>
      <c r="AT386"/>
    </row>
    <row r="387" spans="1:46" x14ac:dyDescent="0.25">
      <c r="A387" t="s">
        <v>3056</v>
      </c>
      <c r="B387" t="s">
        <v>1561</v>
      </c>
      <c r="C387" t="s">
        <v>2464</v>
      </c>
      <c r="D387" t="s">
        <v>2853</v>
      </c>
      <c r="E387" s="31">
        <v>44.25</v>
      </c>
      <c r="F387" s="31">
        <v>141.28619565217392</v>
      </c>
      <c r="G387" s="31">
        <v>0</v>
      </c>
      <c r="H387" s="36">
        <v>0</v>
      </c>
      <c r="I387" s="31">
        <v>8.5924999999999994</v>
      </c>
      <c r="J387" s="31">
        <v>0</v>
      </c>
      <c r="K387" s="36">
        <v>0</v>
      </c>
      <c r="L387" s="31">
        <v>2.7609782608695652</v>
      </c>
      <c r="M387" s="31">
        <v>0</v>
      </c>
      <c r="N387" s="36">
        <v>0</v>
      </c>
      <c r="O387" s="31">
        <v>0.35869565217391303</v>
      </c>
      <c r="P387" s="31">
        <v>0</v>
      </c>
      <c r="Q387" s="36">
        <v>0</v>
      </c>
      <c r="R387" s="31">
        <v>5.4728260869565215</v>
      </c>
      <c r="S387" s="31">
        <v>0</v>
      </c>
      <c r="T387" s="36">
        <v>0</v>
      </c>
      <c r="U387" s="31">
        <v>50.681739130434785</v>
      </c>
      <c r="V387" s="31">
        <v>0</v>
      </c>
      <c r="W387" s="36">
        <v>0</v>
      </c>
      <c r="X387" s="31">
        <v>17.492826086956523</v>
      </c>
      <c r="Y387" s="31">
        <v>0</v>
      </c>
      <c r="Z387" s="36">
        <v>0</v>
      </c>
      <c r="AA387" s="31">
        <v>49.271739130434774</v>
      </c>
      <c r="AB387" s="31">
        <v>0</v>
      </c>
      <c r="AC387" s="36">
        <v>0</v>
      </c>
      <c r="AD387" s="31">
        <v>4.5838043478260886</v>
      </c>
      <c r="AE387" s="31">
        <v>0</v>
      </c>
      <c r="AF387" s="36">
        <v>0</v>
      </c>
      <c r="AG387" s="31">
        <v>10.663586956521744</v>
      </c>
      <c r="AH387" s="31">
        <v>0</v>
      </c>
      <c r="AI387" s="36">
        <v>0</v>
      </c>
      <c r="AJ387" t="s">
        <v>363</v>
      </c>
      <c r="AK387" s="37">
        <v>6</v>
      </c>
      <c r="AT387"/>
    </row>
    <row r="388" spans="1:46" x14ac:dyDescent="0.25">
      <c r="A388" t="s">
        <v>3056</v>
      </c>
      <c r="B388" t="s">
        <v>2133</v>
      </c>
      <c r="C388" t="s">
        <v>2437</v>
      </c>
      <c r="D388" t="s">
        <v>2896</v>
      </c>
      <c r="E388" s="31">
        <v>64.119565217391298</v>
      </c>
      <c r="F388" s="31">
        <v>178.15391304347827</v>
      </c>
      <c r="G388" s="31">
        <v>0</v>
      </c>
      <c r="H388" s="36">
        <v>0</v>
      </c>
      <c r="I388" s="31">
        <v>12.356304347826089</v>
      </c>
      <c r="J388" s="31">
        <v>0</v>
      </c>
      <c r="K388" s="36">
        <v>0</v>
      </c>
      <c r="L388" s="31">
        <v>5.3078260869565232</v>
      </c>
      <c r="M388" s="31">
        <v>0</v>
      </c>
      <c r="N388" s="36">
        <v>0</v>
      </c>
      <c r="O388" s="31">
        <v>0</v>
      </c>
      <c r="P388" s="31">
        <v>0</v>
      </c>
      <c r="Q388" s="36" t="s">
        <v>3207</v>
      </c>
      <c r="R388" s="31">
        <v>7.0484782608695653</v>
      </c>
      <c r="S388" s="31">
        <v>0</v>
      </c>
      <c r="T388" s="36">
        <v>0</v>
      </c>
      <c r="U388" s="31">
        <v>63.394347826086971</v>
      </c>
      <c r="V388" s="31">
        <v>0</v>
      </c>
      <c r="W388" s="36">
        <v>0</v>
      </c>
      <c r="X388" s="31">
        <v>28.466086956521721</v>
      </c>
      <c r="Y388" s="31">
        <v>0</v>
      </c>
      <c r="Z388" s="36">
        <v>0</v>
      </c>
      <c r="AA388" s="31">
        <v>58.447499999999991</v>
      </c>
      <c r="AB388" s="31">
        <v>0</v>
      </c>
      <c r="AC388" s="36">
        <v>0</v>
      </c>
      <c r="AD388" s="31">
        <v>0</v>
      </c>
      <c r="AE388" s="31">
        <v>0</v>
      </c>
      <c r="AF388" s="36" t="s">
        <v>3207</v>
      </c>
      <c r="AG388" s="31">
        <v>15.489673913043481</v>
      </c>
      <c r="AH388" s="31">
        <v>0</v>
      </c>
      <c r="AI388" s="36">
        <v>0</v>
      </c>
      <c r="AJ388" t="s">
        <v>951</v>
      </c>
      <c r="AK388" s="37">
        <v>6</v>
      </c>
      <c r="AT388"/>
    </row>
    <row r="389" spans="1:46" x14ac:dyDescent="0.25">
      <c r="A389" t="s">
        <v>3056</v>
      </c>
      <c r="B389" t="s">
        <v>1285</v>
      </c>
      <c r="C389" t="s">
        <v>2509</v>
      </c>
      <c r="D389" t="s">
        <v>2889</v>
      </c>
      <c r="E389" s="31">
        <v>83.086956521739125</v>
      </c>
      <c r="F389" s="31">
        <v>248.2263043478261</v>
      </c>
      <c r="G389" s="31">
        <v>0</v>
      </c>
      <c r="H389" s="36">
        <v>0</v>
      </c>
      <c r="I389" s="31">
        <v>26.480108695652174</v>
      </c>
      <c r="J389" s="31">
        <v>0</v>
      </c>
      <c r="K389" s="36">
        <v>0</v>
      </c>
      <c r="L389" s="31">
        <v>10.618695652173914</v>
      </c>
      <c r="M389" s="31">
        <v>0</v>
      </c>
      <c r="N389" s="36">
        <v>0</v>
      </c>
      <c r="O389" s="31">
        <v>10.296195652173912</v>
      </c>
      <c r="P389" s="31">
        <v>0</v>
      </c>
      <c r="Q389" s="36">
        <v>0</v>
      </c>
      <c r="R389" s="31">
        <v>5.5652173913043477</v>
      </c>
      <c r="S389" s="31">
        <v>0</v>
      </c>
      <c r="T389" s="36">
        <v>0</v>
      </c>
      <c r="U389" s="31">
        <v>39.020434782608696</v>
      </c>
      <c r="V389" s="31">
        <v>0</v>
      </c>
      <c r="W389" s="36">
        <v>0</v>
      </c>
      <c r="X389" s="31">
        <v>9.6521739130434785</v>
      </c>
      <c r="Y389" s="31">
        <v>0</v>
      </c>
      <c r="Z389" s="36">
        <v>0</v>
      </c>
      <c r="AA389" s="31">
        <v>126.13608695652174</v>
      </c>
      <c r="AB389" s="31">
        <v>0</v>
      </c>
      <c r="AC389" s="36">
        <v>0</v>
      </c>
      <c r="AD389" s="31">
        <v>19.326086956521738</v>
      </c>
      <c r="AE389" s="31">
        <v>0</v>
      </c>
      <c r="AF389" s="36">
        <v>0</v>
      </c>
      <c r="AG389" s="31">
        <v>27.611413043478262</v>
      </c>
      <c r="AH389" s="31">
        <v>0</v>
      </c>
      <c r="AI389" s="36">
        <v>0</v>
      </c>
      <c r="AJ389" t="s">
        <v>85</v>
      </c>
      <c r="AK389" s="37">
        <v>6</v>
      </c>
      <c r="AT389"/>
    </row>
    <row r="390" spans="1:46" x14ac:dyDescent="0.25">
      <c r="A390" t="s">
        <v>3056</v>
      </c>
      <c r="B390" t="s">
        <v>1603</v>
      </c>
      <c r="C390" t="s">
        <v>2371</v>
      </c>
      <c r="D390" t="s">
        <v>2950</v>
      </c>
      <c r="E390" s="31">
        <v>79.956521739130437</v>
      </c>
      <c r="F390" s="31">
        <v>222.25467391304352</v>
      </c>
      <c r="G390" s="31">
        <v>10.226630434782608</v>
      </c>
      <c r="H390" s="36">
        <v>4.6013117540933006E-2</v>
      </c>
      <c r="I390" s="31">
        <v>35.79630434782608</v>
      </c>
      <c r="J390" s="31">
        <v>1.5418478260869564</v>
      </c>
      <c r="K390" s="36">
        <v>4.3072821459587157E-2</v>
      </c>
      <c r="L390" s="31">
        <v>24.60510869565217</v>
      </c>
      <c r="M390" s="31">
        <v>0</v>
      </c>
      <c r="N390" s="36">
        <v>0</v>
      </c>
      <c r="O390" s="31">
        <v>9.3932608695652178</v>
      </c>
      <c r="P390" s="31">
        <v>1.5418478260869564</v>
      </c>
      <c r="Q390" s="36">
        <v>0.16414404406489386</v>
      </c>
      <c r="R390" s="31">
        <v>1.7979347826086955</v>
      </c>
      <c r="S390" s="31">
        <v>0</v>
      </c>
      <c r="T390" s="36">
        <v>0</v>
      </c>
      <c r="U390" s="31">
        <v>57.753260869565239</v>
      </c>
      <c r="V390" s="31">
        <v>3.4592391304347827</v>
      </c>
      <c r="W390" s="36">
        <v>5.9896862590104058E-2</v>
      </c>
      <c r="X390" s="31">
        <v>4.6065217391304341</v>
      </c>
      <c r="Y390" s="31">
        <v>2.9347826086956523</v>
      </c>
      <c r="Z390" s="36">
        <v>0.63709296838131202</v>
      </c>
      <c r="AA390" s="31">
        <v>97.36728260869566</v>
      </c>
      <c r="AB390" s="31">
        <v>2.2907608695652173</v>
      </c>
      <c r="AC390" s="36">
        <v>2.3527008335761386E-2</v>
      </c>
      <c r="AD390" s="31">
        <v>2.1239130434782609</v>
      </c>
      <c r="AE390" s="31">
        <v>0</v>
      </c>
      <c r="AF390" s="36">
        <v>0</v>
      </c>
      <c r="AG390" s="31">
        <v>24.607391304347832</v>
      </c>
      <c r="AH390" s="31">
        <v>0</v>
      </c>
      <c r="AI390" s="36">
        <v>0</v>
      </c>
      <c r="AJ390" t="s">
        <v>405</v>
      </c>
      <c r="AK390" s="37">
        <v>6</v>
      </c>
      <c r="AT390"/>
    </row>
    <row r="391" spans="1:46" x14ac:dyDescent="0.25">
      <c r="A391" t="s">
        <v>3056</v>
      </c>
      <c r="B391" t="s">
        <v>1455</v>
      </c>
      <c r="C391" t="s">
        <v>2371</v>
      </c>
      <c r="D391" t="s">
        <v>2950</v>
      </c>
      <c r="E391" s="31">
        <v>86.119565217391298</v>
      </c>
      <c r="F391" s="31">
        <v>289.85760869565212</v>
      </c>
      <c r="G391" s="31">
        <v>0</v>
      </c>
      <c r="H391" s="36">
        <v>0</v>
      </c>
      <c r="I391" s="31">
        <v>33.750000000000007</v>
      </c>
      <c r="J391" s="31">
        <v>0</v>
      </c>
      <c r="K391" s="36">
        <v>0</v>
      </c>
      <c r="L391" s="31">
        <v>23.614130434782613</v>
      </c>
      <c r="M391" s="31">
        <v>0</v>
      </c>
      <c r="N391" s="36">
        <v>0</v>
      </c>
      <c r="O391" s="31">
        <v>4.4836956521739149</v>
      </c>
      <c r="P391" s="31">
        <v>0</v>
      </c>
      <c r="Q391" s="36">
        <v>0</v>
      </c>
      <c r="R391" s="31">
        <v>5.6521739130434785</v>
      </c>
      <c r="S391" s="31">
        <v>0</v>
      </c>
      <c r="T391" s="36">
        <v>0</v>
      </c>
      <c r="U391" s="31">
        <v>50.138043478260855</v>
      </c>
      <c r="V391" s="31">
        <v>0</v>
      </c>
      <c r="W391" s="36">
        <v>0</v>
      </c>
      <c r="X391" s="31">
        <v>17.122826086956522</v>
      </c>
      <c r="Y391" s="31">
        <v>0</v>
      </c>
      <c r="Z391" s="36">
        <v>0</v>
      </c>
      <c r="AA391" s="31">
        <v>149.28586956521735</v>
      </c>
      <c r="AB391" s="31">
        <v>0</v>
      </c>
      <c r="AC391" s="36">
        <v>0</v>
      </c>
      <c r="AD391" s="31">
        <v>0</v>
      </c>
      <c r="AE391" s="31">
        <v>0</v>
      </c>
      <c r="AF391" s="36" t="s">
        <v>3207</v>
      </c>
      <c r="AG391" s="31">
        <v>39.560869565217388</v>
      </c>
      <c r="AH391" s="31">
        <v>0</v>
      </c>
      <c r="AI391" s="36">
        <v>0</v>
      </c>
      <c r="AJ391" t="s">
        <v>254</v>
      </c>
      <c r="AK391" s="37">
        <v>6</v>
      </c>
      <c r="AT391"/>
    </row>
    <row r="392" spans="1:46" x14ac:dyDescent="0.25">
      <c r="A392" t="s">
        <v>3056</v>
      </c>
      <c r="B392" t="s">
        <v>1997</v>
      </c>
      <c r="C392" t="s">
        <v>2623</v>
      </c>
      <c r="D392" t="s">
        <v>2798</v>
      </c>
      <c r="E392" s="31">
        <v>65.402173913043484</v>
      </c>
      <c r="F392" s="31">
        <v>241.46782608695656</v>
      </c>
      <c r="G392" s="31">
        <v>50.839782608695629</v>
      </c>
      <c r="H392" s="36">
        <v>0.2105447480625737</v>
      </c>
      <c r="I392" s="31">
        <v>8.8615217391304242</v>
      </c>
      <c r="J392" s="31">
        <v>0</v>
      </c>
      <c r="K392" s="36">
        <v>0</v>
      </c>
      <c r="L392" s="31">
        <v>3.2091304347826086</v>
      </c>
      <c r="M392" s="31">
        <v>0</v>
      </c>
      <c r="N392" s="36">
        <v>0</v>
      </c>
      <c r="O392" s="31">
        <v>0</v>
      </c>
      <c r="P392" s="31">
        <v>0</v>
      </c>
      <c r="Q392" s="36" t="s">
        <v>3207</v>
      </c>
      <c r="R392" s="31">
        <v>5.652391304347816</v>
      </c>
      <c r="S392" s="31">
        <v>0</v>
      </c>
      <c r="T392" s="36">
        <v>0</v>
      </c>
      <c r="U392" s="31">
        <v>68.989456521739143</v>
      </c>
      <c r="V392" s="31">
        <v>2.6760869565217389</v>
      </c>
      <c r="W392" s="36">
        <v>3.8789796172382977E-2</v>
      </c>
      <c r="X392" s="31">
        <v>5.4204347826086954</v>
      </c>
      <c r="Y392" s="31">
        <v>0</v>
      </c>
      <c r="Z392" s="36">
        <v>0</v>
      </c>
      <c r="AA392" s="31">
        <v>125.00152173913045</v>
      </c>
      <c r="AB392" s="31">
        <v>47.879130434782589</v>
      </c>
      <c r="AC392" s="36">
        <v>0.38302838052406296</v>
      </c>
      <c r="AD392" s="31">
        <v>0.17695652173913046</v>
      </c>
      <c r="AE392" s="31">
        <v>0</v>
      </c>
      <c r="AF392" s="36">
        <v>0</v>
      </c>
      <c r="AG392" s="31">
        <v>33.017934782608698</v>
      </c>
      <c r="AH392" s="31">
        <v>0.28456521739130436</v>
      </c>
      <c r="AI392" s="36">
        <v>8.6185044359949302E-3</v>
      </c>
      <c r="AJ392" t="s">
        <v>812</v>
      </c>
      <c r="AK392" s="37">
        <v>6</v>
      </c>
      <c r="AT392"/>
    </row>
    <row r="393" spans="1:46" x14ac:dyDescent="0.25">
      <c r="A393" t="s">
        <v>3056</v>
      </c>
      <c r="B393" t="s">
        <v>2073</v>
      </c>
      <c r="C393" t="s">
        <v>2760</v>
      </c>
      <c r="D393" t="s">
        <v>2944</v>
      </c>
      <c r="E393" s="31">
        <v>38.673913043478258</v>
      </c>
      <c r="F393" s="31">
        <v>117.94489130434783</v>
      </c>
      <c r="G393" s="31">
        <v>3.7489130434782609</v>
      </c>
      <c r="H393" s="36">
        <v>3.1785293979410059E-2</v>
      </c>
      <c r="I393" s="31">
        <v>19.862826086956524</v>
      </c>
      <c r="J393" s="31">
        <v>0</v>
      </c>
      <c r="K393" s="36">
        <v>0</v>
      </c>
      <c r="L393" s="31">
        <v>7.433478260869566</v>
      </c>
      <c r="M393" s="31">
        <v>0</v>
      </c>
      <c r="N393" s="36">
        <v>0</v>
      </c>
      <c r="O393" s="31">
        <v>6.2391304347826084</v>
      </c>
      <c r="P393" s="31">
        <v>0</v>
      </c>
      <c r="Q393" s="36">
        <v>0</v>
      </c>
      <c r="R393" s="31">
        <v>6.1902173913043477</v>
      </c>
      <c r="S393" s="31">
        <v>0</v>
      </c>
      <c r="T393" s="36">
        <v>0</v>
      </c>
      <c r="U393" s="31">
        <v>23.963369565217391</v>
      </c>
      <c r="V393" s="31">
        <v>1.3945652173913046</v>
      </c>
      <c r="W393" s="36">
        <v>5.819570630899517E-2</v>
      </c>
      <c r="X393" s="31">
        <v>10.780543478260872</v>
      </c>
      <c r="Y393" s="31">
        <v>0</v>
      </c>
      <c r="Z393" s="36">
        <v>0</v>
      </c>
      <c r="AA393" s="31">
        <v>49.959673913043488</v>
      </c>
      <c r="AB393" s="31">
        <v>2.3543478260869564</v>
      </c>
      <c r="AC393" s="36">
        <v>4.7124963829523366E-2</v>
      </c>
      <c r="AD393" s="31">
        <v>0</v>
      </c>
      <c r="AE393" s="31">
        <v>0</v>
      </c>
      <c r="AF393" s="36" t="s">
        <v>3207</v>
      </c>
      <c r="AG393" s="31">
        <v>13.37847826086956</v>
      </c>
      <c r="AH393" s="31">
        <v>0</v>
      </c>
      <c r="AI393" s="36">
        <v>0</v>
      </c>
      <c r="AJ393" t="s">
        <v>890</v>
      </c>
      <c r="AK393" s="37">
        <v>6</v>
      </c>
      <c r="AT393"/>
    </row>
    <row r="394" spans="1:46" x14ac:dyDescent="0.25">
      <c r="A394" t="s">
        <v>3056</v>
      </c>
      <c r="B394" t="s">
        <v>1367</v>
      </c>
      <c r="C394" t="s">
        <v>2564</v>
      </c>
      <c r="D394" t="s">
        <v>2922</v>
      </c>
      <c r="E394" s="31">
        <v>102.17391304347827</v>
      </c>
      <c r="F394" s="31">
        <v>254.50304347826079</v>
      </c>
      <c r="G394" s="31">
        <v>0</v>
      </c>
      <c r="H394" s="36">
        <v>0</v>
      </c>
      <c r="I394" s="31">
        <v>12.87108695652174</v>
      </c>
      <c r="J394" s="31">
        <v>0</v>
      </c>
      <c r="K394" s="36">
        <v>0</v>
      </c>
      <c r="L394" s="31">
        <v>2.2878260869565228</v>
      </c>
      <c r="M394" s="31">
        <v>0</v>
      </c>
      <c r="N394" s="36">
        <v>0</v>
      </c>
      <c r="O394" s="31">
        <v>5.2488043478260877</v>
      </c>
      <c r="P394" s="31">
        <v>0</v>
      </c>
      <c r="Q394" s="36">
        <v>0</v>
      </c>
      <c r="R394" s="31">
        <v>5.3344565217391295</v>
      </c>
      <c r="S394" s="31">
        <v>0</v>
      </c>
      <c r="T394" s="36">
        <v>0</v>
      </c>
      <c r="U394" s="31">
        <v>96.911847826086927</v>
      </c>
      <c r="V394" s="31">
        <v>0</v>
      </c>
      <c r="W394" s="36">
        <v>0</v>
      </c>
      <c r="X394" s="31">
        <v>19.542065217391304</v>
      </c>
      <c r="Y394" s="31">
        <v>0</v>
      </c>
      <c r="Z394" s="36">
        <v>0</v>
      </c>
      <c r="AA394" s="31">
        <v>108.88086956521737</v>
      </c>
      <c r="AB394" s="31">
        <v>0</v>
      </c>
      <c r="AC394" s="36">
        <v>0</v>
      </c>
      <c r="AD394" s="31">
        <v>0</v>
      </c>
      <c r="AE394" s="31">
        <v>0</v>
      </c>
      <c r="AF394" s="36" t="s">
        <v>3207</v>
      </c>
      <c r="AG394" s="31">
        <v>16.297173913043483</v>
      </c>
      <c r="AH394" s="31">
        <v>0</v>
      </c>
      <c r="AI394" s="36">
        <v>0</v>
      </c>
      <c r="AJ394" t="s">
        <v>167</v>
      </c>
      <c r="AK394" s="37">
        <v>6</v>
      </c>
      <c r="AT394"/>
    </row>
    <row r="395" spans="1:46" x14ac:dyDescent="0.25">
      <c r="A395" t="s">
        <v>3056</v>
      </c>
      <c r="B395" t="s">
        <v>1862</v>
      </c>
      <c r="C395" t="s">
        <v>2434</v>
      </c>
      <c r="D395" t="s">
        <v>2930</v>
      </c>
      <c r="E395" s="31">
        <v>69.391304347826093</v>
      </c>
      <c r="F395" s="31">
        <v>218.96434782608696</v>
      </c>
      <c r="G395" s="31">
        <v>1.4176086956521738</v>
      </c>
      <c r="H395" s="36">
        <v>6.4741530286844392E-3</v>
      </c>
      <c r="I395" s="31">
        <v>34.065217391304351</v>
      </c>
      <c r="J395" s="31">
        <v>0</v>
      </c>
      <c r="K395" s="36">
        <v>0</v>
      </c>
      <c r="L395" s="31">
        <v>28.847826086956523</v>
      </c>
      <c r="M395" s="31">
        <v>0</v>
      </c>
      <c r="N395" s="36">
        <v>0</v>
      </c>
      <c r="O395" s="31">
        <v>0</v>
      </c>
      <c r="P395" s="31">
        <v>0</v>
      </c>
      <c r="Q395" s="36" t="s">
        <v>3207</v>
      </c>
      <c r="R395" s="31">
        <v>5.2173913043478262</v>
      </c>
      <c r="S395" s="31">
        <v>0</v>
      </c>
      <c r="T395" s="36">
        <v>0</v>
      </c>
      <c r="U395" s="31">
        <v>66.529891304347828</v>
      </c>
      <c r="V395" s="31">
        <v>0</v>
      </c>
      <c r="W395" s="36">
        <v>0</v>
      </c>
      <c r="X395" s="31">
        <v>0</v>
      </c>
      <c r="Y395" s="31">
        <v>0</v>
      </c>
      <c r="Z395" s="36" t="s">
        <v>3207</v>
      </c>
      <c r="AA395" s="31">
        <v>99.429021739130434</v>
      </c>
      <c r="AB395" s="31">
        <v>1.4176086956521738</v>
      </c>
      <c r="AC395" s="36">
        <v>1.4257494148655311E-2</v>
      </c>
      <c r="AD395" s="31">
        <v>0</v>
      </c>
      <c r="AE395" s="31">
        <v>0</v>
      </c>
      <c r="AF395" s="36" t="s">
        <v>3207</v>
      </c>
      <c r="AG395" s="31">
        <v>18.940217391304348</v>
      </c>
      <c r="AH395" s="31">
        <v>0</v>
      </c>
      <c r="AI395" s="36">
        <v>0</v>
      </c>
      <c r="AJ395" t="s">
        <v>674</v>
      </c>
      <c r="AK395" s="37">
        <v>6</v>
      </c>
      <c r="AT395"/>
    </row>
    <row r="396" spans="1:46" x14ac:dyDescent="0.25">
      <c r="A396" t="s">
        <v>3056</v>
      </c>
      <c r="B396" t="s">
        <v>1721</v>
      </c>
      <c r="C396" t="s">
        <v>2689</v>
      </c>
      <c r="D396" t="s">
        <v>2835</v>
      </c>
      <c r="E396" s="31">
        <v>35.467391304347828</v>
      </c>
      <c r="F396" s="31">
        <v>131.3263043478261</v>
      </c>
      <c r="G396" s="31">
        <v>0</v>
      </c>
      <c r="H396" s="36">
        <v>0</v>
      </c>
      <c r="I396" s="31">
        <v>8.2044565217391305</v>
      </c>
      <c r="J396" s="31">
        <v>0</v>
      </c>
      <c r="K396" s="36">
        <v>0</v>
      </c>
      <c r="L396" s="31">
        <v>2.6392391304347824</v>
      </c>
      <c r="M396" s="31">
        <v>0</v>
      </c>
      <c r="N396" s="36">
        <v>0</v>
      </c>
      <c r="O396" s="31">
        <v>0</v>
      </c>
      <c r="P396" s="31">
        <v>0</v>
      </c>
      <c r="Q396" s="36" t="s">
        <v>3207</v>
      </c>
      <c r="R396" s="31">
        <v>5.5652173913043477</v>
      </c>
      <c r="S396" s="31">
        <v>0</v>
      </c>
      <c r="T396" s="36">
        <v>0</v>
      </c>
      <c r="U396" s="31">
        <v>46.435108695652183</v>
      </c>
      <c r="V396" s="31">
        <v>0</v>
      </c>
      <c r="W396" s="36">
        <v>0</v>
      </c>
      <c r="X396" s="31">
        <v>11.007499999999999</v>
      </c>
      <c r="Y396" s="31">
        <v>0</v>
      </c>
      <c r="Z396" s="36">
        <v>0</v>
      </c>
      <c r="AA396" s="31">
        <v>60.883369565217393</v>
      </c>
      <c r="AB396" s="31">
        <v>0</v>
      </c>
      <c r="AC396" s="36">
        <v>0</v>
      </c>
      <c r="AD396" s="31">
        <v>0</v>
      </c>
      <c r="AE396" s="31">
        <v>0</v>
      </c>
      <c r="AF396" s="36" t="s">
        <v>3207</v>
      </c>
      <c r="AG396" s="31">
        <v>4.7958695652173917</v>
      </c>
      <c r="AH396" s="31">
        <v>0</v>
      </c>
      <c r="AI396" s="36">
        <v>0</v>
      </c>
      <c r="AJ396" t="s">
        <v>529</v>
      </c>
      <c r="AK396" s="37">
        <v>6</v>
      </c>
      <c r="AT396"/>
    </row>
    <row r="397" spans="1:46" x14ac:dyDescent="0.25">
      <c r="A397" t="s">
        <v>3056</v>
      </c>
      <c r="B397" t="s">
        <v>1274</v>
      </c>
      <c r="C397" t="s">
        <v>2534</v>
      </c>
      <c r="D397" t="s">
        <v>2906</v>
      </c>
      <c r="E397" s="31">
        <v>53.434782608695649</v>
      </c>
      <c r="F397" s="31">
        <v>159.98826086956521</v>
      </c>
      <c r="G397" s="31">
        <v>0</v>
      </c>
      <c r="H397" s="36">
        <v>0</v>
      </c>
      <c r="I397" s="31">
        <v>23.709239130434781</v>
      </c>
      <c r="J397" s="31">
        <v>0</v>
      </c>
      <c r="K397" s="36">
        <v>0</v>
      </c>
      <c r="L397" s="31">
        <v>8.3858695652173907</v>
      </c>
      <c r="M397" s="31">
        <v>0</v>
      </c>
      <c r="N397" s="36">
        <v>0</v>
      </c>
      <c r="O397" s="31">
        <v>11.845108695652174</v>
      </c>
      <c r="P397" s="31">
        <v>0</v>
      </c>
      <c r="Q397" s="36">
        <v>0</v>
      </c>
      <c r="R397" s="31">
        <v>3.4782608695652173</v>
      </c>
      <c r="S397" s="31">
        <v>0</v>
      </c>
      <c r="T397" s="36">
        <v>0</v>
      </c>
      <c r="U397" s="31">
        <v>61.512717391304349</v>
      </c>
      <c r="V397" s="31">
        <v>0</v>
      </c>
      <c r="W397" s="36">
        <v>0</v>
      </c>
      <c r="X397" s="31">
        <v>0</v>
      </c>
      <c r="Y397" s="31">
        <v>0</v>
      </c>
      <c r="Z397" s="36" t="s">
        <v>3207</v>
      </c>
      <c r="AA397" s="31">
        <v>63.198369565217391</v>
      </c>
      <c r="AB397" s="31">
        <v>0</v>
      </c>
      <c r="AC397" s="36">
        <v>0</v>
      </c>
      <c r="AD397" s="31">
        <v>7.5652173913043477</v>
      </c>
      <c r="AE397" s="31">
        <v>0</v>
      </c>
      <c r="AF397" s="36">
        <v>0</v>
      </c>
      <c r="AG397" s="31">
        <v>4.0027173913043477</v>
      </c>
      <c r="AH397" s="31">
        <v>0</v>
      </c>
      <c r="AI397" s="36">
        <v>0</v>
      </c>
      <c r="AJ397" t="s">
        <v>73</v>
      </c>
      <c r="AK397" s="37">
        <v>6</v>
      </c>
      <c r="AT397"/>
    </row>
    <row r="398" spans="1:46" x14ac:dyDescent="0.25">
      <c r="A398" t="s">
        <v>3056</v>
      </c>
      <c r="B398" t="s">
        <v>1489</v>
      </c>
      <c r="C398" t="s">
        <v>2614</v>
      </c>
      <c r="D398" t="s">
        <v>2956</v>
      </c>
      <c r="E398" s="31">
        <v>81.326086956521735</v>
      </c>
      <c r="F398" s="31">
        <v>236.67771739130444</v>
      </c>
      <c r="G398" s="31">
        <v>0.49271739130434783</v>
      </c>
      <c r="H398" s="36">
        <v>2.0818072640515091E-3</v>
      </c>
      <c r="I398" s="31">
        <v>14.55891304347826</v>
      </c>
      <c r="J398" s="31">
        <v>0</v>
      </c>
      <c r="K398" s="36">
        <v>0</v>
      </c>
      <c r="L398" s="31">
        <v>4.8031521739130412</v>
      </c>
      <c r="M398" s="31">
        <v>0</v>
      </c>
      <c r="N398" s="36">
        <v>0</v>
      </c>
      <c r="O398" s="31">
        <v>3.7356521739130435</v>
      </c>
      <c r="P398" s="31">
        <v>0</v>
      </c>
      <c r="Q398" s="36">
        <v>0</v>
      </c>
      <c r="R398" s="31">
        <v>6.0201086956521745</v>
      </c>
      <c r="S398" s="31">
        <v>0</v>
      </c>
      <c r="T398" s="36">
        <v>0</v>
      </c>
      <c r="U398" s="31">
        <v>61.18804347826088</v>
      </c>
      <c r="V398" s="31">
        <v>0</v>
      </c>
      <c r="W398" s="36">
        <v>0</v>
      </c>
      <c r="X398" s="31">
        <v>11.930760869565216</v>
      </c>
      <c r="Y398" s="31">
        <v>0</v>
      </c>
      <c r="Z398" s="36">
        <v>0</v>
      </c>
      <c r="AA398" s="31">
        <v>142.26706521739138</v>
      </c>
      <c r="AB398" s="31">
        <v>0.49271739130434783</v>
      </c>
      <c r="AC398" s="36">
        <v>3.4633271625548077E-3</v>
      </c>
      <c r="AD398" s="31">
        <v>2.6207608695652169</v>
      </c>
      <c r="AE398" s="31">
        <v>0</v>
      </c>
      <c r="AF398" s="36">
        <v>0</v>
      </c>
      <c r="AG398" s="31">
        <v>4.1121739130434785</v>
      </c>
      <c r="AH398" s="31">
        <v>0</v>
      </c>
      <c r="AI398" s="36">
        <v>0</v>
      </c>
      <c r="AJ398" t="s">
        <v>290</v>
      </c>
      <c r="AK398" s="37">
        <v>6</v>
      </c>
      <c r="AT398"/>
    </row>
    <row r="399" spans="1:46" x14ac:dyDescent="0.25">
      <c r="A399" t="s">
        <v>3056</v>
      </c>
      <c r="B399" t="s">
        <v>1400</v>
      </c>
      <c r="C399" t="s">
        <v>2370</v>
      </c>
      <c r="D399" t="s">
        <v>2828</v>
      </c>
      <c r="E399" s="31">
        <v>22.391304347826086</v>
      </c>
      <c r="F399" s="31">
        <v>70.175869565217383</v>
      </c>
      <c r="G399" s="31">
        <v>8.429130434782607</v>
      </c>
      <c r="H399" s="36">
        <v>0.12011437103674308</v>
      </c>
      <c r="I399" s="31">
        <v>6.2220652173913038</v>
      </c>
      <c r="J399" s="31">
        <v>0</v>
      </c>
      <c r="K399" s="36">
        <v>0</v>
      </c>
      <c r="L399" s="31">
        <v>3.4068478260869561</v>
      </c>
      <c r="M399" s="31">
        <v>0</v>
      </c>
      <c r="N399" s="36">
        <v>0</v>
      </c>
      <c r="O399" s="31">
        <v>2.722826086956522</v>
      </c>
      <c r="P399" s="31">
        <v>0</v>
      </c>
      <c r="Q399" s="36">
        <v>0</v>
      </c>
      <c r="R399" s="31">
        <v>9.2391304347826081E-2</v>
      </c>
      <c r="S399" s="31">
        <v>0</v>
      </c>
      <c r="T399" s="36">
        <v>0</v>
      </c>
      <c r="U399" s="31">
        <v>24.143804347826091</v>
      </c>
      <c r="V399" s="31">
        <v>7.5842391304347814</v>
      </c>
      <c r="W399" s="36">
        <v>0.31412775804396653</v>
      </c>
      <c r="X399" s="31">
        <v>2.5155434782608697</v>
      </c>
      <c r="Y399" s="31">
        <v>0</v>
      </c>
      <c r="Z399" s="36">
        <v>0</v>
      </c>
      <c r="AA399" s="31">
        <v>12.170652173913044</v>
      </c>
      <c r="AB399" s="31">
        <v>0.84489130434782611</v>
      </c>
      <c r="AC399" s="36">
        <v>6.9420380459051523E-2</v>
      </c>
      <c r="AD399" s="31">
        <v>25.123804347826081</v>
      </c>
      <c r="AE399" s="31">
        <v>0</v>
      </c>
      <c r="AF399" s="36">
        <v>0</v>
      </c>
      <c r="AG399" s="31">
        <v>0</v>
      </c>
      <c r="AH399" s="31">
        <v>0</v>
      </c>
      <c r="AI399" s="36" t="s">
        <v>3207</v>
      </c>
      <c r="AJ399" t="s">
        <v>200</v>
      </c>
      <c r="AK399" s="37">
        <v>6</v>
      </c>
      <c r="AT399"/>
    </row>
    <row r="400" spans="1:46" x14ac:dyDescent="0.25">
      <c r="A400" t="s">
        <v>3056</v>
      </c>
      <c r="B400" t="s">
        <v>1835</v>
      </c>
      <c r="C400" t="s">
        <v>2575</v>
      </c>
      <c r="D400" t="s">
        <v>2927</v>
      </c>
      <c r="E400" s="31">
        <v>50.945652173913047</v>
      </c>
      <c r="F400" s="31">
        <v>171.09913043478258</v>
      </c>
      <c r="G400" s="31">
        <v>3.0859782608695649</v>
      </c>
      <c r="H400" s="36">
        <v>1.8036200727775408E-2</v>
      </c>
      <c r="I400" s="31">
        <v>17.801195652173909</v>
      </c>
      <c r="J400" s="31">
        <v>0</v>
      </c>
      <c r="K400" s="36">
        <v>0</v>
      </c>
      <c r="L400" s="31">
        <v>12.148804347826092</v>
      </c>
      <c r="M400" s="31">
        <v>0</v>
      </c>
      <c r="N400" s="36">
        <v>0</v>
      </c>
      <c r="O400" s="31">
        <v>0</v>
      </c>
      <c r="P400" s="31">
        <v>0</v>
      </c>
      <c r="Q400" s="36" t="s">
        <v>3207</v>
      </c>
      <c r="R400" s="31">
        <v>5.6523913043478196</v>
      </c>
      <c r="S400" s="31">
        <v>0</v>
      </c>
      <c r="T400" s="36">
        <v>0</v>
      </c>
      <c r="U400" s="31">
        <v>39.839891304347823</v>
      </c>
      <c r="V400" s="31">
        <v>1.0017391304347825</v>
      </c>
      <c r="W400" s="36">
        <v>2.5144123079609414E-2</v>
      </c>
      <c r="X400" s="31">
        <v>5.4044565217391289</v>
      </c>
      <c r="Y400" s="31">
        <v>0</v>
      </c>
      <c r="Z400" s="36">
        <v>0</v>
      </c>
      <c r="AA400" s="31">
        <v>85.358478260869532</v>
      </c>
      <c r="AB400" s="31">
        <v>2.0842391304347827</v>
      </c>
      <c r="AC400" s="36">
        <v>2.4417482280611958E-2</v>
      </c>
      <c r="AD400" s="31">
        <v>0</v>
      </c>
      <c r="AE400" s="31">
        <v>0</v>
      </c>
      <c r="AF400" s="36" t="s">
        <v>3207</v>
      </c>
      <c r="AG400" s="31">
        <v>22.695108695652181</v>
      </c>
      <c r="AH400" s="31">
        <v>0</v>
      </c>
      <c r="AI400" s="36">
        <v>0</v>
      </c>
      <c r="AJ400" t="s">
        <v>647</v>
      </c>
      <c r="AK400" s="37">
        <v>6</v>
      </c>
      <c r="AT400"/>
    </row>
    <row r="401" spans="1:46" x14ac:dyDescent="0.25">
      <c r="A401" t="s">
        <v>3056</v>
      </c>
      <c r="B401" t="s">
        <v>1438</v>
      </c>
      <c r="C401" t="s">
        <v>2589</v>
      </c>
      <c r="D401" t="s">
        <v>2939</v>
      </c>
      <c r="E401" s="31">
        <v>52.489130434782609</v>
      </c>
      <c r="F401" s="31">
        <v>163.77141304347822</v>
      </c>
      <c r="G401" s="31">
        <v>0</v>
      </c>
      <c r="H401" s="36">
        <v>0</v>
      </c>
      <c r="I401" s="31">
        <v>19.25054347826087</v>
      </c>
      <c r="J401" s="31">
        <v>0</v>
      </c>
      <c r="K401" s="36">
        <v>0</v>
      </c>
      <c r="L401" s="31">
        <v>11.196630434782607</v>
      </c>
      <c r="M401" s="31">
        <v>0</v>
      </c>
      <c r="N401" s="36">
        <v>0</v>
      </c>
      <c r="O401" s="31">
        <v>4.6734782608695653</v>
      </c>
      <c r="P401" s="31">
        <v>0</v>
      </c>
      <c r="Q401" s="36">
        <v>0</v>
      </c>
      <c r="R401" s="31">
        <v>3.3804347826086958</v>
      </c>
      <c r="S401" s="31">
        <v>0</v>
      </c>
      <c r="T401" s="36">
        <v>0</v>
      </c>
      <c r="U401" s="31">
        <v>39.338369565217377</v>
      </c>
      <c r="V401" s="31">
        <v>0</v>
      </c>
      <c r="W401" s="36">
        <v>0</v>
      </c>
      <c r="X401" s="31">
        <v>0</v>
      </c>
      <c r="Y401" s="31">
        <v>0</v>
      </c>
      <c r="Z401" s="36" t="s">
        <v>3207</v>
      </c>
      <c r="AA401" s="31">
        <v>105.18249999999998</v>
      </c>
      <c r="AB401" s="31">
        <v>0</v>
      </c>
      <c r="AC401" s="36">
        <v>0</v>
      </c>
      <c r="AD401" s="31">
        <v>0</v>
      </c>
      <c r="AE401" s="31">
        <v>0</v>
      </c>
      <c r="AF401" s="36" t="s">
        <v>3207</v>
      </c>
      <c r="AG401" s="31">
        <v>0</v>
      </c>
      <c r="AH401" s="31">
        <v>0</v>
      </c>
      <c r="AI401" s="36" t="s">
        <v>3207</v>
      </c>
      <c r="AJ401" t="s">
        <v>238</v>
      </c>
      <c r="AK401" s="37">
        <v>6</v>
      </c>
      <c r="AT401"/>
    </row>
    <row r="402" spans="1:46" x14ac:dyDescent="0.25">
      <c r="A402" t="s">
        <v>3056</v>
      </c>
      <c r="B402" t="s">
        <v>2084</v>
      </c>
      <c r="C402" t="s">
        <v>2570</v>
      </c>
      <c r="D402" t="s">
        <v>2924</v>
      </c>
      <c r="E402" s="31">
        <v>73</v>
      </c>
      <c r="F402" s="31">
        <v>256.27978260869565</v>
      </c>
      <c r="G402" s="31">
        <v>86.670543478260882</v>
      </c>
      <c r="H402" s="36">
        <v>0.33818720538949032</v>
      </c>
      <c r="I402" s="31">
        <v>35.774130434782599</v>
      </c>
      <c r="J402" s="31">
        <v>0</v>
      </c>
      <c r="K402" s="36">
        <v>0</v>
      </c>
      <c r="L402" s="31">
        <v>22.035434782608693</v>
      </c>
      <c r="M402" s="31">
        <v>0</v>
      </c>
      <c r="N402" s="36">
        <v>0</v>
      </c>
      <c r="O402" s="31">
        <v>8.4548913043478233</v>
      </c>
      <c r="P402" s="31">
        <v>0</v>
      </c>
      <c r="Q402" s="36">
        <v>0</v>
      </c>
      <c r="R402" s="31">
        <v>5.283804347826087</v>
      </c>
      <c r="S402" s="31">
        <v>0</v>
      </c>
      <c r="T402" s="36">
        <v>0</v>
      </c>
      <c r="U402" s="31">
        <v>65.231630434782588</v>
      </c>
      <c r="V402" s="31">
        <v>23.655543478260874</v>
      </c>
      <c r="W402" s="36">
        <v>0.36263915711736289</v>
      </c>
      <c r="X402" s="31">
        <v>10.653913043478259</v>
      </c>
      <c r="Y402" s="31">
        <v>0</v>
      </c>
      <c r="Z402" s="36">
        <v>0</v>
      </c>
      <c r="AA402" s="31">
        <v>96.278804347826096</v>
      </c>
      <c r="AB402" s="31">
        <v>63.015000000000008</v>
      </c>
      <c r="AC402" s="36">
        <v>0.65450542751181184</v>
      </c>
      <c r="AD402" s="31">
        <v>18.025869565217395</v>
      </c>
      <c r="AE402" s="31">
        <v>0</v>
      </c>
      <c r="AF402" s="36">
        <v>0</v>
      </c>
      <c r="AG402" s="31">
        <v>30.315434782608701</v>
      </c>
      <c r="AH402" s="31">
        <v>0</v>
      </c>
      <c r="AI402" s="36">
        <v>0</v>
      </c>
      <c r="AJ402" t="s">
        <v>902</v>
      </c>
      <c r="AK402" s="37">
        <v>6</v>
      </c>
      <c r="AT402"/>
    </row>
    <row r="403" spans="1:46" x14ac:dyDescent="0.25">
      <c r="A403" t="s">
        <v>3056</v>
      </c>
      <c r="B403" t="s">
        <v>2345</v>
      </c>
      <c r="C403" t="s">
        <v>2504</v>
      </c>
      <c r="D403" t="s">
        <v>2884</v>
      </c>
      <c r="E403" s="31">
        <v>56.369565217391305</v>
      </c>
      <c r="F403" s="31">
        <v>198.41010869565218</v>
      </c>
      <c r="G403" s="31">
        <v>10.271521739130435</v>
      </c>
      <c r="H403" s="36">
        <v>5.1769145265104718E-2</v>
      </c>
      <c r="I403" s="31">
        <v>13.502717391304348</v>
      </c>
      <c r="J403" s="31">
        <v>0</v>
      </c>
      <c r="K403" s="36">
        <v>0</v>
      </c>
      <c r="L403" s="31">
        <v>8.2853260869565215</v>
      </c>
      <c r="M403" s="31">
        <v>0</v>
      </c>
      <c r="N403" s="36">
        <v>0</v>
      </c>
      <c r="O403" s="31">
        <v>0</v>
      </c>
      <c r="P403" s="31">
        <v>0</v>
      </c>
      <c r="Q403" s="36" t="s">
        <v>3207</v>
      </c>
      <c r="R403" s="31">
        <v>5.2173913043478262</v>
      </c>
      <c r="S403" s="31">
        <v>0</v>
      </c>
      <c r="T403" s="36">
        <v>0</v>
      </c>
      <c r="U403" s="31">
        <v>62.478260869565219</v>
      </c>
      <c r="V403" s="31">
        <v>2.097826086956522</v>
      </c>
      <c r="W403" s="36">
        <v>3.3576896311760612E-2</v>
      </c>
      <c r="X403" s="31">
        <v>6.6603260869565215</v>
      </c>
      <c r="Y403" s="31">
        <v>0</v>
      </c>
      <c r="Z403" s="36">
        <v>0</v>
      </c>
      <c r="AA403" s="31">
        <v>99.779673913043467</v>
      </c>
      <c r="AB403" s="31">
        <v>8.1736956521739135</v>
      </c>
      <c r="AC403" s="36">
        <v>8.1917442016268466E-2</v>
      </c>
      <c r="AD403" s="31">
        <v>0</v>
      </c>
      <c r="AE403" s="31">
        <v>0</v>
      </c>
      <c r="AF403" s="36" t="s">
        <v>3207</v>
      </c>
      <c r="AG403" s="31">
        <v>15.989130434782609</v>
      </c>
      <c r="AH403" s="31">
        <v>0</v>
      </c>
      <c r="AI403" s="36">
        <v>0</v>
      </c>
      <c r="AJ403" t="s">
        <v>1165</v>
      </c>
      <c r="AK403" s="37">
        <v>6</v>
      </c>
      <c r="AT403"/>
    </row>
    <row r="404" spans="1:46" x14ac:dyDescent="0.25">
      <c r="A404" t="s">
        <v>3056</v>
      </c>
      <c r="B404" t="s">
        <v>1711</v>
      </c>
      <c r="C404" t="s">
        <v>2539</v>
      </c>
      <c r="D404" t="s">
        <v>2878</v>
      </c>
      <c r="E404" s="31">
        <v>98.847826086956516</v>
      </c>
      <c r="F404" s="31">
        <v>280.1259782608696</v>
      </c>
      <c r="G404" s="31">
        <v>0.11141304347826086</v>
      </c>
      <c r="H404" s="36">
        <v>3.9772478143568164E-4</v>
      </c>
      <c r="I404" s="31">
        <v>25.664130434782617</v>
      </c>
      <c r="J404" s="31">
        <v>6.5217391304347824E-2</v>
      </c>
      <c r="K404" s="36">
        <v>2.5411884291220185E-3</v>
      </c>
      <c r="L404" s="31">
        <v>11.593152173913047</v>
      </c>
      <c r="M404" s="31">
        <v>6.5217391304347824E-2</v>
      </c>
      <c r="N404" s="36">
        <v>5.6255098118266943E-3</v>
      </c>
      <c r="O404" s="31">
        <v>9.0915217391304388</v>
      </c>
      <c r="P404" s="31">
        <v>0</v>
      </c>
      <c r="Q404" s="36">
        <v>0</v>
      </c>
      <c r="R404" s="31">
        <v>4.9794565217391309</v>
      </c>
      <c r="S404" s="31">
        <v>0</v>
      </c>
      <c r="T404" s="36">
        <v>0</v>
      </c>
      <c r="U404" s="31">
        <v>59.717173913043496</v>
      </c>
      <c r="V404" s="31">
        <v>0</v>
      </c>
      <c r="W404" s="36">
        <v>0</v>
      </c>
      <c r="X404" s="31">
        <v>10.694130434782611</v>
      </c>
      <c r="Y404" s="31">
        <v>4.619565217391304E-2</v>
      </c>
      <c r="Z404" s="36">
        <v>4.3197202854064589E-3</v>
      </c>
      <c r="AA404" s="31">
        <v>153.57380434782607</v>
      </c>
      <c r="AB404" s="31">
        <v>0</v>
      </c>
      <c r="AC404" s="36">
        <v>0</v>
      </c>
      <c r="AD404" s="31">
        <v>0</v>
      </c>
      <c r="AE404" s="31">
        <v>0</v>
      </c>
      <c r="AF404" s="36" t="s">
        <v>3207</v>
      </c>
      <c r="AG404" s="31">
        <v>30.47673913043478</v>
      </c>
      <c r="AH404" s="31">
        <v>0</v>
      </c>
      <c r="AI404" s="36">
        <v>0</v>
      </c>
      <c r="AJ404" t="s">
        <v>519</v>
      </c>
      <c r="AK404" s="37">
        <v>6</v>
      </c>
      <c r="AT404"/>
    </row>
    <row r="405" spans="1:46" x14ac:dyDescent="0.25">
      <c r="A405" t="s">
        <v>3056</v>
      </c>
      <c r="B405" t="s">
        <v>1450</v>
      </c>
      <c r="C405" t="s">
        <v>2480</v>
      </c>
      <c r="D405" t="s">
        <v>2861</v>
      </c>
      <c r="E405" s="31">
        <v>41.641304347826086</v>
      </c>
      <c r="F405" s="31">
        <v>132.74945652173918</v>
      </c>
      <c r="G405" s="31">
        <v>0</v>
      </c>
      <c r="H405" s="36">
        <v>0</v>
      </c>
      <c r="I405" s="31">
        <v>13.749130434782611</v>
      </c>
      <c r="J405" s="31">
        <v>0</v>
      </c>
      <c r="K405" s="36">
        <v>0</v>
      </c>
      <c r="L405" s="31">
        <v>7.466521739130437</v>
      </c>
      <c r="M405" s="31">
        <v>0</v>
      </c>
      <c r="N405" s="36">
        <v>0</v>
      </c>
      <c r="O405" s="31">
        <v>0.18478260869565216</v>
      </c>
      <c r="P405" s="31">
        <v>0</v>
      </c>
      <c r="Q405" s="36">
        <v>0</v>
      </c>
      <c r="R405" s="31">
        <v>6.0978260869565215</v>
      </c>
      <c r="S405" s="31">
        <v>0</v>
      </c>
      <c r="T405" s="36">
        <v>0</v>
      </c>
      <c r="U405" s="31">
        <v>27.049565217391308</v>
      </c>
      <c r="V405" s="31">
        <v>0</v>
      </c>
      <c r="W405" s="36">
        <v>0</v>
      </c>
      <c r="X405" s="31">
        <v>11.073369565217392</v>
      </c>
      <c r="Y405" s="31">
        <v>0</v>
      </c>
      <c r="Z405" s="36">
        <v>0</v>
      </c>
      <c r="AA405" s="31">
        <v>78.269021739130466</v>
      </c>
      <c r="AB405" s="31">
        <v>0</v>
      </c>
      <c r="AC405" s="36">
        <v>0</v>
      </c>
      <c r="AD405" s="31">
        <v>2.6083695652173917</v>
      </c>
      <c r="AE405" s="31">
        <v>0</v>
      </c>
      <c r="AF405" s="36">
        <v>0</v>
      </c>
      <c r="AG405" s="31">
        <v>0</v>
      </c>
      <c r="AH405" s="31">
        <v>0</v>
      </c>
      <c r="AI405" s="36" t="s">
        <v>3207</v>
      </c>
      <c r="AJ405" t="s">
        <v>249</v>
      </c>
      <c r="AK405" s="37">
        <v>6</v>
      </c>
      <c r="AT405"/>
    </row>
    <row r="406" spans="1:46" x14ac:dyDescent="0.25">
      <c r="A406" t="s">
        <v>3056</v>
      </c>
      <c r="B406" t="s">
        <v>1611</v>
      </c>
      <c r="C406" t="s">
        <v>2526</v>
      </c>
      <c r="D406" t="s">
        <v>2901</v>
      </c>
      <c r="E406" s="31">
        <v>69.445652173913047</v>
      </c>
      <c r="F406" s="31">
        <v>227.64945652173913</v>
      </c>
      <c r="G406" s="31">
        <v>0</v>
      </c>
      <c r="H406" s="36">
        <v>0</v>
      </c>
      <c r="I406" s="31">
        <v>18.519021739130434</v>
      </c>
      <c r="J406" s="31">
        <v>0</v>
      </c>
      <c r="K406" s="36">
        <v>0</v>
      </c>
      <c r="L406" s="31">
        <v>12.779891304347826</v>
      </c>
      <c r="M406" s="31">
        <v>0</v>
      </c>
      <c r="N406" s="36">
        <v>0</v>
      </c>
      <c r="O406" s="31">
        <v>0</v>
      </c>
      <c r="P406" s="31">
        <v>0</v>
      </c>
      <c r="Q406" s="36" t="s">
        <v>3207</v>
      </c>
      <c r="R406" s="31">
        <v>5.7391304347826084</v>
      </c>
      <c r="S406" s="31">
        <v>0</v>
      </c>
      <c r="T406" s="36">
        <v>0</v>
      </c>
      <c r="U406" s="31">
        <v>76.989130434782609</v>
      </c>
      <c r="V406" s="31">
        <v>0</v>
      </c>
      <c r="W406" s="36">
        <v>0</v>
      </c>
      <c r="X406" s="31">
        <v>0</v>
      </c>
      <c r="Y406" s="31">
        <v>0</v>
      </c>
      <c r="Z406" s="36" t="s">
        <v>3207</v>
      </c>
      <c r="AA406" s="31">
        <v>125.9945652173913</v>
      </c>
      <c r="AB406" s="31">
        <v>0</v>
      </c>
      <c r="AC406" s="36">
        <v>0</v>
      </c>
      <c r="AD406" s="31">
        <v>0</v>
      </c>
      <c r="AE406" s="31">
        <v>0</v>
      </c>
      <c r="AF406" s="36" t="s">
        <v>3207</v>
      </c>
      <c r="AG406" s="31">
        <v>6.1467391304347823</v>
      </c>
      <c r="AH406" s="31">
        <v>0</v>
      </c>
      <c r="AI406" s="36">
        <v>0</v>
      </c>
      <c r="AJ406" t="s">
        <v>413</v>
      </c>
      <c r="AK406" s="37">
        <v>6</v>
      </c>
      <c r="AT406"/>
    </row>
    <row r="407" spans="1:46" x14ac:dyDescent="0.25">
      <c r="A407" t="s">
        <v>3056</v>
      </c>
      <c r="B407" t="s">
        <v>1403</v>
      </c>
      <c r="C407" t="s">
        <v>2576</v>
      </c>
      <c r="D407" t="s">
        <v>2925</v>
      </c>
      <c r="E407" s="31">
        <v>74.978260869565219</v>
      </c>
      <c r="F407" s="31">
        <v>185.29793478260871</v>
      </c>
      <c r="G407" s="31">
        <v>18.347826086956523</v>
      </c>
      <c r="H407" s="36">
        <v>9.9017973991357047E-2</v>
      </c>
      <c r="I407" s="31">
        <v>15.734456521739128</v>
      </c>
      <c r="J407" s="31">
        <v>0</v>
      </c>
      <c r="K407" s="36">
        <v>0</v>
      </c>
      <c r="L407" s="31">
        <v>8.5363043478260838</v>
      </c>
      <c r="M407" s="31">
        <v>0</v>
      </c>
      <c r="N407" s="36">
        <v>0</v>
      </c>
      <c r="O407" s="31">
        <v>1.111195652173913</v>
      </c>
      <c r="P407" s="31">
        <v>0</v>
      </c>
      <c r="Q407" s="36">
        <v>0</v>
      </c>
      <c r="R407" s="31">
        <v>6.0869565217391308</v>
      </c>
      <c r="S407" s="31">
        <v>0</v>
      </c>
      <c r="T407" s="36">
        <v>0</v>
      </c>
      <c r="U407" s="31">
        <v>63.159130434782611</v>
      </c>
      <c r="V407" s="31">
        <v>9.9963043478260882</v>
      </c>
      <c r="W407" s="36">
        <v>0.15827172221992761</v>
      </c>
      <c r="X407" s="31">
        <v>11.690217391304348</v>
      </c>
      <c r="Y407" s="31">
        <v>0</v>
      </c>
      <c r="Z407" s="36">
        <v>0</v>
      </c>
      <c r="AA407" s="31">
        <v>81.485652173913053</v>
      </c>
      <c r="AB407" s="31">
        <v>8.3515217391304333</v>
      </c>
      <c r="AC407" s="36">
        <v>0.10249070255099588</v>
      </c>
      <c r="AD407" s="31">
        <v>4.305326086956522</v>
      </c>
      <c r="AE407" s="31">
        <v>0</v>
      </c>
      <c r="AF407" s="36">
        <v>0</v>
      </c>
      <c r="AG407" s="31">
        <v>8.9231521739130439</v>
      </c>
      <c r="AH407" s="31">
        <v>0</v>
      </c>
      <c r="AI407" s="36">
        <v>0</v>
      </c>
      <c r="AJ407" t="s">
        <v>203</v>
      </c>
      <c r="AK407" s="37">
        <v>6</v>
      </c>
      <c r="AT407"/>
    </row>
    <row r="408" spans="1:46" x14ac:dyDescent="0.25">
      <c r="A408" t="s">
        <v>3056</v>
      </c>
      <c r="B408" t="s">
        <v>1333</v>
      </c>
      <c r="C408" t="s">
        <v>2555</v>
      </c>
      <c r="D408" t="s">
        <v>2845</v>
      </c>
      <c r="E408" s="31">
        <v>42.510869565217391</v>
      </c>
      <c r="F408" s="31">
        <v>149.36271739130433</v>
      </c>
      <c r="G408" s="31">
        <v>26.620869565217387</v>
      </c>
      <c r="H408" s="36">
        <v>0.17822968161107661</v>
      </c>
      <c r="I408" s="31">
        <v>31.918586956521729</v>
      </c>
      <c r="J408" s="31">
        <v>0.98652173913043473</v>
      </c>
      <c r="K408" s="36">
        <v>3.0907437740719433E-2</v>
      </c>
      <c r="L408" s="31">
        <v>23.122391304347818</v>
      </c>
      <c r="M408" s="31">
        <v>0.98652173913043473</v>
      </c>
      <c r="N408" s="36">
        <v>4.2665212526912563E-2</v>
      </c>
      <c r="O408" s="31">
        <v>4.8913043478260869</v>
      </c>
      <c r="P408" s="31">
        <v>0</v>
      </c>
      <c r="Q408" s="36">
        <v>0</v>
      </c>
      <c r="R408" s="31">
        <v>3.9048913043478262</v>
      </c>
      <c r="S408" s="31">
        <v>0</v>
      </c>
      <c r="T408" s="36">
        <v>0</v>
      </c>
      <c r="U408" s="31">
        <v>27.095108695652176</v>
      </c>
      <c r="V408" s="31">
        <v>0</v>
      </c>
      <c r="W408" s="36">
        <v>0</v>
      </c>
      <c r="X408" s="31">
        <v>4.8016304347826084</v>
      </c>
      <c r="Y408" s="31">
        <v>0</v>
      </c>
      <c r="Z408" s="36">
        <v>0</v>
      </c>
      <c r="AA408" s="31">
        <v>63.267499999999984</v>
      </c>
      <c r="AB408" s="31">
        <v>25.634347826086952</v>
      </c>
      <c r="AC408" s="36">
        <v>0.40517402815168857</v>
      </c>
      <c r="AD408" s="31">
        <v>5.1385869565217392</v>
      </c>
      <c r="AE408" s="31">
        <v>0</v>
      </c>
      <c r="AF408" s="36">
        <v>0</v>
      </c>
      <c r="AG408" s="31">
        <v>17.141304347826086</v>
      </c>
      <c r="AH408" s="31">
        <v>0</v>
      </c>
      <c r="AI408" s="36">
        <v>0</v>
      </c>
      <c r="AJ408" t="s">
        <v>133</v>
      </c>
      <c r="AK408" s="37">
        <v>6</v>
      </c>
      <c r="AT408"/>
    </row>
    <row r="409" spans="1:46" x14ac:dyDescent="0.25">
      <c r="A409" t="s">
        <v>3056</v>
      </c>
      <c r="B409" t="s">
        <v>1899</v>
      </c>
      <c r="C409" t="s">
        <v>2731</v>
      </c>
      <c r="D409" t="s">
        <v>2867</v>
      </c>
      <c r="E409" s="31">
        <v>76.326086956521735</v>
      </c>
      <c r="F409" s="31">
        <v>265.06499999999994</v>
      </c>
      <c r="G409" s="31">
        <v>30.192934782608699</v>
      </c>
      <c r="H409" s="36">
        <v>0.11390766333770473</v>
      </c>
      <c r="I409" s="31">
        <v>18.269673913043469</v>
      </c>
      <c r="J409" s="31">
        <v>0</v>
      </c>
      <c r="K409" s="36">
        <v>0</v>
      </c>
      <c r="L409" s="31">
        <v>12.61728260869565</v>
      </c>
      <c r="M409" s="31">
        <v>0</v>
      </c>
      <c r="N409" s="36">
        <v>0</v>
      </c>
      <c r="O409" s="31">
        <v>0</v>
      </c>
      <c r="P409" s="31">
        <v>0</v>
      </c>
      <c r="Q409" s="36" t="s">
        <v>3207</v>
      </c>
      <c r="R409" s="31">
        <v>5.6523913043478187</v>
      </c>
      <c r="S409" s="31">
        <v>0</v>
      </c>
      <c r="T409" s="36">
        <v>0</v>
      </c>
      <c r="U409" s="31">
        <v>70.141413043478266</v>
      </c>
      <c r="V409" s="31">
        <v>0.78532608695652173</v>
      </c>
      <c r="W409" s="36">
        <v>1.1196325435726892E-2</v>
      </c>
      <c r="X409" s="31">
        <v>0</v>
      </c>
      <c r="Y409" s="31">
        <v>0</v>
      </c>
      <c r="Z409" s="36" t="s">
        <v>3207</v>
      </c>
      <c r="AA409" s="31">
        <v>149.00673913043474</v>
      </c>
      <c r="AB409" s="31">
        <v>29.407608695652176</v>
      </c>
      <c r="AC409" s="36">
        <v>0.19735757501484474</v>
      </c>
      <c r="AD409" s="31">
        <v>0</v>
      </c>
      <c r="AE409" s="31">
        <v>0</v>
      </c>
      <c r="AF409" s="36" t="s">
        <v>3207</v>
      </c>
      <c r="AG409" s="31">
        <v>27.647173913043467</v>
      </c>
      <c r="AH409" s="31">
        <v>0</v>
      </c>
      <c r="AI409" s="36">
        <v>0</v>
      </c>
      <c r="AJ409" t="s">
        <v>712</v>
      </c>
      <c r="AK409" s="37">
        <v>6</v>
      </c>
      <c r="AT409"/>
    </row>
    <row r="410" spans="1:46" x14ac:dyDescent="0.25">
      <c r="A410" t="s">
        <v>3056</v>
      </c>
      <c r="B410" t="s">
        <v>1416</v>
      </c>
      <c r="C410" t="s">
        <v>2446</v>
      </c>
      <c r="D410" t="s">
        <v>2931</v>
      </c>
      <c r="E410" s="31">
        <v>78.467391304347828</v>
      </c>
      <c r="F410" s="31">
        <v>306.68695652173903</v>
      </c>
      <c r="G410" s="31">
        <v>0</v>
      </c>
      <c r="H410" s="36">
        <v>0</v>
      </c>
      <c r="I410" s="31">
        <v>42.372826086956515</v>
      </c>
      <c r="J410" s="31">
        <v>0</v>
      </c>
      <c r="K410" s="36">
        <v>0</v>
      </c>
      <c r="L410" s="31">
        <v>22.842391304347821</v>
      </c>
      <c r="M410" s="31">
        <v>0</v>
      </c>
      <c r="N410" s="36">
        <v>0</v>
      </c>
      <c r="O410" s="31">
        <v>14.573913043478258</v>
      </c>
      <c r="P410" s="31">
        <v>0</v>
      </c>
      <c r="Q410" s="36">
        <v>0</v>
      </c>
      <c r="R410" s="31">
        <v>4.9565217391304346</v>
      </c>
      <c r="S410" s="31">
        <v>0</v>
      </c>
      <c r="T410" s="36">
        <v>0</v>
      </c>
      <c r="U410" s="31">
        <v>77.366304347826102</v>
      </c>
      <c r="V410" s="31">
        <v>0</v>
      </c>
      <c r="W410" s="36">
        <v>0</v>
      </c>
      <c r="X410" s="31">
        <v>5.3934782608695659</v>
      </c>
      <c r="Y410" s="31">
        <v>0</v>
      </c>
      <c r="Z410" s="36">
        <v>0</v>
      </c>
      <c r="AA410" s="31">
        <v>151.77608695652165</v>
      </c>
      <c r="AB410" s="31">
        <v>0</v>
      </c>
      <c r="AC410" s="36">
        <v>0</v>
      </c>
      <c r="AD410" s="31">
        <v>0</v>
      </c>
      <c r="AE410" s="31">
        <v>0</v>
      </c>
      <c r="AF410" s="36" t="s">
        <v>3207</v>
      </c>
      <c r="AG410" s="31">
        <v>29.77826086956523</v>
      </c>
      <c r="AH410" s="31">
        <v>0</v>
      </c>
      <c r="AI410" s="36">
        <v>0</v>
      </c>
      <c r="AJ410" t="s">
        <v>216</v>
      </c>
      <c r="AK410" s="37">
        <v>6</v>
      </c>
      <c r="AT410"/>
    </row>
    <row r="411" spans="1:46" x14ac:dyDescent="0.25">
      <c r="A411" t="s">
        <v>3056</v>
      </c>
      <c r="B411" t="s">
        <v>1843</v>
      </c>
      <c r="C411" t="s">
        <v>2713</v>
      </c>
      <c r="D411" t="s">
        <v>2988</v>
      </c>
      <c r="E411" s="31">
        <v>47.358695652173914</v>
      </c>
      <c r="F411" s="31">
        <v>199.89141304347828</v>
      </c>
      <c r="G411" s="31">
        <v>6.6521739130434785</v>
      </c>
      <c r="H411" s="36">
        <v>3.3278937858108829E-2</v>
      </c>
      <c r="I411" s="31">
        <v>33.430869565217385</v>
      </c>
      <c r="J411" s="31">
        <v>6.6521739130434785</v>
      </c>
      <c r="K411" s="36">
        <v>0.19898297590095074</v>
      </c>
      <c r="L411" s="31">
        <v>25.94532608695652</v>
      </c>
      <c r="M411" s="31">
        <v>6.6521739130434785</v>
      </c>
      <c r="N411" s="36">
        <v>0.25639199487216013</v>
      </c>
      <c r="O411" s="31">
        <v>0</v>
      </c>
      <c r="P411" s="31">
        <v>0</v>
      </c>
      <c r="Q411" s="36" t="s">
        <v>3207</v>
      </c>
      <c r="R411" s="31">
        <v>7.4855434782608681</v>
      </c>
      <c r="S411" s="31">
        <v>0</v>
      </c>
      <c r="T411" s="36">
        <v>0</v>
      </c>
      <c r="U411" s="31">
        <v>53.272717391304347</v>
      </c>
      <c r="V411" s="31">
        <v>0</v>
      </c>
      <c r="W411" s="36">
        <v>0</v>
      </c>
      <c r="X411" s="31">
        <v>0</v>
      </c>
      <c r="Y411" s="31">
        <v>0</v>
      </c>
      <c r="Z411" s="36" t="s">
        <v>3207</v>
      </c>
      <c r="AA411" s="31">
        <v>87.510978260869592</v>
      </c>
      <c r="AB411" s="31">
        <v>0</v>
      </c>
      <c r="AC411" s="36">
        <v>0</v>
      </c>
      <c r="AD411" s="31">
        <v>25.676847826086956</v>
      </c>
      <c r="AE411" s="31">
        <v>0</v>
      </c>
      <c r="AF411" s="36">
        <v>0</v>
      </c>
      <c r="AG411" s="31">
        <v>0</v>
      </c>
      <c r="AH411" s="31">
        <v>0</v>
      </c>
      <c r="AI411" s="36" t="s">
        <v>3207</v>
      </c>
      <c r="AJ411" t="s">
        <v>655</v>
      </c>
      <c r="AK411" s="37">
        <v>6</v>
      </c>
      <c r="AT411"/>
    </row>
    <row r="412" spans="1:46" x14ac:dyDescent="0.25">
      <c r="A412" t="s">
        <v>3056</v>
      </c>
      <c r="B412" t="s">
        <v>1255</v>
      </c>
      <c r="C412" t="s">
        <v>2526</v>
      </c>
      <c r="D412" t="s">
        <v>2901</v>
      </c>
      <c r="E412" s="31">
        <v>52.054347826086953</v>
      </c>
      <c r="F412" s="31">
        <v>174.72119565217392</v>
      </c>
      <c r="G412" s="31">
        <v>35.397282608695647</v>
      </c>
      <c r="H412" s="36">
        <v>0.20259295088137308</v>
      </c>
      <c r="I412" s="31">
        <v>18.087499999999995</v>
      </c>
      <c r="J412" s="31">
        <v>5.6521739130434785</v>
      </c>
      <c r="K412" s="36">
        <v>0.31249061025810532</v>
      </c>
      <c r="L412" s="31">
        <v>1.8115217391304348</v>
      </c>
      <c r="M412" s="31">
        <v>0</v>
      </c>
      <c r="N412" s="36">
        <v>0</v>
      </c>
      <c r="O412" s="31">
        <v>10.623804347826082</v>
      </c>
      <c r="P412" s="31">
        <v>8.6956521739130432E-2</v>
      </c>
      <c r="Q412" s="36">
        <v>8.1850643039114417E-3</v>
      </c>
      <c r="R412" s="31">
        <v>5.6521739130434785</v>
      </c>
      <c r="S412" s="31">
        <v>5.5652173913043477</v>
      </c>
      <c r="T412" s="36">
        <v>0.98461538461538456</v>
      </c>
      <c r="U412" s="31">
        <v>42.449347826086949</v>
      </c>
      <c r="V412" s="31">
        <v>5.1049999999999995</v>
      </c>
      <c r="W412" s="36">
        <v>0.12026097599696826</v>
      </c>
      <c r="X412" s="31">
        <v>4.8829347826086957</v>
      </c>
      <c r="Y412" s="31">
        <v>0</v>
      </c>
      <c r="Z412" s="36">
        <v>0</v>
      </c>
      <c r="AA412" s="31">
        <v>98.770869565217396</v>
      </c>
      <c r="AB412" s="31">
        <v>24.640108695652174</v>
      </c>
      <c r="AC412" s="36">
        <v>0.24946736628032379</v>
      </c>
      <c r="AD412" s="31">
        <v>0</v>
      </c>
      <c r="AE412" s="31">
        <v>0</v>
      </c>
      <c r="AF412" s="36" t="s">
        <v>3207</v>
      </c>
      <c r="AG412" s="31">
        <v>10.530543478260869</v>
      </c>
      <c r="AH412" s="31">
        <v>0</v>
      </c>
      <c r="AI412" s="36">
        <v>0</v>
      </c>
      <c r="AJ412" t="s">
        <v>53</v>
      </c>
      <c r="AK412" s="37">
        <v>6</v>
      </c>
      <c r="AT412"/>
    </row>
    <row r="413" spans="1:46" x14ac:dyDescent="0.25">
      <c r="A413" t="s">
        <v>3056</v>
      </c>
      <c r="B413" t="s">
        <v>1321</v>
      </c>
      <c r="C413" t="s">
        <v>2550</v>
      </c>
      <c r="D413" t="s">
        <v>2802</v>
      </c>
      <c r="E413" s="31">
        <v>64.597826086956516</v>
      </c>
      <c r="F413" s="31">
        <v>272.79326086956519</v>
      </c>
      <c r="G413" s="31">
        <v>30.828913043478263</v>
      </c>
      <c r="H413" s="36">
        <v>0.11301200383472436</v>
      </c>
      <c r="I413" s="31">
        <v>46.810217391304356</v>
      </c>
      <c r="J413" s="31">
        <v>6.25</v>
      </c>
      <c r="K413" s="36">
        <v>0.13351785888439441</v>
      </c>
      <c r="L413" s="31">
        <v>40.560217391304356</v>
      </c>
      <c r="M413" s="31">
        <v>0</v>
      </c>
      <c r="N413" s="36">
        <v>0</v>
      </c>
      <c r="O413" s="31">
        <v>0.85869565217391308</v>
      </c>
      <c r="P413" s="31">
        <v>0.85869565217391308</v>
      </c>
      <c r="Q413" s="36">
        <v>1</v>
      </c>
      <c r="R413" s="31">
        <v>5.3913043478260869</v>
      </c>
      <c r="S413" s="31">
        <v>5.3913043478260869</v>
      </c>
      <c r="T413" s="36">
        <v>1</v>
      </c>
      <c r="U413" s="31">
        <v>43.435434782608702</v>
      </c>
      <c r="V413" s="31">
        <v>5.7790217391304353</v>
      </c>
      <c r="W413" s="36">
        <v>0.13304855282453215</v>
      </c>
      <c r="X413" s="31">
        <v>13.159782608695652</v>
      </c>
      <c r="Y413" s="31">
        <v>0</v>
      </c>
      <c r="Z413" s="36">
        <v>0</v>
      </c>
      <c r="AA413" s="31">
        <v>152.56945652173911</v>
      </c>
      <c r="AB413" s="31">
        <v>18.799891304347828</v>
      </c>
      <c r="AC413" s="36">
        <v>0.12322185405221715</v>
      </c>
      <c r="AD413" s="31">
        <v>0</v>
      </c>
      <c r="AE413" s="31">
        <v>0</v>
      </c>
      <c r="AF413" s="36" t="s">
        <v>3207</v>
      </c>
      <c r="AG413" s="31">
        <v>16.818369565217392</v>
      </c>
      <c r="AH413" s="31">
        <v>0</v>
      </c>
      <c r="AI413" s="36">
        <v>0</v>
      </c>
      <c r="AJ413" t="s">
        <v>121</v>
      </c>
      <c r="AK413" s="37">
        <v>6</v>
      </c>
      <c r="AT413"/>
    </row>
    <row r="414" spans="1:46" x14ac:dyDescent="0.25">
      <c r="A414" t="s">
        <v>3056</v>
      </c>
      <c r="B414" t="s">
        <v>1223</v>
      </c>
      <c r="C414" t="s">
        <v>2510</v>
      </c>
      <c r="D414" t="s">
        <v>2877</v>
      </c>
      <c r="E414" s="31">
        <v>56.391304347826086</v>
      </c>
      <c r="F414" s="31">
        <v>194.21206521739128</v>
      </c>
      <c r="G414" s="31">
        <v>5.6777173913043475</v>
      </c>
      <c r="H414" s="36">
        <v>2.9234627544632689E-2</v>
      </c>
      <c r="I414" s="31">
        <v>20.280760869565214</v>
      </c>
      <c r="J414" s="31">
        <v>2.1559782608695648</v>
      </c>
      <c r="K414" s="36">
        <v>0.1063065766977699</v>
      </c>
      <c r="L414" s="31">
        <v>13.646630434782605</v>
      </c>
      <c r="M414" s="31">
        <v>2.1288043478260867</v>
      </c>
      <c r="N414" s="36">
        <v>0.15599487052863825</v>
      </c>
      <c r="O414" s="31">
        <v>2.717391304347826E-2</v>
      </c>
      <c r="P414" s="31">
        <v>2.717391304347826E-2</v>
      </c>
      <c r="Q414" s="36">
        <v>1</v>
      </c>
      <c r="R414" s="31">
        <v>6.6069565217391295</v>
      </c>
      <c r="S414" s="31">
        <v>0</v>
      </c>
      <c r="T414" s="36">
        <v>0</v>
      </c>
      <c r="U414" s="31">
        <v>69.787934782608687</v>
      </c>
      <c r="V414" s="31">
        <v>0.87228260869565222</v>
      </c>
      <c r="W414" s="36">
        <v>1.2499046022967097E-2</v>
      </c>
      <c r="X414" s="31">
        <v>0</v>
      </c>
      <c r="Y414" s="31">
        <v>0</v>
      </c>
      <c r="Z414" s="36" t="s">
        <v>3207</v>
      </c>
      <c r="AA414" s="31">
        <v>99.948043478260857</v>
      </c>
      <c r="AB414" s="31">
        <v>2.6494565217391304</v>
      </c>
      <c r="AC414" s="36">
        <v>2.6508338027801403E-2</v>
      </c>
      <c r="AD414" s="31">
        <v>0</v>
      </c>
      <c r="AE414" s="31">
        <v>0</v>
      </c>
      <c r="AF414" s="36" t="s">
        <v>3207</v>
      </c>
      <c r="AG414" s="31">
        <v>4.1953260869565216</v>
      </c>
      <c r="AH414" s="31">
        <v>0</v>
      </c>
      <c r="AI414" s="36">
        <v>0</v>
      </c>
      <c r="AJ414" t="s">
        <v>21</v>
      </c>
      <c r="AK414" s="37">
        <v>6</v>
      </c>
      <c r="AT414"/>
    </row>
    <row r="415" spans="1:46" x14ac:dyDescent="0.25">
      <c r="A415" t="s">
        <v>3056</v>
      </c>
      <c r="B415" t="s">
        <v>1499</v>
      </c>
      <c r="C415" t="s">
        <v>2406</v>
      </c>
      <c r="D415" t="s">
        <v>2802</v>
      </c>
      <c r="E415" s="31">
        <v>55.836956521739133</v>
      </c>
      <c r="F415" s="31">
        <v>193.71521739130432</v>
      </c>
      <c r="G415" s="31">
        <v>18.673260869565219</v>
      </c>
      <c r="H415" s="36">
        <v>9.6395425826796416E-2</v>
      </c>
      <c r="I415" s="31">
        <v>21.418586956521743</v>
      </c>
      <c r="J415" s="31">
        <v>0.88858695652173914</v>
      </c>
      <c r="K415" s="36">
        <v>4.14867217116381E-2</v>
      </c>
      <c r="L415" s="31">
        <v>14.731086956521741</v>
      </c>
      <c r="M415" s="31">
        <v>0.88858695652173914</v>
      </c>
      <c r="N415" s="36">
        <v>6.0320528902203262E-2</v>
      </c>
      <c r="O415" s="31">
        <v>1.0353260869565217</v>
      </c>
      <c r="P415" s="31">
        <v>0</v>
      </c>
      <c r="Q415" s="36">
        <v>0</v>
      </c>
      <c r="R415" s="31">
        <v>5.6521739130434785</v>
      </c>
      <c r="S415" s="31">
        <v>0</v>
      </c>
      <c r="T415" s="36">
        <v>0</v>
      </c>
      <c r="U415" s="31">
        <v>61.269891304347809</v>
      </c>
      <c r="V415" s="31">
        <v>8.6507608695652181</v>
      </c>
      <c r="W415" s="36">
        <v>0.14119105951394673</v>
      </c>
      <c r="X415" s="31">
        <v>14.235652173913042</v>
      </c>
      <c r="Y415" s="31">
        <v>0</v>
      </c>
      <c r="Z415" s="36">
        <v>0</v>
      </c>
      <c r="AA415" s="31">
        <v>78.311521739130441</v>
      </c>
      <c r="AB415" s="31">
        <v>9.1339130434782607</v>
      </c>
      <c r="AC415" s="36">
        <v>0.11663562194468578</v>
      </c>
      <c r="AD415" s="31">
        <v>0.29184782608695653</v>
      </c>
      <c r="AE415" s="31">
        <v>0</v>
      </c>
      <c r="AF415" s="36">
        <v>0</v>
      </c>
      <c r="AG415" s="31">
        <v>18.187717391304357</v>
      </c>
      <c r="AH415" s="31">
        <v>0</v>
      </c>
      <c r="AI415" s="36">
        <v>0</v>
      </c>
      <c r="AJ415" t="s">
        <v>300</v>
      </c>
      <c r="AK415" s="37">
        <v>6</v>
      </c>
      <c r="AT415"/>
    </row>
    <row r="416" spans="1:46" x14ac:dyDescent="0.25">
      <c r="A416" t="s">
        <v>3056</v>
      </c>
      <c r="B416" t="s">
        <v>1521</v>
      </c>
      <c r="C416" t="s">
        <v>2625</v>
      </c>
      <c r="D416" t="s">
        <v>2886</v>
      </c>
      <c r="E416" s="31">
        <v>111.95652173913044</v>
      </c>
      <c r="F416" s="31">
        <v>350.33586956521748</v>
      </c>
      <c r="G416" s="31">
        <v>1.3804347826086958</v>
      </c>
      <c r="H416" s="36">
        <v>3.9403181419072992E-3</v>
      </c>
      <c r="I416" s="31">
        <v>32.144565217391317</v>
      </c>
      <c r="J416" s="31">
        <v>0.74456521739130432</v>
      </c>
      <c r="K416" s="36">
        <v>2.3163020322591543E-2</v>
      </c>
      <c r="L416" s="31">
        <v>32.144565217391317</v>
      </c>
      <c r="M416" s="31">
        <v>0.74456521739130432</v>
      </c>
      <c r="N416" s="36">
        <v>2.3163020322591543E-2</v>
      </c>
      <c r="O416" s="31">
        <v>0</v>
      </c>
      <c r="P416" s="31">
        <v>0</v>
      </c>
      <c r="Q416" s="36" t="s">
        <v>3207</v>
      </c>
      <c r="R416" s="31">
        <v>0</v>
      </c>
      <c r="S416" s="31">
        <v>0</v>
      </c>
      <c r="T416" s="36" t="s">
        <v>3207</v>
      </c>
      <c r="U416" s="31">
        <v>102.91521739130434</v>
      </c>
      <c r="V416" s="31">
        <v>0</v>
      </c>
      <c r="W416" s="36">
        <v>0</v>
      </c>
      <c r="X416" s="31">
        <v>19.524999999999999</v>
      </c>
      <c r="Y416" s="31">
        <v>0.10869565217391304</v>
      </c>
      <c r="Z416" s="36">
        <v>5.5669988309302457E-3</v>
      </c>
      <c r="AA416" s="31">
        <v>183.758695652174</v>
      </c>
      <c r="AB416" s="31">
        <v>0.52717391304347827</v>
      </c>
      <c r="AC416" s="36">
        <v>2.8688379136154445E-3</v>
      </c>
      <c r="AD416" s="31">
        <v>0</v>
      </c>
      <c r="AE416" s="31">
        <v>0</v>
      </c>
      <c r="AF416" s="36" t="s">
        <v>3207</v>
      </c>
      <c r="AG416" s="31">
        <v>11.992391304347818</v>
      </c>
      <c r="AH416" s="31">
        <v>0</v>
      </c>
      <c r="AI416" s="36">
        <v>0</v>
      </c>
      <c r="AJ416" t="s">
        <v>323</v>
      </c>
      <c r="AK416" s="37">
        <v>6</v>
      </c>
      <c r="AT416"/>
    </row>
    <row r="417" spans="1:46" x14ac:dyDescent="0.25">
      <c r="A417" t="s">
        <v>3056</v>
      </c>
      <c r="B417" t="s">
        <v>2179</v>
      </c>
      <c r="C417" t="s">
        <v>2379</v>
      </c>
      <c r="D417" t="s">
        <v>2816</v>
      </c>
      <c r="E417" s="31">
        <v>72.891304347826093</v>
      </c>
      <c r="F417" s="31">
        <v>232.86521739130433</v>
      </c>
      <c r="G417" s="31">
        <v>0</v>
      </c>
      <c r="H417" s="36">
        <v>0</v>
      </c>
      <c r="I417" s="31">
        <v>36.734782608695639</v>
      </c>
      <c r="J417" s="31">
        <v>0</v>
      </c>
      <c r="K417" s="36">
        <v>0</v>
      </c>
      <c r="L417" s="31">
        <v>28.647826086956506</v>
      </c>
      <c r="M417" s="31">
        <v>0</v>
      </c>
      <c r="N417" s="36">
        <v>0</v>
      </c>
      <c r="O417" s="31">
        <v>3.3913043478260869</v>
      </c>
      <c r="P417" s="31">
        <v>0</v>
      </c>
      <c r="Q417" s="36">
        <v>0</v>
      </c>
      <c r="R417" s="31">
        <v>4.6956521739130439</v>
      </c>
      <c r="S417" s="31">
        <v>0</v>
      </c>
      <c r="T417" s="36">
        <v>0</v>
      </c>
      <c r="U417" s="31">
        <v>48.477173913043494</v>
      </c>
      <c r="V417" s="31">
        <v>0</v>
      </c>
      <c r="W417" s="36">
        <v>0</v>
      </c>
      <c r="X417" s="31">
        <v>9.9282608695652161</v>
      </c>
      <c r="Y417" s="31">
        <v>0</v>
      </c>
      <c r="Z417" s="36">
        <v>0</v>
      </c>
      <c r="AA417" s="31">
        <v>115.89347826086956</v>
      </c>
      <c r="AB417" s="31">
        <v>0</v>
      </c>
      <c r="AC417" s="36">
        <v>0</v>
      </c>
      <c r="AD417" s="31">
        <v>0</v>
      </c>
      <c r="AE417" s="31">
        <v>0</v>
      </c>
      <c r="AF417" s="36" t="s">
        <v>3207</v>
      </c>
      <c r="AG417" s="31">
        <v>21.831521739130434</v>
      </c>
      <c r="AH417" s="31">
        <v>0</v>
      </c>
      <c r="AI417" s="36">
        <v>0</v>
      </c>
      <c r="AJ417" t="s">
        <v>998</v>
      </c>
      <c r="AK417" s="37">
        <v>6</v>
      </c>
      <c r="AT417"/>
    </row>
    <row r="418" spans="1:46" x14ac:dyDescent="0.25">
      <c r="A418" t="s">
        <v>3056</v>
      </c>
      <c r="B418" t="s">
        <v>1691</v>
      </c>
      <c r="C418" t="s">
        <v>2407</v>
      </c>
      <c r="D418" t="s">
        <v>2876</v>
      </c>
      <c r="E418" s="31">
        <v>26.663043478260871</v>
      </c>
      <c r="F418" s="31">
        <v>63.595000000000006</v>
      </c>
      <c r="G418" s="31">
        <v>21.108586956521741</v>
      </c>
      <c r="H418" s="36">
        <v>0.33192211583492004</v>
      </c>
      <c r="I418" s="31">
        <v>7.0171739130434787</v>
      </c>
      <c r="J418" s="31">
        <v>0.5932608695652174</v>
      </c>
      <c r="K418" s="36">
        <v>8.4544130859072461E-2</v>
      </c>
      <c r="L418" s="31">
        <v>3.816086956521739</v>
      </c>
      <c r="M418" s="31">
        <v>0.5932608695652174</v>
      </c>
      <c r="N418" s="36">
        <v>0.15546314230374844</v>
      </c>
      <c r="O418" s="31">
        <v>0</v>
      </c>
      <c r="P418" s="31">
        <v>0</v>
      </c>
      <c r="Q418" s="36" t="s">
        <v>3207</v>
      </c>
      <c r="R418" s="31">
        <v>3.2010869565217392</v>
      </c>
      <c r="S418" s="31">
        <v>0</v>
      </c>
      <c r="T418" s="36">
        <v>0</v>
      </c>
      <c r="U418" s="31">
        <v>13.535869565217396</v>
      </c>
      <c r="V418" s="31">
        <v>5.5630434782608713</v>
      </c>
      <c r="W418" s="36">
        <v>0.41098530474584433</v>
      </c>
      <c r="X418" s="31">
        <v>0.57608695652173914</v>
      </c>
      <c r="Y418" s="31">
        <v>0</v>
      </c>
      <c r="Z418" s="36">
        <v>0</v>
      </c>
      <c r="AA418" s="31">
        <v>35.22315217391305</v>
      </c>
      <c r="AB418" s="31">
        <v>13.823695652173912</v>
      </c>
      <c r="AC418" s="36">
        <v>0.39246049257374555</v>
      </c>
      <c r="AD418" s="31">
        <v>0.35054347826086957</v>
      </c>
      <c r="AE418" s="31">
        <v>0</v>
      </c>
      <c r="AF418" s="36">
        <v>0</v>
      </c>
      <c r="AG418" s="31">
        <v>6.8921739130434778</v>
      </c>
      <c r="AH418" s="31">
        <v>1.128586956521739</v>
      </c>
      <c r="AI418" s="36">
        <v>0.16374905374716123</v>
      </c>
      <c r="AJ418" t="s">
        <v>498</v>
      </c>
      <c r="AK418" s="37">
        <v>6</v>
      </c>
      <c r="AT418"/>
    </row>
    <row r="419" spans="1:46" x14ac:dyDescent="0.25">
      <c r="A419" t="s">
        <v>3056</v>
      </c>
      <c r="B419" t="s">
        <v>1539</v>
      </c>
      <c r="C419" t="s">
        <v>2629</v>
      </c>
      <c r="D419" t="s">
        <v>2961</v>
      </c>
      <c r="E419" s="31">
        <v>41.391304347826086</v>
      </c>
      <c r="F419" s="31">
        <v>144.6683695652174</v>
      </c>
      <c r="G419" s="31">
        <v>1.9630434782608699</v>
      </c>
      <c r="H419" s="36">
        <v>1.3569265238562861E-2</v>
      </c>
      <c r="I419" s="31">
        <v>16.807065217391305</v>
      </c>
      <c r="J419" s="31">
        <v>0</v>
      </c>
      <c r="K419" s="36">
        <v>0</v>
      </c>
      <c r="L419" s="31">
        <v>1.4021739130434783</v>
      </c>
      <c r="M419" s="31">
        <v>0</v>
      </c>
      <c r="N419" s="36">
        <v>0</v>
      </c>
      <c r="O419" s="31">
        <v>9.6874999999999982</v>
      </c>
      <c r="P419" s="31">
        <v>0</v>
      </c>
      <c r="Q419" s="36">
        <v>0</v>
      </c>
      <c r="R419" s="31">
        <v>5.7173913043478262</v>
      </c>
      <c r="S419" s="31">
        <v>0</v>
      </c>
      <c r="T419" s="36">
        <v>0</v>
      </c>
      <c r="U419" s="31">
        <v>28.917065217391297</v>
      </c>
      <c r="V419" s="31">
        <v>1.8733695652173916</v>
      </c>
      <c r="W419" s="36">
        <v>6.478422174359208E-2</v>
      </c>
      <c r="X419" s="31">
        <v>9.5563043478260905</v>
      </c>
      <c r="Y419" s="31">
        <v>0</v>
      </c>
      <c r="Z419" s="36">
        <v>0</v>
      </c>
      <c r="AA419" s="31">
        <v>62.329565217391313</v>
      </c>
      <c r="AB419" s="31">
        <v>0</v>
      </c>
      <c r="AC419" s="36">
        <v>0</v>
      </c>
      <c r="AD419" s="31">
        <v>14.112282608695654</v>
      </c>
      <c r="AE419" s="31">
        <v>0</v>
      </c>
      <c r="AF419" s="36">
        <v>0</v>
      </c>
      <c r="AG419" s="31">
        <v>12.946086956521739</v>
      </c>
      <c r="AH419" s="31">
        <v>8.9673913043478257E-2</v>
      </c>
      <c r="AI419" s="36">
        <v>6.9267195056421276E-3</v>
      </c>
      <c r="AJ419" t="s">
        <v>341</v>
      </c>
      <c r="AK419" s="37">
        <v>6</v>
      </c>
      <c r="AT419"/>
    </row>
    <row r="420" spans="1:46" x14ac:dyDescent="0.25">
      <c r="A420" t="s">
        <v>3056</v>
      </c>
      <c r="B420" t="s">
        <v>2086</v>
      </c>
      <c r="C420" t="s">
        <v>2380</v>
      </c>
      <c r="D420" t="s">
        <v>2850</v>
      </c>
      <c r="E420" s="31">
        <v>63.543478260869563</v>
      </c>
      <c r="F420" s="31">
        <v>230.13152173913033</v>
      </c>
      <c r="G420" s="31">
        <v>5.5</v>
      </c>
      <c r="H420" s="36">
        <v>2.3899377010310748E-2</v>
      </c>
      <c r="I420" s="31">
        <v>22.659021739130431</v>
      </c>
      <c r="J420" s="31">
        <v>5.5</v>
      </c>
      <c r="K420" s="36">
        <v>0.24272892551675843</v>
      </c>
      <c r="L420" s="31">
        <v>6.8981521739130418</v>
      </c>
      <c r="M420" s="31">
        <v>0</v>
      </c>
      <c r="N420" s="36">
        <v>0</v>
      </c>
      <c r="O420" s="31">
        <v>10.369565217391305</v>
      </c>
      <c r="P420" s="31">
        <v>0.10869565217391304</v>
      </c>
      <c r="Q420" s="36">
        <v>1.0482180293501047E-2</v>
      </c>
      <c r="R420" s="31">
        <v>5.3913043478260869</v>
      </c>
      <c r="S420" s="31">
        <v>5.3913043478260869</v>
      </c>
      <c r="T420" s="36">
        <v>1</v>
      </c>
      <c r="U420" s="31">
        <v>68.681739130434778</v>
      </c>
      <c r="V420" s="31">
        <v>0</v>
      </c>
      <c r="W420" s="36">
        <v>0</v>
      </c>
      <c r="X420" s="31">
        <v>6.9485869565217362</v>
      </c>
      <c r="Y420" s="31">
        <v>0</v>
      </c>
      <c r="Z420" s="36">
        <v>0</v>
      </c>
      <c r="AA420" s="31">
        <v>119.54989130434777</v>
      </c>
      <c r="AB420" s="31">
        <v>0</v>
      </c>
      <c r="AC420" s="36">
        <v>0</v>
      </c>
      <c r="AD420" s="31">
        <v>0</v>
      </c>
      <c r="AE420" s="31">
        <v>0</v>
      </c>
      <c r="AF420" s="36" t="s">
        <v>3207</v>
      </c>
      <c r="AG420" s="31">
        <v>12.292282608695645</v>
      </c>
      <c r="AH420" s="31">
        <v>0</v>
      </c>
      <c r="AI420" s="36">
        <v>0</v>
      </c>
      <c r="AJ420" t="s">
        <v>904</v>
      </c>
      <c r="AK420" s="37">
        <v>6</v>
      </c>
      <c r="AT420"/>
    </row>
    <row r="421" spans="1:46" x14ac:dyDescent="0.25">
      <c r="A421" t="s">
        <v>3056</v>
      </c>
      <c r="B421" t="s">
        <v>1838</v>
      </c>
      <c r="C421" t="s">
        <v>2504</v>
      </c>
      <c r="D421" t="s">
        <v>2884</v>
      </c>
      <c r="E421" s="31">
        <v>65.032608695652172</v>
      </c>
      <c r="F421" s="31">
        <v>173.9266304347826</v>
      </c>
      <c r="G421" s="31">
        <v>2.6847826086956523</v>
      </c>
      <c r="H421" s="36">
        <v>1.5436294039528163E-2</v>
      </c>
      <c r="I421" s="31">
        <v>15.497282608695652</v>
      </c>
      <c r="J421" s="31">
        <v>2.6847826086956523</v>
      </c>
      <c r="K421" s="36">
        <v>0.17324215325267403</v>
      </c>
      <c r="L421" s="31">
        <v>1.798913043478261</v>
      </c>
      <c r="M421" s="31">
        <v>0</v>
      </c>
      <c r="N421" s="36">
        <v>0</v>
      </c>
      <c r="O421" s="31">
        <v>9.3016304347826093</v>
      </c>
      <c r="P421" s="31">
        <v>2.6847826086956523</v>
      </c>
      <c r="Q421" s="36">
        <v>0.28863569967864444</v>
      </c>
      <c r="R421" s="31">
        <v>4.3967391304347823</v>
      </c>
      <c r="S421" s="31">
        <v>0</v>
      </c>
      <c r="T421" s="36">
        <v>0</v>
      </c>
      <c r="U421" s="31">
        <v>59.182065217391305</v>
      </c>
      <c r="V421" s="31">
        <v>0</v>
      </c>
      <c r="W421" s="36">
        <v>0</v>
      </c>
      <c r="X421" s="31">
        <v>0</v>
      </c>
      <c r="Y421" s="31">
        <v>0</v>
      </c>
      <c r="Z421" s="36" t="s">
        <v>3207</v>
      </c>
      <c r="AA421" s="31">
        <v>84.967391304347828</v>
      </c>
      <c r="AB421" s="31">
        <v>0</v>
      </c>
      <c r="AC421" s="36">
        <v>0</v>
      </c>
      <c r="AD421" s="31">
        <v>2.2934782608695654</v>
      </c>
      <c r="AE421" s="31">
        <v>0</v>
      </c>
      <c r="AF421" s="36">
        <v>0</v>
      </c>
      <c r="AG421" s="31">
        <v>11.986413043478262</v>
      </c>
      <c r="AH421" s="31">
        <v>0</v>
      </c>
      <c r="AI421" s="36">
        <v>0</v>
      </c>
      <c r="AJ421" t="s">
        <v>650</v>
      </c>
      <c r="AK421" s="37">
        <v>6</v>
      </c>
      <c r="AT421"/>
    </row>
    <row r="422" spans="1:46" x14ac:dyDescent="0.25">
      <c r="A422" t="s">
        <v>3056</v>
      </c>
      <c r="B422" t="s">
        <v>1500</v>
      </c>
      <c r="C422" t="s">
        <v>2457</v>
      </c>
      <c r="D422" t="s">
        <v>2886</v>
      </c>
      <c r="E422" s="31">
        <v>54.260869565217391</v>
      </c>
      <c r="F422" s="31">
        <v>197.6123913043478</v>
      </c>
      <c r="G422" s="31">
        <v>13.616847826086957</v>
      </c>
      <c r="H422" s="36">
        <v>6.890685212707795E-2</v>
      </c>
      <c r="I422" s="31">
        <v>27.437282608695657</v>
      </c>
      <c r="J422" s="31">
        <v>0</v>
      </c>
      <c r="K422" s="36">
        <v>0</v>
      </c>
      <c r="L422" s="31">
        <v>20.750326086956527</v>
      </c>
      <c r="M422" s="31">
        <v>0</v>
      </c>
      <c r="N422" s="36">
        <v>0</v>
      </c>
      <c r="O422" s="31">
        <v>1.2086956521739132</v>
      </c>
      <c r="P422" s="31">
        <v>0</v>
      </c>
      <c r="Q422" s="36">
        <v>0</v>
      </c>
      <c r="R422" s="31">
        <v>5.4782608695652177</v>
      </c>
      <c r="S422" s="31">
        <v>0</v>
      </c>
      <c r="T422" s="36">
        <v>0</v>
      </c>
      <c r="U422" s="31">
        <v>60.717065217391308</v>
      </c>
      <c r="V422" s="31">
        <v>6.5380434782608692</v>
      </c>
      <c r="W422" s="36">
        <v>0.10768049237643595</v>
      </c>
      <c r="X422" s="31">
        <v>10.485543478260869</v>
      </c>
      <c r="Y422" s="31">
        <v>0</v>
      </c>
      <c r="Z422" s="36">
        <v>0</v>
      </c>
      <c r="AA422" s="31">
        <v>79.493586956521725</v>
      </c>
      <c r="AB422" s="31">
        <v>7.0788043478260869</v>
      </c>
      <c r="AC422" s="36">
        <v>8.9048747437925693E-2</v>
      </c>
      <c r="AD422" s="31">
        <v>0</v>
      </c>
      <c r="AE422" s="31">
        <v>0</v>
      </c>
      <c r="AF422" s="36" t="s">
        <v>3207</v>
      </c>
      <c r="AG422" s="31">
        <v>19.478913043478261</v>
      </c>
      <c r="AH422" s="31">
        <v>0</v>
      </c>
      <c r="AI422" s="36">
        <v>0</v>
      </c>
      <c r="AJ422" t="s">
        <v>301</v>
      </c>
      <c r="AK422" s="37">
        <v>6</v>
      </c>
      <c r="AT422"/>
    </row>
    <row r="423" spans="1:46" x14ac:dyDescent="0.25">
      <c r="A423" t="s">
        <v>3056</v>
      </c>
      <c r="B423" t="s">
        <v>1593</v>
      </c>
      <c r="C423" t="s">
        <v>2575</v>
      </c>
      <c r="D423" t="s">
        <v>2927</v>
      </c>
      <c r="E423" s="31">
        <v>91.413043478260875</v>
      </c>
      <c r="F423" s="31">
        <v>274.55728260869563</v>
      </c>
      <c r="G423" s="31">
        <v>0</v>
      </c>
      <c r="H423" s="36">
        <v>0</v>
      </c>
      <c r="I423" s="31">
        <v>11.773804347826086</v>
      </c>
      <c r="J423" s="31">
        <v>0</v>
      </c>
      <c r="K423" s="36">
        <v>0</v>
      </c>
      <c r="L423" s="31">
        <v>3.3742391304347827</v>
      </c>
      <c r="M423" s="31">
        <v>0</v>
      </c>
      <c r="N423" s="36">
        <v>0</v>
      </c>
      <c r="O423" s="31">
        <v>2.301739130434783</v>
      </c>
      <c r="P423" s="31">
        <v>0</v>
      </c>
      <c r="Q423" s="36">
        <v>0</v>
      </c>
      <c r="R423" s="31">
        <v>6.0978260869565215</v>
      </c>
      <c r="S423" s="31">
        <v>0</v>
      </c>
      <c r="T423" s="36">
        <v>0</v>
      </c>
      <c r="U423" s="31">
        <v>100.96478260869563</v>
      </c>
      <c r="V423" s="31">
        <v>0</v>
      </c>
      <c r="W423" s="36">
        <v>0</v>
      </c>
      <c r="X423" s="31">
        <v>21.09380434782609</v>
      </c>
      <c r="Y423" s="31">
        <v>0</v>
      </c>
      <c r="Z423" s="36">
        <v>0</v>
      </c>
      <c r="AA423" s="31">
        <v>140.39250000000001</v>
      </c>
      <c r="AB423" s="31">
        <v>0</v>
      </c>
      <c r="AC423" s="36">
        <v>0</v>
      </c>
      <c r="AD423" s="31">
        <v>0.33239130434782604</v>
      </c>
      <c r="AE423" s="31">
        <v>0</v>
      </c>
      <c r="AF423" s="36">
        <v>0</v>
      </c>
      <c r="AG423" s="31">
        <v>0</v>
      </c>
      <c r="AH423" s="31">
        <v>0</v>
      </c>
      <c r="AI423" s="36" t="s">
        <v>3207</v>
      </c>
      <c r="AJ423" t="s">
        <v>395</v>
      </c>
      <c r="AK423" s="37">
        <v>6</v>
      </c>
      <c r="AT423"/>
    </row>
    <row r="424" spans="1:46" x14ac:dyDescent="0.25">
      <c r="A424" t="s">
        <v>3056</v>
      </c>
      <c r="B424" t="s">
        <v>2115</v>
      </c>
      <c r="C424" t="s">
        <v>2545</v>
      </c>
      <c r="D424" t="s">
        <v>2837</v>
      </c>
      <c r="E424" s="31">
        <v>78.413043478260875</v>
      </c>
      <c r="F424" s="31">
        <v>315.89499999999998</v>
      </c>
      <c r="G424" s="31">
        <v>8.6304347826086953</v>
      </c>
      <c r="H424" s="36">
        <v>2.7320580517604571E-2</v>
      </c>
      <c r="I424" s="31">
        <v>31.32413043478261</v>
      </c>
      <c r="J424" s="31">
        <v>4.3260869565217392</v>
      </c>
      <c r="K424" s="36">
        <v>0.13810716838664455</v>
      </c>
      <c r="L424" s="31">
        <v>22.193695652173915</v>
      </c>
      <c r="M424" s="31">
        <v>4.3260869565217392</v>
      </c>
      <c r="N424" s="36">
        <v>0.19492413630976285</v>
      </c>
      <c r="O424" s="31">
        <v>1.9130434782608696</v>
      </c>
      <c r="P424" s="31">
        <v>0</v>
      </c>
      <c r="Q424" s="36">
        <v>0</v>
      </c>
      <c r="R424" s="31">
        <v>7.2173913043478262</v>
      </c>
      <c r="S424" s="31">
        <v>0</v>
      </c>
      <c r="T424" s="36">
        <v>0</v>
      </c>
      <c r="U424" s="31">
        <v>67.419891304347814</v>
      </c>
      <c r="V424" s="31">
        <v>4.3043478260869561</v>
      </c>
      <c r="W424" s="36">
        <v>6.3843885577569523E-2</v>
      </c>
      <c r="X424" s="31">
        <v>15.043478260869565</v>
      </c>
      <c r="Y424" s="31">
        <v>0</v>
      </c>
      <c r="Z424" s="36">
        <v>0</v>
      </c>
      <c r="AA424" s="31">
        <v>151.59728260869562</v>
      </c>
      <c r="AB424" s="31">
        <v>0</v>
      </c>
      <c r="AC424" s="36">
        <v>0</v>
      </c>
      <c r="AD424" s="31">
        <v>5.8082608695652178</v>
      </c>
      <c r="AE424" s="31">
        <v>0</v>
      </c>
      <c r="AF424" s="36">
        <v>0</v>
      </c>
      <c r="AG424" s="31">
        <v>44.701956521739127</v>
      </c>
      <c r="AH424" s="31">
        <v>0</v>
      </c>
      <c r="AI424" s="36">
        <v>0</v>
      </c>
      <c r="AJ424" t="s">
        <v>933</v>
      </c>
      <c r="AK424" s="37">
        <v>6</v>
      </c>
      <c r="AT424"/>
    </row>
    <row r="425" spans="1:46" x14ac:dyDescent="0.25">
      <c r="A425" t="s">
        <v>3056</v>
      </c>
      <c r="B425" t="s">
        <v>1271</v>
      </c>
      <c r="C425" t="s">
        <v>2462</v>
      </c>
      <c r="D425" t="s">
        <v>2905</v>
      </c>
      <c r="E425" s="31">
        <v>174.70652173913044</v>
      </c>
      <c r="F425" s="31">
        <v>519.76293478260868</v>
      </c>
      <c r="G425" s="31">
        <v>0.25543478260869568</v>
      </c>
      <c r="H425" s="36">
        <v>4.9144478283264176E-4</v>
      </c>
      <c r="I425" s="31">
        <v>38.032499999999999</v>
      </c>
      <c r="J425" s="31">
        <v>1.0869565217391304E-2</v>
      </c>
      <c r="K425" s="36">
        <v>2.8579675849316519E-4</v>
      </c>
      <c r="L425" s="31">
        <v>27.21521739130435</v>
      </c>
      <c r="M425" s="31">
        <v>1.0869565217391304E-2</v>
      </c>
      <c r="N425" s="36">
        <v>3.9939292275740872E-4</v>
      </c>
      <c r="O425" s="31">
        <v>6.5458695652173899</v>
      </c>
      <c r="P425" s="31">
        <v>0</v>
      </c>
      <c r="Q425" s="36">
        <v>0</v>
      </c>
      <c r="R425" s="31">
        <v>4.2714130434782609</v>
      </c>
      <c r="S425" s="31">
        <v>0</v>
      </c>
      <c r="T425" s="36">
        <v>0</v>
      </c>
      <c r="U425" s="31">
        <v>75.984999999999999</v>
      </c>
      <c r="V425" s="31">
        <v>0</v>
      </c>
      <c r="W425" s="36">
        <v>0</v>
      </c>
      <c r="X425" s="31">
        <v>32.724565217391316</v>
      </c>
      <c r="Y425" s="31">
        <v>0.24456521739130435</v>
      </c>
      <c r="Z425" s="36">
        <v>7.4734443610371126E-3</v>
      </c>
      <c r="AA425" s="31">
        <v>304.87847826086954</v>
      </c>
      <c r="AB425" s="31">
        <v>0</v>
      </c>
      <c r="AC425" s="36">
        <v>0</v>
      </c>
      <c r="AD425" s="31">
        <v>3.3228260869565216</v>
      </c>
      <c r="AE425" s="31">
        <v>0</v>
      </c>
      <c r="AF425" s="36">
        <v>0</v>
      </c>
      <c r="AG425" s="31">
        <v>64.819565217391315</v>
      </c>
      <c r="AH425" s="31">
        <v>0</v>
      </c>
      <c r="AI425" s="36">
        <v>0</v>
      </c>
      <c r="AJ425" t="s">
        <v>69</v>
      </c>
      <c r="AK425" s="37">
        <v>6</v>
      </c>
      <c r="AT425"/>
    </row>
    <row r="426" spans="1:46" x14ac:dyDescent="0.25">
      <c r="A426" t="s">
        <v>3056</v>
      </c>
      <c r="B426" t="s">
        <v>1673</v>
      </c>
      <c r="C426" t="s">
        <v>2367</v>
      </c>
      <c r="D426" t="s">
        <v>2941</v>
      </c>
      <c r="E426" s="31">
        <v>33.902173913043477</v>
      </c>
      <c r="F426" s="31">
        <v>78.397934782608658</v>
      </c>
      <c r="G426" s="31">
        <v>12.937826086956521</v>
      </c>
      <c r="H426" s="36">
        <v>0.16502763909319934</v>
      </c>
      <c r="I426" s="31">
        <v>20.477065217391299</v>
      </c>
      <c r="J426" s="31">
        <v>0</v>
      </c>
      <c r="K426" s="36">
        <v>0</v>
      </c>
      <c r="L426" s="31">
        <v>4.9295652173913052</v>
      </c>
      <c r="M426" s="31">
        <v>0</v>
      </c>
      <c r="N426" s="36">
        <v>0</v>
      </c>
      <c r="O426" s="31">
        <v>12.51760869565217</v>
      </c>
      <c r="P426" s="31">
        <v>0</v>
      </c>
      <c r="Q426" s="36">
        <v>0</v>
      </c>
      <c r="R426" s="31">
        <v>3.0298913043478262</v>
      </c>
      <c r="S426" s="31">
        <v>0</v>
      </c>
      <c r="T426" s="36">
        <v>0</v>
      </c>
      <c r="U426" s="31">
        <v>31.550652173913026</v>
      </c>
      <c r="V426" s="31">
        <v>4.9320652173913047</v>
      </c>
      <c r="W426" s="36">
        <v>0.15632213211330306</v>
      </c>
      <c r="X426" s="31">
        <v>0</v>
      </c>
      <c r="Y426" s="31">
        <v>0</v>
      </c>
      <c r="Z426" s="36" t="s">
        <v>3207</v>
      </c>
      <c r="AA426" s="31">
        <v>23.676413043478252</v>
      </c>
      <c r="AB426" s="31">
        <v>6.0383695652173914</v>
      </c>
      <c r="AC426" s="36">
        <v>0.25503734683665186</v>
      </c>
      <c r="AD426" s="31">
        <v>0</v>
      </c>
      <c r="AE426" s="31">
        <v>0</v>
      </c>
      <c r="AF426" s="36" t="s">
        <v>3207</v>
      </c>
      <c r="AG426" s="31">
        <v>2.6938043478260867</v>
      </c>
      <c r="AH426" s="31">
        <v>1.9673913043478262</v>
      </c>
      <c r="AI426" s="36">
        <v>0.73033934551910595</v>
      </c>
      <c r="AJ426" t="s">
        <v>479</v>
      </c>
      <c r="AK426" s="37">
        <v>6</v>
      </c>
      <c r="AT426"/>
    </row>
    <row r="427" spans="1:46" x14ac:dyDescent="0.25">
      <c r="A427" t="s">
        <v>3056</v>
      </c>
      <c r="B427" t="s">
        <v>1695</v>
      </c>
      <c r="C427" t="s">
        <v>2378</v>
      </c>
      <c r="D427" t="s">
        <v>2976</v>
      </c>
      <c r="E427" s="31">
        <v>53.586956521739133</v>
      </c>
      <c r="F427" s="31">
        <v>170.07967391304351</v>
      </c>
      <c r="G427" s="31">
        <v>0</v>
      </c>
      <c r="H427" s="36">
        <v>0</v>
      </c>
      <c r="I427" s="31">
        <v>26.223152173913043</v>
      </c>
      <c r="J427" s="31">
        <v>0</v>
      </c>
      <c r="K427" s="36">
        <v>0</v>
      </c>
      <c r="L427" s="31">
        <v>11.525869565217389</v>
      </c>
      <c r="M427" s="31">
        <v>0</v>
      </c>
      <c r="N427" s="36">
        <v>0</v>
      </c>
      <c r="O427" s="31">
        <v>9.364891304347827</v>
      </c>
      <c r="P427" s="31">
        <v>0</v>
      </c>
      <c r="Q427" s="36">
        <v>0</v>
      </c>
      <c r="R427" s="31">
        <v>5.3323913043478255</v>
      </c>
      <c r="S427" s="31">
        <v>0</v>
      </c>
      <c r="T427" s="36">
        <v>0</v>
      </c>
      <c r="U427" s="31">
        <v>46.695869565217393</v>
      </c>
      <c r="V427" s="31">
        <v>0</v>
      </c>
      <c r="W427" s="36">
        <v>0</v>
      </c>
      <c r="X427" s="31">
        <v>5.4822826086956509</v>
      </c>
      <c r="Y427" s="31">
        <v>0</v>
      </c>
      <c r="Z427" s="36">
        <v>0</v>
      </c>
      <c r="AA427" s="31">
        <v>45.081739130434769</v>
      </c>
      <c r="AB427" s="31">
        <v>0</v>
      </c>
      <c r="AC427" s="36">
        <v>0</v>
      </c>
      <c r="AD427" s="31">
        <v>33.743586956521753</v>
      </c>
      <c r="AE427" s="31">
        <v>0</v>
      </c>
      <c r="AF427" s="36">
        <v>0</v>
      </c>
      <c r="AG427" s="31">
        <v>12.853043478260865</v>
      </c>
      <c r="AH427" s="31">
        <v>0</v>
      </c>
      <c r="AI427" s="36">
        <v>0</v>
      </c>
      <c r="AJ427" t="s">
        <v>502</v>
      </c>
      <c r="AK427" s="37">
        <v>6</v>
      </c>
      <c r="AT427"/>
    </row>
    <row r="428" spans="1:46" x14ac:dyDescent="0.25">
      <c r="A428" t="s">
        <v>3056</v>
      </c>
      <c r="B428" t="s">
        <v>1770</v>
      </c>
      <c r="C428" t="s">
        <v>2538</v>
      </c>
      <c r="D428" t="s">
        <v>2817</v>
      </c>
      <c r="E428" s="31">
        <v>109.03260869565217</v>
      </c>
      <c r="F428" s="31">
        <v>318.84967391304349</v>
      </c>
      <c r="G428" s="31">
        <v>11.149891304347825</v>
      </c>
      <c r="H428" s="36">
        <v>3.4969116221798671E-2</v>
      </c>
      <c r="I428" s="31">
        <v>26.521739130434785</v>
      </c>
      <c r="J428" s="31">
        <v>0</v>
      </c>
      <c r="K428" s="36">
        <v>0</v>
      </c>
      <c r="L428" s="31">
        <v>21.293478260869566</v>
      </c>
      <c r="M428" s="31">
        <v>0</v>
      </c>
      <c r="N428" s="36">
        <v>0</v>
      </c>
      <c r="O428" s="31">
        <v>0</v>
      </c>
      <c r="P428" s="31">
        <v>0</v>
      </c>
      <c r="Q428" s="36" t="s">
        <v>3207</v>
      </c>
      <c r="R428" s="31">
        <v>5.2282608695652177</v>
      </c>
      <c r="S428" s="31">
        <v>0</v>
      </c>
      <c r="T428" s="36">
        <v>0</v>
      </c>
      <c r="U428" s="31">
        <v>76.530543478260881</v>
      </c>
      <c r="V428" s="31">
        <v>3.8389130434782617</v>
      </c>
      <c r="W428" s="36">
        <v>5.0161842174408916E-2</v>
      </c>
      <c r="X428" s="31">
        <v>26.597826086956523</v>
      </c>
      <c r="Y428" s="31">
        <v>0</v>
      </c>
      <c r="Z428" s="36">
        <v>0</v>
      </c>
      <c r="AA428" s="31">
        <v>149.84543478260869</v>
      </c>
      <c r="AB428" s="31">
        <v>5.4677173913043475</v>
      </c>
      <c r="AC428" s="36">
        <v>3.6489048860492479E-2</v>
      </c>
      <c r="AD428" s="31">
        <v>18.369565217391305</v>
      </c>
      <c r="AE428" s="31">
        <v>0</v>
      </c>
      <c r="AF428" s="36">
        <v>0</v>
      </c>
      <c r="AG428" s="31">
        <v>20.984565217391303</v>
      </c>
      <c r="AH428" s="31">
        <v>1.8432608695652173</v>
      </c>
      <c r="AI428" s="36">
        <v>8.783888779537756E-2</v>
      </c>
      <c r="AJ428" t="s">
        <v>580</v>
      </c>
      <c r="AK428" s="37">
        <v>6</v>
      </c>
      <c r="AT428"/>
    </row>
    <row r="429" spans="1:46" x14ac:dyDescent="0.25">
      <c r="A429" t="s">
        <v>3056</v>
      </c>
      <c r="B429" t="s">
        <v>1413</v>
      </c>
      <c r="C429" t="s">
        <v>2466</v>
      </c>
      <c r="D429" t="s">
        <v>2837</v>
      </c>
      <c r="E429" s="31">
        <v>4.2826086956521738</v>
      </c>
      <c r="F429" s="31">
        <v>43.567608695652176</v>
      </c>
      <c r="G429" s="31">
        <v>0</v>
      </c>
      <c r="H429" s="36">
        <v>0</v>
      </c>
      <c r="I429" s="31">
        <v>22.483369565217394</v>
      </c>
      <c r="J429" s="31">
        <v>0</v>
      </c>
      <c r="K429" s="36">
        <v>0</v>
      </c>
      <c r="L429" s="31">
        <v>22.483369565217394</v>
      </c>
      <c r="M429" s="31">
        <v>0</v>
      </c>
      <c r="N429" s="36">
        <v>0</v>
      </c>
      <c r="O429" s="31">
        <v>0</v>
      </c>
      <c r="P429" s="31">
        <v>0</v>
      </c>
      <c r="Q429" s="36" t="s">
        <v>3207</v>
      </c>
      <c r="R429" s="31">
        <v>0</v>
      </c>
      <c r="S429" s="31">
        <v>0</v>
      </c>
      <c r="T429" s="36" t="s">
        <v>3207</v>
      </c>
      <c r="U429" s="31">
        <v>0.52989130434782605</v>
      </c>
      <c r="V429" s="31">
        <v>0</v>
      </c>
      <c r="W429" s="36">
        <v>0</v>
      </c>
      <c r="X429" s="31">
        <v>0</v>
      </c>
      <c r="Y429" s="31">
        <v>0</v>
      </c>
      <c r="Z429" s="36" t="s">
        <v>3207</v>
      </c>
      <c r="AA429" s="31">
        <v>20.554347826086957</v>
      </c>
      <c r="AB429" s="31">
        <v>0</v>
      </c>
      <c r="AC429" s="36">
        <v>0</v>
      </c>
      <c r="AD429" s="31">
        <v>0</v>
      </c>
      <c r="AE429" s="31">
        <v>0</v>
      </c>
      <c r="AF429" s="36" t="s">
        <v>3207</v>
      </c>
      <c r="AG429" s="31">
        <v>0</v>
      </c>
      <c r="AH429" s="31">
        <v>0</v>
      </c>
      <c r="AI429" s="36" t="s">
        <v>3207</v>
      </c>
      <c r="AJ429" t="s">
        <v>213</v>
      </c>
      <c r="AK429" s="37">
        <v>6</v>
      </c>
      <c r="AT429"/>
    </row>
    <row r="430" spans="1:46" x14ac:dyDescent="0.25">
      <c r="A430" t="s">
        <v>3056</v>
      </c>
      <c r="B430" t="s">
        <v>2107</v>
      </c>
      <c r="C430" t="s">
        <v>2764</v>
      </c>
      <c r="D430" t="s">
        <v>2889</v>
      </c>
      <c r="E430" s="31">
        <v>89.239130434782609</v>
      </c>
      <c r="F430" s="31">
        <v>265.58445652173918</v>
      </c>
      <c r="G430" s="31">
        <v>13.901086956521736</v>
      </c>
      <c r="H430" s="36">
        <v>5.2341492941940577E-2</v>
      </c>
      <c r="I430" s="31">
        <v>45.076304347826081</v>
      </c>
      <c r="J430" s="31">
        <v>0</v>
      </c>
      <c r="K430" s="36">
        <v>0</v>
      </c>
      <c r="L430" s="31">
        <v>30.78858695652173</v>
      </c>
      <c r="M430" s="31">
        <v>0</v>
      </c>
      <c r="N430" s="36">
        <v>0</v>
      </c>
      <c r="O430" s="31">
        <v>8.5485869565217403</v>
      </c>
      <c r="P430" s="31">
        <v>0</v>
      </c>
      <c r="Q430" s="36">
        <v>0</v>
      </c>
      <c r="R430" s="31">
        <v>5.7391304347826084</v>
      </c>
      <c r="S430" s="31">
        <v>0</v>
      </c>
      <c r="T430" s="36">
        <v>0</v>
      </c>
      <c r="U430" s="31">
        <v>47.572608695652164</v>
      </c>
      <c r="V430" s="31">
        <v>13.901086956521736</v>
      </c>
      <c r="W430" s="36">
        <v>0.29220779220779219</v>
      </c>
      <c r="X430" s="31">
        <v>14.640326086956522</v>
      </c>
      <c r="Y430" s="31">
        <v>0</v>
      </c>
      <c r="Z430" s="36">
        <v>0</v>
      </c>
      <c r="AA430" s="31">
        <v>110.84858695652176</v>
      </c>
      <c r="AB430" s="31">
        <v>0</v>
      </c>
      <c r="AC430" s="36">
        <v>0</v>
      </c>
      <c r="AD430" s="31">
        <v>18.239347826086963</v>
      </c>
      <c r="AE430" s="31">
        <v>0</v>
      </c>
      <c r="AF430" s="36">
        <v>0</v>
      </c>
      <c r="AG430" s="31">
        <v>29.207282608695664</v>
      </c>
      <c r="AH430" s="31">
        <v>0</v>
      </c>
      <c r="AI430" s="36">
        <v>0</v>
      </c>
      <c r="AJ430" t="s">
        <v>925</v>
      </c>
      <c r="AK430" s="37">
        <v>6</v>
      </c>
      <c r="AT430"/>
    </row>
    <row r="431" spans="1:46" x14ac:dyDescent="0.25">
      <c r="A431" t="s">
        <v>3056</v>
      </c>
      <c r="B431" t="s">
        <v>1656</v>
      </c>
      <c r="C431" t="s">
        <v>2673</v>
      </c>
      <c r="D431" t="s">
        <v>2828</v>
      </c>
      <c r="E431" s="31">
        <v>40.684782608695649</v>
      </c>
      <c r="F431" s="31">
        <v>126.30315217391308</v>
      </c>
      <c r="G431" s="31">
        <v>12.961847826086958</v>
      </c>
      <c r="H431" s="36">
        <v>0.10262489576063111</v>
      </c>
      <c r="I431" s="31">
        <v>15.913369565217391</v>
      </c>
      <c r="J431" s="31">
        <v>0.8332608695652175</v>
      </c>
      <c r="K431" s="36">
        <v>5.2362314979884299E-2</v>
      </c>
      <c r="L431" s="31">
        <v>4.4351086956521746</v>
      </c>
      <c r="M431" s="31">
        <v>0.8332608695652175</v>
      </c>
      <c r="N431" s="36">
        <v>0.187878342278754</v>
      </c>
      <c r="O431" s="31">
        <v>5.7391304347826084</v>
      </c>
      <c r="P431" s="31">
        <v>0</v>
      </c>
      <c r="Q431" s="36">
        <v>0</v>
      </c>
      <c r="R431" s="31">
        <v>5.7391304347826084</v>
      </c>
      <c r="S431" s="31">
        <v>0</v>
      </c>
      <c r="T431" s="36">
        <v>0</v>
      </c>
      <c r="U431" s="31">
        <v>40.02826086956523</v>
      </c>
      <c r="V431" s="31">
        <v>3.4741304347826087</v>
      </c>
      <c r="W431" s="36">
        <v>8.6791940476836985E-2</v>
      </c>
      <c r="X431" s="31">
        <v>0</v>
      </c>
      <c r="Y431" s="31">
        <v>0</v>
      </c>
      <c r="Z431" s="36" t="s">
        <v>3207</v>
      </c>
      <c r="AA431" s="31">
        <v>62.634130434782612</v>
      </c>
      <c r="AB431" s="31">
        <v>8.6544565217391316</v>
      </c>
      <c r="AC431" s="36">
        <v>0.13817476927775871</v>
      </c>
      <c r="AD431" s="31">
        <v>2.4846739130434785</v>
      </c>
      <c r="AE431" s="31">
        <v>0</v>
      </c>
      <c r="AF431" s="36">
        <v>0</v>
      </c>
      <c r="AG431" s="31">
        <v>5.2427173913043479</v>
      </c>
      <c r="AH431" s="31">
        <v>0</v>
      </c>
      <c r="AI431" s="36">
        <v>0</v>
      </c>
      <c r="AJ431" t="s">
        <v>460</v>
      </c>
      <c r="AK431" s="37">
        <v>6</v>
      </c>
      <c r="AT431"/>
    </row>
    <row r="432" spans="1:46" x14ac:dyDescent="0.25">
      <c r="A432" t="s">
        <v>3056</v>
      </c>
      <c r="B432" t="s">
        <v>2199</v>
      </c>
      <c r="C432" t="s">
        <v>2702</v>
      </c>
      <c r="D432" t="s">
        <v>2806</v>
      </c>
      <c r="E432" s="31">
        <v>45.75</v>
      </c>
      <c r="F432" s="31">
        <v>155.74467391304344</v>
      </c>
      <c r="G432" s="31">
        <v>0.47282608695652173</v>
      </c>
      <c r="H432" s="36">
        <v>3.0359053383778221E-3</v>
      </c>
      <c r="I432" s="31">
        <v>29.009347826086952</v>
      </c>
      <c r="J432" s="31">
        <v>0.47282608695652173</v>
      </c>
      <c r="K432" s="36">
        <v>1.629909399518896E-2</v>
      </c>
      <c r="L432" s="31">
        <v>19.924999999999994</v>
      </c>
      <c r="M432" s="31">
        <v>0.47282608695652173</v>
      </c>
      <c r="N432" s="36">
        <v>2.3730292946374999E-2</v>
      </c>
      <c r="O432" s="31">
        <v>4.453913043478261</v>
      </c>
      <c r="P432" s="31">
        <v>0</v>
      </c>
      <c r="Q432" s="36">
        <v>0</v>
      </c>
      <c r="R432" s="31">
        <v>4.6304347826086953</v>
      </c>
      <c r="S432" s="31">
        <v>0</v>
      </c>
      <c r="T432" s="36">
        <v>0</v>
      </c>
      <c r="U432" s="31">
        <v>43.743152173913032</v>
      </c>
      <c r="V432" s="31">
        <v>0</v>
      </c>
      <c r="W432" s="36">
        <v>0</v>
      </c>
      <c r="X432" s="31">
        <v>0</v>
      </c>
      <c r="Y432" s="31">
        <v>0</v>
      </c>
      <c r="Z432" s="36" t="s">
        <v>3207</v>
      </c>
      <c r="AA432" s="31">
        <v>68.980434782608668</v>
      </c>
      <c r="AB432" s="31">
        <v>0</v>
      </c>
      <c r="AC432" s="36">
        <v>0</v>
      </c>
      <c r="AD432" s="31">
        <v>0</v>
      </c>
      <c r="AE432" s="31">
        <v>0</v>
      </c>
      <c r="AF432" s="36" t="s">
        <v>3207</v>
      </c>
      <c r="AG432" s="31">
        <v>14.011739130434787</v>
      </c>
      <c r="AH432" s="31">
        <v>0</v>
      </c>
      <c r="AI432" s="36">
        <v>0</v>
      </c>
      <c r="AJ432" t="s">
        <v>1018</v>
      </c>
      <c r="AK432" s="37">
        <v>6</v>
      </c>
      <c r="AT432"/>
    </row>
    <row r="433" spans="1:46" x14ac:dyDescent="0.25">
      <c r="A433" t="s">
        <v>3056</v>
      </c>
      <c r="B433" t="s">
        <v>2259</v>
      </c>
      <c r="C433" t="s">
        <v>2661</v>
      </c>
      <c r="D433" t="s">
        <v>2974</v>
      </c>
      <c r="E433" s="31">
        <v>102.46739130434783</v>
      </c>
      <c r="F433" s="31">
        <v>411.34619565217383</v>
      </c>
      <c r="G433" s="31">
        <v>0.87826086956521743</v>
      </c>
      <c r="H433" s="36">
        <v>2.1350893209861051E-3</v>
      </c>
      <c r="I433" s="31">
        <v>30.704347826086952</v>
      </c>
      <c r="J433" s="31">
        <v>0.64108695652173919</v>
      </c>
      <c r="K433" s="36">
        <v>2.0879354290569248E-2</v>
      </c>
      <c r="L433" s="31">
        <v>25.921739130434776</v>
      </c>
      <c r="M433" s="31">
        <v>0.64108695652173919</v>
      </c>
      <c r="N433" s="36">
        <v>2.4731633679973171E-2</v>
      </c>
      <c r="O433" s="31">
        <v>0</v>
      </c>
      <c r="P433" s="31">
        <v>0</v>
      </c>
      <c r="Q433" s="36" t="s">
        <v>3207</v>
      </c>
      <c r="R433" s="31">
        <v>4.7826086956521738</v>
      </c>
      <c r="S433" s="31">
        <v>0</v>
      </c>
      <c r="T433" s="36">
        <v>0</v>
      </c>
      <c r="U433" s="31">
        <v>94.419239130434775</v>
      </c>
      <c r="V433" s="31">
        <v>0</v>
      </c>
      <c r="W433" s="36">
        <v>0</v>
      </c>
      <c r="X433" s="31">
        <v>16.347826086956523</v>
      </c>
      <c r="Y433" s="31">
        <v>0</v>
      </c>
      <c r="Z433" s="36">
        <v>0</v>
      </c>
      <c r="AA433" s="31">
        <v>234.20728260869552</v>
      </c>
      <c r="AB433" s="31">
        <v>0.23717391304347826</v>
      </c>
      <c r="AC433" s="36">
        <v>1.0126666873964772E-3</v>
      </c>
      <c r="AD433" s="31">
        <v>0</v>
      </c>
      <c r="AE433" s="31">
        <v>0</v>
      </c>
      <c r="AF433" s="36" t="s">
        <v>3207</v>
      </c>
      <c r="AG433" s="31">
        <v>35.667499999999997</v>
      </c>
      <c r="AH433" s="31">
        <v>0</v>
      </c>
      <c r="AI433" s="36">
        <v>0</v>
      </c>
      <c r="AJ433" t="s">
        <v>1079</v>
      </c>
      <c r="AK433" s="37">
        <v>6</v>
      </c>
      <c r="AT433"/>
    </row>
    <row r="434" spans="1:46" x14ac:dyDescent="0.25">
      <c r="A434" t="s">
        <v>3056</v>
      </c>
      <c r="B434" t="s">
        <v>1422</v>
      </c>
      <c r="C434" t="s">
        <v>2504</v>
      </c>
      <c r="D434" t="s">
        <v>2884</v>
      </c>
      <c r="E434" s="31">
        <v>38.282608695652172</v>
      </c>
      <c r="F434" s="31">
        <v>158.45608695652174</v>
      </c>
      <c r="G434" s="31">
        <v>0</v>
      </c>
      <c r="H434" s="36">
        <v>0</v>
      </c>
      <c r="I434" s="31">
        <v>11.95554347826087</v>
      </c>
      <c r="J434" s="31">
        <v>0</v>
      </c>
      <c r="K434" s="36">
        <v>0</v>
      </c>
      <c r="L434" s="31">
        <v>3.346847826086957</v>
      </c>
      <c r="M434" s="31">
        <v>0</v>
      </c>
      <c r="N434" s="36">
        <v>0</v>
      </c>
      <c r="O434" s="31">
        <v>2.8695652173913042</v>
      </c>
      <c r="P434" s="31">
        <v>0</v>
      </c>
      <c r="Q434" s="36">
        <v>0</v>
      </c>
      <c r="R434" s="31">
        <v>5.7391304347826084</v>
      </c>
      <c r="S434" s="31">
        <v>0</v>
      </c>
      <c r="T434" s="36">
        <v>0</v>
      </c>
      <c r="U434" s="31">
        <v>35.725978260869574</v>
      </c>
      <c r="V434" s="31">
        <v>0</v>
      </c>
      <c r="W434" s="36">
        <v>0</v>
      </c>
      <c r="X434" s="31">
        <v>5.8260869565217392</v>
      </c>
      <c r="Y434" s="31">
        <v>0</v>
      </c>
      <c r="Z434" s="36">
        <v>0</v>
      </c>
      <c r="AA434" s="31">
        <v>88.60847826086956</v>
      </c>
      <c r="AB434" s="31">
        <v>0</v>
      </c>
      <c r="AC434" s="36">
        <v>0</v>
      </c>
      <c r="AD434" s="31">
        <v>0</v>
      </c>
      <c r="AE434" s="31">
        <v>0</v>
      </c>
      <c r="AF434" s="36" t="s">
        <v>3207</v>
      </c>
      <c r="AG434" s="31">
        <v>16.34</v>
      </c>
      <c r="AH434" s="31">
        <v>0</v>
      </c>
      <c r="AI434" s="36">
        <v>0</v>
      </c>
      <c r="AJ434" t="s">
        <v>222</v>
      </c>
      <c r="AK434" s="37">
        <v>6</v>
      </c>
      <c r="AT434"/>
    </row>
    <row r="435" spans="1:46" x14ac:dyDescent="0.25">
      <c r="A435" t="s">
        <v>3056</v>
      </c>
      <c r="B435" t="s">
        <v>1197</v>
      </c>
      <c r="C435" t="s">
        <v>2466</v>
      </c>
      <c r="D435" t="s">
        <v>2837</v>
      </c>
      <c r="E435" s="31">
        <v>54.467391304347828</v>
      </c>
      <c r="F435" s="31">
        <v>212.8478260869565</v>
      </c>
      <c r="G435" s="31">
        <v>7.9456521739130439</v>
      </c>
      <c r="H435" s="36">
        <v>3.7330201205188443E-2</v>
      </c>
      <c r="I435" s="31">
        <v>25.888586956521742</v>
      </c>
      <c r="J435" s="31">
        <v>7.9456521739130439</v>
      </c>
      <c r="K435" s="36">
        <v>0.30691718274378083</v>
      </c>
      <c r="L435" s="31">
        <v>1.9565217391304348</v>
      </c>
      <c r="M435" s="31">
        <v>0</v>
      </c>
      <c r="N435" s="36">
        <v>0</v>
      </c>
      <c r="O435" s="31">
        <v>0.27445652173913043</v>
      </c>
      <c r="P435" s="31">
        <v>0</v>
      </c>
      <c r="Q435" s="36">
        <v>0</v>
      </c>
      <c r="R435" s="31">
        <v>23.657608695652176</v>
      </c>
      <c r="S435" s="31">
        <v>7.9456521739130439</v>
      </c>
      <c r="T435" s="36">
        <v>0.33586032621180795</v>
      </c>
      <c r="U435" s="31">
        <v>45.345108695652172</v>
      </c>
      <c r="V435" s="31">
        <v>0</v>
      </c>
      <c r="W435" s="36">
        <v>0</v>
      </c>
      <c r="X435" s="31">
        <v>13.342391304347826</v>
      </c>
      <c r="Y435" s="31">
        <v>0</v>
      </c>
      <c r="Z435" s="36">
        <v>0</v>
      </c>
      <c r="AA435" s="31">
        <v>75.116847826086953</v>
      </c>
      <c r="AB435" s="31">
        <v>0</v>
      </c>
      <c r="AC435" s="36">
        <v>0</v>
      </c>
      <c r="AD435" s="31">
        <v>52.836956521739133</v>
      </c>
      <c r="AE435" s="31">
        <v>0</v>
      </c>
      <c r="AF435" s="36">
        <v>0</v>
      </c>
      <c r="AG435" s="31">
        <v>0.31793478260869568</v>
      </c>
      <c r="AH435" s="31">
        <v>0</v>
      </c>
      <c r="AI435" s="36">
        <v>0</v>
      </c>
      <c r="AJ435" t="s">
        <v>469</v>
      </c>
      <c r="AK435" s="37">
        <v>6</v>
      </c>
      <c r="AT435"/>
    </row>
    <row r="436" spans="1:46" x14ac:dyDescent="0.25">
      <c r="A436" t="s">
        <v>3056</v>
      </c>
      <c r="B436" t="s">
        <v>1509</v>
      </c>
      <c r="C436" t="s">
        <v>2526</v>
      </c>
      <c r="D436" t="s">
        <v>2901</v>
      </c>
      <c r="E436" s="31">
        <v>94.760869565217391</v>
      </c>
      <c r="F436" s="31">
        <v>338.81097826086955</v>
      </c>
      <c r="G436" s="31">
        <v>2.137826086956522</v>
      </c>
      <c r="H436" s="36">
        <v>6.309789895032533E-3</v>
      </c>
      <c r="I436" s="31">
        <v>24.690869565217387</v>
      </c>
      <c r="J436" s="31">
        <v>0.731304347826087</v>
      </c>
      <c r="K436" s="36">
        <v>2.9618412016411636E-2</v>
      </c>
      <c r="L436" s="31">
        <v>13.07760869565217</v>
      </c>
      <c r="M436" s="31">
        <v>0.39434782608695651</v>
      </c>
      <c r="N436" s="36">
        <v>3.015442924347957E-2</v>
      </c>
      <c r="O436" s="31">
        <v>3.8741304347826087</v>
      </c>
      <c r="P436" s="31">
        <v>0.33695652173913043</v>
      </c>
      <c r="Q436" s="36">
        <v>8.6976039503956007E-2</v>
      </c>
      <c r="R436" s="31">
        <v>7.7391304347826084</v>
      </c>
      <c r="S436" s="31">
        <v>0</v>
      </c>
      <c r="T436" s="36">
        <v>0</v>
      </c>
      <c r="U436" s="31">
        <v>126.32999999999998</v>
      </c>
      <c r="V436" s="31">
        <v>1.2081521739130436</v>
      </c>
      <c r="W436" s="36">
        <v>9.5634621539859403E-3</v>
      </c>
      <c r="X436" s="31">
        <v>9.6227173913043451</v>
      </c>
      <c r="Y436" s="31">
        <v>7.6086956521739135E-2</v>
      </c>
      <c r="Z436" s="36">
        <v>7.9070135209931228E-3</v>
      </c>
      <c r="AA436" s="31">
        <v>172.34456521739128</v>
      </c>
      <c r="AB436" s="31">
        <v>0.12228260869565218</v>
      </c>
      <c r="AC436" s="36">
        <v>7.0952401975314888E-4</v>
      </c>
      <c r="AD436" s="31">
        <v>5.7872826086956515</v>
      </c>
      <c r="AE436" s="31">
        <v>0</v>
      </c>
      <c r="AF436" s="36">
        <v>0</v>
      </c>
      <c r="AG436" s="31">
        <v>3.5543478260869565E-2</v>
      </c>
      <c r="AH436" s="31">
        <v>0</v>
      </c>
      <c r="AI436" s="36">
        <v>0</v>
      </c>
      <c r="AJ436" t="s">
        <v>310</v>
      </c>
      <c r="AK436" s="37">
        <v>6</v>
      </c>
      <c r="AT436"/>
    </row>
    <row r="437" spans="1:46" x14ac:dyDescent="0.25">
      <c r="A437" t="s">
        <v>3056</v>
      </c>
      <c r="B437" t="s">
        <v>1929</v>
      </c>
      <c r="C437" t="s">
        <v>2738</v>
      </c>
      <c r="D437" t="s">
        <v>2925</v>
      </c>
      <c r="E437" s="31">
        <v>47.141304347826086</v>
      </c>
      <c r="F437" s="31">
        <v>123.38630434782608</v>
      </c>
      <c r="G437" s="31">
        <v>123.38630434782608</v>
      </c>
      <c r="H437" s="36">
        <v>1</v>
      </c>
      <c r="I437" s="31">
        <v>4.5949999999999998</v>
      </c>
      <c r="J437" s="31">
        <v>4.5949999999999998</v>
      </c>
      <c r="K437" s="36">
        <v>1</v>
      </c>
      <c r="L437" s="31">
        <v>4.5949999999999998</v>
      </c>
      <c r="M437" s="31">
        <v>4.5949999999999998</v>
      </c>
      <c r="N437" s="36">
        <v>1</v>
      </c>
      <c r="O437" s="31">
        <v>0</v>
      </c>
      <c r="P437" s="31">
        <v>0</v>
      </c>
      <c r="Q437" s="36" t="s">
        <v>3207</v>
      </c>
      <c r="R437" s="31">
        <v>0</v>
      </c>
      <c r="S437" s="31">
        <v>0</v>
      </c>
      <c r="T437" s="36" t="s">
        <v>3207</v>
      </c>
      <c r="U437" s="31">
        <v>35.633478260869566</v>
      </c>
      <c r="V437" s="31">
        <v>35.633478260869566</v>
      </c>
      <c r="W437" s="36">
        <v>1</v>
      </c>
      <c r="X437" s="31">
        <v>9.7128260869565217</v>
      </c>
      <c r="Y437" s="31">
        <v>9.7128260869565217</v>
      </c>
      <c r="Z437" s="36">
        <v>1</v>
      </c>
      <c r="AA437" s="31">
        <v>63.507608695652159</v>
      </c>
      <c r="AB437" s="31">
        <v>63.507608695652159</v>
      </c>
      <c r="AC437" s="36">
        <v>1</v>
      </c>
      <c r="AD437" s="31">
        <v>0</v>
      </c>
      <c r="AE437" s="31">
        <v>0</v>
      </c>
      <c r="AF437" s="36" t="s">
        <v>3207</v>
      </c>
      <c r="AG437" s="31">
        <v>9.9373913043478268</v>
      </c>
      <c r="AH437" s="31">
        <v>9.9373913043478268</v>
      </c>
      <c r="AI437" s="36">
        <v>1</v>
      </c>
      <c r="AJ437" t="s">
        <v>744</v>
      </c>
      <c r="AK437" s="37">
        <v>6</v>
      </c>
      <c r="AT437"/>
    </row>
    <row r="438" spans="1:46" x14ac:dyDescent="0.25">
      <c r="A438" t="s">
        <v>3056</v>
      </c>
      <c r="B438" t="s">
        <v>1682</v>
      </c>
      <c r="C438" t="s">
        <v>2516</v>
      </c>
      <c r="D438" t="s">
        <v>2894</v>
      </c>
      <c r="E438" s="31">
        <v>61.054347826086953</v>
      </c>
      <c r="F438" s="31">
        <v>214.47489130434786</v>
      </c>
      <c r="G438" s="31">
        <v>3.8096739130434782</v>
      </c>
      <c r="H438" s="36">
        <v>1.7762796800476793E-2</v>
      </c>
      <c r="I438" s="31">
        <v>25.584891304347831</v>
      </c>
      <c r="J438" s="31">
        <v>0</v>
      </c>
      <c r="K438" s="36">
        <v>0</v>
      </c>
      <c r="L438" s="31">
        <v>17.095434782608699</v>
      </c>
      <c r="M438" s="31">
        <v>0</v>
      </c>
      <c r="N438" s="36">
        <v>0</v>
      </c>
      <c r="O438" s="31">
        <v>2.5111956521739134</v>
      </c>
      <c r="P438" s="31">
        <v>0</v>
      </c>
      <c r="Q438" s="36">
        <v>0</v>
      </c>
      <c r="R438" s="31">
        <v>5.9782608695652177</v>
      </c>
      <c r="S438" s="31">
        <v>0</v>
      </c>
      <c r="T438" s="36">
        <v>0</v>
      </c>
      <c r="U438" s="31">
        <v>55.431521739130446</v>
      </c>
      <c r="V438" s="31">
        <v>3.8096739130434782</v>
      </c>
      <c r="W438" s="36">
        <v>6.8727572210129997E-2</v>
      </c>
      <c r="X438" s="31">
        <v>9.9364130434782627</v>
      </c>
      <c r="Y438" s="31">
        <v>0</v>
      </c>
      <c r="Z438" s="36">
        <v>0</v>
      </c>
      <c r="AA438" s="31">
        <v>92.435108695652175</v>
      </c>
      <c r="AB438" s="31">
        <v>0</v>
      </c>
      <c r="AC438" s="36">
        <v>0</v>
      </c>
      <c r="AD438" s="31">
        <v>9.7742391304347844</v>
      </c>
      <c r="AE438" s="31">
        <v>0</v>
      </c>
      <c r="AF438" s="36">
        <v>0</v>
      </c>
      <c r="AG438" s="31">
        <v>21.312717391304346</v>
      </c>
      <c r="AH438" s="31">
        <v>0</v>
      </c>
      <c r="AI438" s="36">
        <v>0</v>
      </c>
      <c r="AJ438" t="s">
        <v>488</v>
      </c>
      <c r="AK438" s="37">
        <v>6</v>
      </c>
      <c r="AT438"/>
    </row>
    <row r="439" spans="1:46" x14ac:dyDescent="0.25">
      <c r="A439" t="s">
        <v>3056</v>
      </c>
      <c r="B439" t="s">
        <v>1668</v>
      </c>
      <c r="C439" t="s">
        <v>2510</v>
      </c>
      <c r="D439" t="s">
        <v>2979</v>
      </c>
      <c r="E439" s="31">
        <v>87.684782608695656</v>
      </c>
      <c r="F439" s="31">
        <v>300.22271739130434</v>
      </c>
      <c r="G439" s="31">
        <v>42.987282608695651</v>
      </c>
      <c r="H439" s="36">
        <v>0.1431846429951098</v>
      </c>
      <c r="I439" s="31">
        <v>37.26956521739131</v>
      </c>
      <c r="J439" s="31">
        <v>0.375</v>
      </c>
      <c r="K439" s="36">
        <v>1.0061829211385907E-2</v>
      </c>
      <c r="L439" s="31">
        <v>20.683913043478263</v>
      </c>
      <c r="M439" s="31">
        <v>0.375</v>
      </c>
      <c r="N439" s="36">
        <v>1.8130031740693248E-2</v>
      </c>
      <c r="O439" s="31">
        <v>10.933478260869567</v>
      </c>
      <c r="P439" s="31">
        <v>0</v>
      </c>
      <c r="Q439" s="36">
        <v>0</v>
      </c>
      <c r="R439" s="31">
        <v>5.6521739130434785</v>
      </c>
      <c r="S439" s="31">
        <v>0</v>
      </c>
      <c r="T439" s="36">
        <v>0</v>
      </c>
      <c r="U439" s="31">
        <v>69.083260869565223</v>
      </c>
      <c r="V439" s="31">
        <v>16.434782608695652</v>
      </c>
      <c r="W439" s="36">
        <v>0.23789818838641461</v>
      </c>
      <c r="X439" s="31">
        <v>14.762282608695646</v>
      </c>
      <c r="Y439" s="31">
        <v>0</v>
      </c>
      <c r="Z439" s="36">
        <v>0</v>
      </c>
      <c r="AA439" s="31">
        <v>141.33641304347827</v>
      </c>
      <c r="AB439" s="31">
        <v>26.063369565217389</v>
      </c>
      <c r="AC439" s="36">
        <v>0.184406615421885</v>
      </c>
      <c r="AD439" s="31">
        <v>17.204456521739129</v>
      </c>
      <c r="AE439" s="31">
        <v>0</v>
      </c>
      <c r="AF439" s="36">
        <v>0</v>
      </c>
      <c r="AG439" s="31">
        <v>20.56673913043479</v>
      </c>
      <c r="AH439" s="31">
        <v>0.11413043478260869</v>
      </c>
      <c r="AI439" s="36">
        <v>5.5492722525817308E-3</v>
      </c>
      <c r="AJ439" t="s">
        <v>473</v>
      </c>
      <c r="AK439" s="37">
        <v>6</v>
      </c>
      <c r="AT439"/>
    </row>
    <row r="440" spans="1:46" x14ac:dyDescent="0.25">
      <c r="A440" t="s">
        <v>3056</v>
      </c>
      <c r="B440" t="s">
        <v>1536</v>
      </c>
      <c r="C440" t="s">
        <v>2485</v>
      </c>
      <c r="D440" t="s">
        <v>2894</v>
      </c>
      <c r="E440" s="31">
        <v>99.467391304347828</v>
      </c>
      <c r="F440" s="31">
        <v>286.02173913043475</v>
      </c>
      <c r="G440" s="31">
        <v>0</v>
      </c>
      <c r="H440" s="36">
        <v>0</v>
      </c>
      <c r="I440" s="31">
        <v>16.288043478260871</v>
      </c>
      <c r="J440" s="31">
        <v>0</v>
      </c>
      <c r="K440" s="36">
        <v>0</v>
      </c>
      <c r="L440" s="31">
        <v>10.673913043478262</v>
      </c>
      <c r="M440" s="31">
        <v>0</v>
      </c>
      <c r="N440" s="36">
        <v>0</v>
      </c>
      <c r="O440" s="31">
        <v>0</v>
      </c>
      <c r="P440" s="31">
        <v>0</v>
      </c>
      <c r="Q440" s="36" t="s">
        <v>3207</v>
      </c>
      <c r="R440" s="31">
        <v>5.6141304347826084</v>
      </c>
      <c r="S440" s="31">
        <v>0</v>
      </c>
      <c r="T440" s="36">
        <v>0</v>
      </c>
      <c r="U440" s="31">
        <v>85.198369565217391</v>
      </c>
      <c r="V440" s="31">
        <v>0</v>
      </c>
      <c r="W440" s="36">
        <v>0</v>
      </c>
      <c r="X440" s="31">
        <v>10.793478260869565</v>
      </c>
      <c r="Y440" s="31">
        <v>0</v>
      </c>
      <c r="Z440" s="36">
        <v>0</v>
      </c>
      <c r="AA440" s="31">
        <v>134.97826086956522</v>
      </c>
      <c r="AB440" s="31">
        <v>0</v>
      </c>
      <c r="AC440" s="36">
        <v>0</v>
      </c>
      <c r="AD440" s="31">
        <v>10.353260869565217</v>
      </c>
      <c r="AE440" s="31">
        <v>0</v>
      </c>
      <c r="AF440" s="36">
        <v>0</v>
      </c>
      <c r="AG440" s="31">
        <v>28.410326086956523</v>
      </c>
      <c r="AH440" s="31">
        <v>0</v>
      </c>
      <c r="AI440" s="36">
        <v>0</v>
      </c>
      <c r="AJ440" t="s">
        <v>338</v>
      </c>
      <c r="AK440" s="37">
        <v>6</v>
      </c>
      <c r="AT440"/>
    </row>
    <row r="441" spans="1:46" x14ac:dyDescent="0.25">
      <c r="A441" t="s">
        <v>3056</v>
      </c>
      <c r="B441" t="s">
        <v>2222</v>
      </c>
      <c r="C441" t="s">
        <v>2731</v>
      </c>
      <c r="D441" t="s">
        <v>2867</v>
      </c>
      <c r="E441" s="31">
        <v>35.293478260869563</v>
      </c>
      <c r="F441" s="31">
        <v>112.29739130434785</v>
      </c>
      <c r="G441" s="31">
        <v>0</v>
      </c>
      <c r="H441" s="36">
        <v>0</v>
      </c>
      <c r="I441" s="31">
        <v>19.401195652173911</v>
      </c>
      <c r="J441" s="31">
        <v>0</v>
      </c>
      <c r="K441" s="36">
        <v>0</v>
      </c>
      <c r="L441" s="31">
        <v>2.8336956521739136</v>
      </c>
      <c r="M441" s="31">
        <v>0</v>
      </c>
      <c r="N441" s="36">
        <v>0</v>
      </c>
      <c r="O441" s="31">
        <v>10.931630434782607</v>
      </c>
      <c r="P441" s="31">
        <v>0</v>
      </c>
      <c r="Q441" s="36">
        <v>0</v>
      </c>
      <c r="R441" s="31">
        <v>5.6358695652173916</v>
      </c>
      <c r="S441" s="31">
        <v>0</v>
      </c>
      <c r="T441" s="36">
        <v>0</v>
      </c>
      <c r="U441" s="31">
        <v>49.382173913043495</v>
      </c>
      <c r="V441" s="31">
        <v>0</v>
      </c>
      <c r="W441" s="36">
        <v>0</v>
      </c>
      <c r="X441" s="31">
        <v>0</v>
      </c>
      <c r="Y441" s="31">
        <v>0</v>
      </c>
      <c r="Z441" s="36" t="s">
        <v>3207</v>
      </c>
      <c r="AA441" s="31">
        <v>43.514021739130442</v>
      </c>
      <c r="AB441" s="31">
        <v>0</v>
      </c>
      <c r="AC441" s="36">
        <v>0</v>
      </c>
      <c r="AD441" s="31">
        <v>0</v>
      </c>
      <c r="AE441" s="31">
        <v>0</v>
      </c>
      <c r="AF441" s="36" t="s">
        <v>3207</v>
      </c>
      <c r="AG441" s="31">
        <v>0</v>
      </c>
      <c r="AH441" s="31">
        <v>0</v>
      </c>
      <c r="AI441" s="36" t="s">
        <v>3207</v>
      </c>
      <c r="AJ441" t="s">
        <v>1042</v>
      </c>
      <c r="AK441" s="37">
        <v>6</v>
      </c>
      <c r="AT441"/>
    </row>
    <row r="442" spans="1:46" x14ac:dyDescent="0.25">
      <c r="A442" t="s">
        <v>3056</v>
      </c>
      <c r="B442" t="s">
        <v>1934</v>
      </c>
      <c r="C442" t="s">
        <v>2495</v>
      </c>
      <c r="D442" t="s">
        <v>2903</v>
      </c>
      <c r="E442" s="31">
        <v>93.010869565217391</v>
      </c>
      <c r="F442" s="31">
        <v>361.60717391304331</v>
      </c>
      <c r="G442" s="31">
        <v>93.883369565217379</v>
      </c>
      <c r="H442" s="36">
        <v>0.25962806143827716</v>
      </c>
      <c r="I442" s="31">
        <v>32.354673913043477</v>
      </c>
      <c r="J442" s="31">
        <v>8.3949999999999996</v>
      </c>
      <c r="K442" s="36">
        <v>0.25946792177731193</v>
      </c>
      <c r="L442" s="31">
        <v>26.963369565217388</v>
      </c>
      <c r="M442" s="31">
        <v>8.3949999999999996</v>
      </c>
      <c r="N442" s="36">
        <v>0.3113483268363279</v>
      </c>
      <c r="O442" s="31">
        <v>0</v>
      </c>
      <c r="P442" s="31">
        <v>0</v>
      </c>
      <c r="Q442" s="36" t="s">
        <v>3207</v>
      </c>
      <c r="R442" s="31">
        <v>5.3913043478260869</v>
      </c>
      <c r="S442" s="31">
        <v>0</v>
      </c>
      <c r="T442" s="36">
        <v>0</v>
      </c>
      <c r="U442" s="31">
        <v>133.51695652173913</v>
      </c>
      <c r="V442" s="31">
        <v>43.194456521739127</v>
      </c>
      <c r="W442" s="36">
        <v>0.32351289039985148</v>
      </c>
      <c r="X442" s="31">
        <v>20.260869565217391</v>
      </c>
      <c r="Y442" s="31">
        <v>0</v>
      </c>
      <c r="Z442" s="36">
        <v>0</v>
      </c>
      <c r="AA442" s="31">
        <v>166.75304347826076</v>
      </c>
      <c r="AB442" s="31">
        <v>39.634565217391305</v>
      </c>
      <c r="AC442" s="36">
        <v>0.23768420887957215</v>
      </c>
      <c r="AD442" s="31">
        <v>0</v>
      </c>
      <c r="AE442" s="31">
        <v>0</v>
      </c>
      <c r="AF442" s="36" t="s">
        <v>3207</v>
      </c>
      <c r="AG442" s="31">
        <v>8.7216304347826092</v>
      </c>
      <c r="AH442" s="31">
        <v>2.6593478260869565</v>
      </c>
      <c r="AI442" s="36">
        <v>0.30491406921821057</v>
      </c>
      <c r="AJ442" t="s">
        <v>749</v>
      </c>
      <c r="AK442" s="37">
        <v>6</v>
      </c>
      <c r="AT442"/>
    </row>
    <row r="443" spans="1:46" x14ac:dyDescent="0.25">
      <c r="A443" t="s">
        <v>3056</v>
      </c>
      <c r="B443" t="s">
        <v>1283</v>
      </c>
      <c r="C443" t="s">
        <v>2537</v>
      </c>
      <c r="D443" t="s">
        <v>2907</v>
      </c>
      <c r="E443" s="31">
        <v>95.5</v>
      </c>
      <c r="F443" s="31">
        <v>230.4911956521739</v>
      </c>
      <c r="G443" s="31">
        <v>0</v>
      </c>
      <c r="H443" s="36">
        <v>0</v>
      </c>
      <c r="I443" s="31">
        <v>33.353260869565219</v>
      </c>
      <c r="J443" s="31">
        <v>0</v>
      </c>
      <c r="K443" s="36">
        <v>0</v>
      </c>
      <c r="L443" s="31">
        <v>17.834239130434781</v>
      </c>
      <c r="M443" s="31">
        <v>0</v>
      </c>
      <c r="N443" s="36">
        <v>0</v>
      </c>
      <c r="O443" s="31">
        <v>10.127717391304348</v>
      </c>
      <c r="P443" s="31">
        <v>0</v>
      </c>
      <c r="Q443" s="36">
        <v>0</v>
      </c>
      <c r="R443" s="31">
        <v>5.3913043478260869</v>
      </c>
      <c r="S443" s="31">
        <v>0</v>
      </c>
      <c r="T443" s="36">
        <v>0</v>
      </c>
      <c r="U443" s="31">
        <v>79.114130434782609</v>
      </c>
      <c r="V443" s="31">
        <v>0</v>
      </c>
      <c r="W443" s="36">
        <v>0</v>
      </c>
      <c r="X443" s="31">
        <v>16.850543478260871</v>
      </c>
      <c r="Y443" s="31">
        <v>0</v>
      </c>
      <c r="Z443" s="36">
        <v>0</v>
      </c>
      <c r="AA443" s="31">
        <v>78.079456521739132</v>
      </c>
      <c r="AB443" s="31">
        <v>0</v>
      </c>
      <c r="AC443" s="36">
        <v>0</v>
      </c>
      <c r="AD443" s="31">
        <v>23.093804347826087</v>
      </c>
      <c r="AE443" s="31">
        <v>0</v>
      </c>
      <c r="AF443" s="36">
        <v>0</v>
      </c>
      <c r="AG443" s="31">
        <v>0</v>
      </c>
      <c r="AH443" s="31">
        <v>0</v>
      </c>
      <c r="AI443" s="36" t="s">
        <v>3207</v>
      </c>
      <c r="AJ443" t="s">
        <v>82</v>
      </c>
      <c r="AK443" s="37">
        <v>6</v>
      </c>
      <c r="AT443"/>
    </row>
    <row r="444" spans="1:46" x14ac:dyDescent="0.25">
      <c r="A444" t="s">
        <v>3056</v>
      </c>
      <c r="B444" t="s">
        <v>1615</v>
      </c>
      <c r="C444" t="s">
        <v>2656</v>
      </c>
      <c r="D444" t="s">
        <v>2851</v>
      </c>
      <c r="E444" s="31">
        <v>40.956521739130437</v>
      </c>
      <c r="F444" s="31">
        <v>163.22489130434781</v>
      </c>
      <c r="G444" s="31">
        <v>28.310326086956518</v>
      </c>
      <c r="H444" s="36">
        <v>0.17344368166353571</v>
      </c>
      <c r="I444" s="31">
        <v>36.991956521739141</v>
      </c>
      <c r="J444" s="31">
        <v>1.5293478260869564</v>
      </c>
      <c r="K444" s="36">
        <v>4.1342712575589274E-2</v>
      </c>
      <c r="L444" s="31">
        <v>26.994782608695662</v>
      </c>
      <c r="M444" s="31">
        <v>1.5293478260869564</v>
      </c>
      <c r="N444" s="36">
        <v>5.6653459605720886E-2</v>
      </c>
      <c r="O444" s="31">
        <v>4.8283695652173915</v>
      </c>
      <c r="P444" s="31">
        <v>0</v>
      </c>
      <c r="Q444" s="36">
        <v>0</v>
      </c>
      <c r="R444" s="31">
        <v>5.1688043478260868</v>
      </c>
      <c r="S444" s="31">
        <v>0</v>
      </c>
      <c r="T444" s="36">
        <v>0</v>
      </c>
      <c r="U444" s="31">
        <v>14.326086956521738</v>
      </c>
      <c r="V444" s="31">
        <v>5.6729347826086949</v>
      </c>
      <c r="W444" s="36">
        <v>0.39598634294385432</v>
      </c>
      <c r="X444" s="31">
        <v>0</v>
      </c>
      <c r="Y444" s="31">
        <v>0</v>
      </c>
      <c r="Z444" s="36" t="s">
        <v>3207</v>
      </c>
      <c r="AA444" s="31">
        <v>77.195760869565206</v>
      </c>
      <c r="AB444" s="31">
        <v>20.800108695652174</v>
      </c>
      <c r="AC444" s="36">
        <v>0.26944625535587818</v>
      </c>
      <c r="AD444" s="31">
        <v>22.813152173913039</v>
      </c>
      <c r="AE444" s="31">
        <v>6.5217391304347824E-2</v>
      </c>
      <c r="AF444" s="36">
        <v>2.8587628227424115E-3</v>
      </c>
      <c r="AG444" s="31">
        <v>11.897934782608695</v>
      </c>
      <c r="AH444" s="31">
        <v>0.2427173913043478</v>
      </c>
      <c r="AI444" s="36">
        <v>2.039995980303487E-2</v>
      </c>
      <c r="AJ444" t="s">
        <v>417</v>
      </c>
      <c r="AK444" s="37">
        <v>6</v>
      </c>
      <c r="AT444"/>
    </row>
    <row r="445" spans="1:46" x14ac:dyDescent="0.25">
      <c r="A445" t="s">
        <v>3056</v>
      </c>
      <c r="B445" t="s">
        <v>1745</v>
      </c>
      <c r="C445" t="s">
        <v>2598</v>
      </c>
      <c r="D445" t="s">
        <v>2947</v>
      </c>
      <c r="E445" s="31">
        <v>54.086956521739133</v>
      </c>
      <c r="F445" s="31">
        <v>191.23913043478257</v>
      </c>
      <c r="G445" s="31">
        <v>0</v>
      </c>
      <c r="H445" s="36">
        <v>0</v>
      </c>
      <c r="I445" s="31">
        <v>15.944565217391307</v>
      </c>
      <c r="J445" s="31">
        <v>0</v>
      </c>
      <c r="K445" s="36">
        <v>0</v>
      </c>
      <c r="L445" s="31">
        <v>3.4641304347826094</v>
      </c>
      <c r="M445" s="31">
        <v>0</v>
      </c>
      <c r="N445" s="36">
        <v>0</v>
      </c>
      <c r="O445" s="31">
        <v>4.9391304347826095</v>
      </c>
      <c r="P445" s="31">
        <v>0</v>
      </c>
      <c r="Q445" s="36">
        <v>0</v>
      </c>
      <c r="R445" s="31">
        <v>7.5413043478260873</v>
      </c>
      <c r="S445" s="31">
        <v>0</v>
      </c>
      <c r="T445" s="36">
        <v>0</v>
      </c>
      <c r="U445" s="31">
        <v>63.398152173913026</v>
      </c>
      <c r="V445" s="31">
        <v>0</v>
      </c>
      <c r="W445" s="36">
        <v>0</v>
      </c>
      <c r="X445" s="31">
        <v>0</v>
      </c>
      <c r="Y445" s="31">
        <v>0</v>
      </c>
      <c r="Z445" s="36" t="s">
        <v>3207</v>
      </c>
      <c r="AA445" s="31">
        <v>110.3203260869565</v>
      </c>
      <c r="AB445" s="31">
        <v>0</v>
      </c>
      <c r="AC445" s="36">
        <v>0</v>
      </c>
      <c r="AD445" s="31">
        <v>0</v>
      </c>
      <c r="AE445" s="31">
        <v>0</v>
      </c>
      <c r="AF445" s="36" t="s">
        <v>3207</v>
      </c>
      <c r="AG445" s="31">
        <v>1.5760869565217395</v>
      </c>
      <c r="AH445" s="31">
        <v>0</v>
      </c>
      <c r="AI445" s="36">
        <v>0</v>
      </c>
      <c r="AJ445" t="s">
        <v>555</v>
      </c>
      <c r="AK445" s="37">
        <v>6</v>
      </c>
      <c r="AT445"/>
    </row>
    <row r="446" spans="1:46" x14ac:dyDescent="0.25">
      <c r="A446" t="s">
        <v>3056</v>
      </c>
      <c r="B446" t="s">
        <v>1246</v>
      </c>
      <c r="C446" t="s">
        <v>2522</v>
      </c>
      <c r="D446" t="s">
        <v>2808</v>
      </c>
      <c r="E446" s="31">
        <v>34.608695652173914</v>
      </c>
      <c r="F446" s="31">
        <v>138.19369565217394</v>
      </c>
      <c r="G446" s="31">
        <v>1.4538043478260869</v>
      </c>
      <c r="H446" s="36">
        <v>1.052004826244197E-2</v>
      </c>
      <c r="I446" s="31">
        <v>9.3744565217391305</v>
      </c>
      <c r="J446" s="31">
        <v>0.71467391304347827</v>
      </c>
      <c r="K446" s="36">
        <v>7.623630355382921E-2</v>
      </c>
      <c r="L446" s="31">
        <v>2.6613043478260865</v>
      </c>
      <c r="M446" s="31">
        <v>0</v>
      </c>
      <c r="N446" s="36">
        <v>0</v>
      </c>
      <c r="O446" s="31">
        <v>0.71467391304347827</v>
      </c>
      <c r="P446" s="31">
        <v>0.71467391304347827</v>
      </c>
      <c r="Q446" s="36">
        <v>1</v>
      </c>
      <c r="R446" s="31">
        <v>5.9984782608695655</v>
      </c>
      <c r="S446" s="31">
        <v>0</v>
      </c>
      <c r="T446" s="36">
        <v>0</v>
      </c>
      <c r="U446" s="31">
        <v>45.867282608695675</v>
      </c>
      <c r="V446" s="31">
        <v>0</v>
      </c>
      <c r="W446" s="36">
        <v>0</v>
      </c>
      <c r="X446" s="31">
        <v>11.314239130434784</v>
      </c>
      <c r="Y446" s="31">
        <v>0.73913043478260865</v>
      </c>
      <c r="Z446" s="36">
        <v>6.5327453862485702E-2</v>
      </c>
      <c r="AA446" s="31">
        <v>67.197934782608684</v>
      </c>
      <c r="AB446" s="31">
        <v>0</v>
      </c>
      <c r="AC446" s="36">
        <v>0</v>
      </c>
      <c r="AD446" s="31">
        <v>4.4397826086956504</v>
      </c>
      <c r="AE446" s="31">
        <v>0</v>
      </c>
      <c r="AF446" s="36">
        <v>0</v>
      </c>
      <c r="AG446" s="31">
        <v>0</v>
      </c>
      <c r="AH446" s="31">
        <v>0</v>
      </c>
      <c r="AI446" s="36" t="s">
        <v>3207</v>
      </c>
      <c r="AJ446" t="s">
        <v>44</v>
      </c>
      <c r="AK446" s="37">
        <v>6</v>
      </c>
      <c r="AT446"/>
    </row>
    <row r="447" spans="1:46" x14ac:dyDescent="0.25">
      <c r="A447" t="s">
        <v>3056</v>
      </c>
      <c r="B447" t="s">
        <v>2189</v>
      </c>
      <c r="C447" t="s">
        <v>2466</v>
      </c>
      <c r="D447" t="s">
        <v>2837</v>
      </c>
      <c r="E447" s="31">
        <v>31.467391304347824</v>
      </c>
      <c r="F447" s="31">
        <v>182.24445652173912</v>
      </c>
      <c r="G447" s="31">
        <v>0</v>
      </c>
      <c r="H447" s="36">
        <v>0</v>
      </c>
      <c r="I447" s="31">
        <v>38.871413043478263</v>
      </c>
      <c r="J447" s="31">
        <v>0</v>
      </c>
      <c r="K447" s="36">
        <v>0</v>
      </c>
      <c r="L447" s="31">
        <v>29.132282608695657</v>
      </c>
      <c r="M447" s="31">
        <v>0</v>
      </c>
      <c r="N447" s="36">
        <v>0</v>
      </c>
      <c r="O447" s="31">
        <v>5.4782608695652177</v>
      </c>
      <c r="P447" s="31">
        <v>0</v>
      </c>
      <c r="Q447" s="36">
        <v>0</v>
      </c>
      <c r="R447" s="31">
        <v>4.2608695652173916</v>
      </c>
      <c r="S447" s="31">
        <v>0</v>
      </c>
      <c r="T447" s="36">
        <v>0</v>
      </c>
      <c r="U447" s="31">
        <v>30.391630434782616</v>
      </c>
      <c r="V447" s="31">
        <v>0</v>
      </c>
      <c r="W447" s="36">
        <v>0</v>
      </c>
      <c r="X447" s="31">
        <v>4.4347826086956523</v>
      </c>
      <c r="Y447" s="31">
        <v>0</v>
      </c>
      <c r="Z447" s="36">
        <v>0</v>
      </c>
      <c r="AA447" s="31">
        <v>76.533152173913038</v>
      </c>
      <c r="AB447" s="31">
        <v>0</v>
      </c>
      <c r="AC447" s="36">
        <v>0</v>
      </c>
      <c r="AD447" s="31">
        <v>0</v>
      </c>
      <c r="AE447" s="31">
        <v>0</v>
      </c>
      <c r="AF447" s="36" t="s">
        <v>3207</v>
      </c>
      <c r="AG447" s="31">
        <v>32.013478260869569</v>
      </c>
      <c r="AH447" s="31">
        <v>0</v>
      </c>
      <c r="AI447" s="36">
        <v>0</v>
      </c>
      <c r="AJ447" t="s">
        <v>1008</v>
      </c>
      <c r="AK447" s="37">
        <v>6</v>
      </c>
      <c r="AT447"/>
    </row>
    <row r="448" spans="1:46" x14ac:dyDescent="0.25">
      <c r="A448" t="s">
        <v>3056</v>
      </c>
      <c r="B448" t="s">
        <v>2245</v>
      </c>
      <c r="C448" t="s">
        <v>2694</v>
      </c>
      <c r="D448" t="s">
        <v>2885</v>
      </c>
      <c r="E448" s="31">
        <v>69.728260869565219</v>
      </c>
      <c r="F448" s="31">
        <v>218.81</v>
      </c>
      <c r="G448" s="31">
        <v>3.3248913043478261</v>
      </c>
      <c r="H448" s="36">
        <v>1.5195335242209342E-2</v>
      </c>
      <c r="I448" s="31">
        <v>33.113913043478256</v>
      </c>
      <c r="J448" s="31">
        <v>0</v>
      </c>
      <c r="K448" s="36">
        <v>0</v>
      </c>
      <c r="L448" s="31">
        <v>25.956304347826084</v>
      </c>
      <c r="M448" s="31">
        <v>0</v>
      </c>
      <c r="N448" s="36">
        <v>0</v>
      </c>
      <c r="O448" s="31">
        <v>2.027173913043478</v>
      </c>
      <c r="P448" s="31">
        <v>0</v>
      </c>
      <c r="Q448" s="36">
        <v>0</v>
      </c>
      <c r="R448" s="31">
        <v>5.1304347826086953</v>
      </c>
      <c r="S448" s="31">
        <v>0</v>
      </c>
      <c r="T448" s="36">
        <v>0</v>
      </c>
      <c r="U448" s="31">
        <v>72.229456521739124</v>
      </c>
      <c r="V448" s="31">
        <v>1.2168478260869564</v>
      </c>
      <c r="W448" s="36">
        <v>1.6846974692668746E-2</v>
      </c>
      <c r="X448" s="31">
        <v>23.532608695652176</v>
      </c>
      <c r="Y448" s="31">
        <v>0</v>
      </c>
      <c r="Z448" s="36">
        <v>0</v>
      </c>
      <c r="AA448" s="31">
        <v>89.62065217391303</v>
      </c>
      <c r="AB448" s="31">
        <v>2.1080434782608695</v>
      </c>
      <c r="AC448" s="36">
        <v>2.3521849340820612E-2</v>
      </c>
      <c r="AD448" s="31">
        <v>0</v>
      </c>
      <c r="AE448" s="31">
        <v>0</v>
      </c>
      <c r="AF448" s="36" t="s">
        <v>3207</v>
      </c>
      <c r="AG448" s="31">
        <v>0.31336956521739129</v>
      </c>
      <c r="AH448" s="31">
        <v>0</v>
      </c>
      <c r="AI448" s="36">
        <v>0</v>
      </c>
      <c r="AJ448" t="s">
        <v>1065</v>
      </c>
      <c r="AK448" s="37">
        <v>6</v>
      </c>
      <c r="AT448"/>
    </row>
    <row r="449" spans="1:46" x14ac:dyDescent="0.25">
      <c r="A449" t="s">
        <v>3056</v>
      </c>
      <c r="B449" t="s">
        <v>1473</v>
      </c>
      <c r="C449" t="s">
        <v>2593</v>
      </c>
      <c r="D449" t="s">
        <v>2833</v>
      </c>
      <c r="E449" s="31">
        <v>24.369565217391305</v>
      </c>
      <c r="F449" s="31">
        <v>77.754239130434797</v>
      </c>
      <c r="G449" s="31">
        <v>3.6027173913043482</v>
      </c>
      <c r="H449" s="36">
        <v>4.6334674888409547E-2</v>
      </c>
      <c r="I449" s="31">
        <v>6.7503260869565205</v>
      </c>
      <c r="J449" s="31">
        <v>2.2280434782608696</v>
      </c>
      <c r="K449" s="36">
        <v>0.33006457014959029</v>
      </c>
      <c r="L449" s="31">
        <v>8.7500000000000008E-2</v>
      </c>
      <c r="M449" s="31">
        <v>0</v>
      </c>
      <c r="N449" s="36">
        <v>0</v>
      </c>
      <c r="O449" s="31">
        <v>0.18478260869565216</v>
      </c>
      <c r="P449" s="31">
        <v>0</v>
      </c>
      <c r="Q449" s="36">
        <v>0</v>
      </c>
      <c r="R449" s="31">
        <v>6.4780434782608687</v>
      </c>
      <c r="S449" s="31">
        <v>2.2280434782608696</v>
      </c>
      <c r="T449" s="36">
        <v>0.34393771603073936</v>
      </c>
      <c r="U449" s="31">
        <v>23.924565217391294</v>
      </c>
      <c r="V449" s="31">
        <v>0.62913043478260877</v>
      </c>
      <c r="W449" s="36">
        <v>2.6296420815425312E-2</v>
      </c>
      <c r="X449" s="31">
        <v>2.9235869565217394</v>
      </c>
      <c r="Y449" s="31">
        <v>0</v>
      </c>
      <c r="Z449" s="36">
        <v>0</v>
      </c>
      <c r="AA449" s="31">
        <v>44.155760869565235</v>
      </c>
      <c r="AB449" s="31">
        <v>0.74554347826086964</v>
      </c>
      <c r="AC449" s="36">
        <v>1.6884398854844381E-2</v>
      </c>
      <c r="AD449" s="31">
        <v>0</v>
      </c>
      <c r="AE449" s="31">
        <v>0</v>
      </c>
      <c r="AF449" s="36" t="s">
        <v>3207</v>
      </c>
      <c r="AG449" s="31">
        <v>0</v>
      </c>
      <c r="AH449" s="31">
        <v>0</v>
      </c>
      <c r="AI449" s="36" t="s">
        <v>3207</v>
      </c>
      <c r="AJ449" t="s">
        <v>274</v>
      </c>
      <c r="AK449" s="37">
        <v>6</v>
      </c>
      <c r="AT449"/>
    </row>
    <row r="450" spans="1:46" x14ac:dyDescent="0.25">
      <c r="A450" t="s">
        <v>3056</v>
      </c>
      <c r="B450" t="s">
        <v>1601</v>
      </c>
      <c r="C450" t="s">
        <v>2652</v>
      </c>
      <c r="D450" t="s">
        <v>2952</v>
      </c>
      <c r="E450" s="31">
        <v>25.445652173913043</v>
      </c>
      <c r="F450" s="31">
        <v>1.673913043478261</v>
      </c>
      <c r="G450" s="31">
        <v>1.673913043478261</v>
      </c>
      <c r="H450" s="36">
        <v>1</v>
      </c>
      <c r="I450" s="31">
        <v>0</v>
      </c>
      <c r="J450" s="31">
        <v>0</v>
      </c>
      <c r="K450" s="36" t="s">
        <v>3207</v>
      </c>
      <c r="L450" s="31">
        <v>0</v>
      </c>
      <c r="M450" s="31">
        <v>0</v>
      </c>
      <c r="N450" s="36" t="s">
        <v>3207</v>
      </c>
      <c r="O450" s="31">
        <v>0</v>
      </c>
      <c r="P450" s="31">
        <v>0</v>
      </c>
      <c r="Q450" s="36" t="s">
        <v>3207</v>
      </c>
      <c r="R450" s="31">
        <v>0</v>
      </c>
      <c r="S450" s="31">
        <v>0</v>
      </c>
      <c r="T450" s="36" t="s">
        <v>3207</v>
      </c>
      <c r="U450" s="31">
        <v>0</v>
      </c>
      <c r="V450" s="31">
        <v>0</v>
      </c>
      <c r="W450" s="36" t="s">
        <v>3207</v>
      </c>
      <c r="X450" s="31">
        <v>0</v>
      </c>
      <c r="Y450" s="31">
        <v>0</v>
      </c>
      <c r="Z450" s="36" t="s">
        <v>3207</v>
      </c>
      <c r="AA450" s="31">
        <v>1.673913043478261</v>
      </c>
      <c r="AB450" s="31">
        <v>1.673913043478261</v>
      </c>
      <c r="AC450" s="36">
        <v>1</v>
      </c>
      <c r="AD450" s="31">
        <v>0</v>
      </c>
      <c r="AE450" s="31">
        <v>0</v>
      </c>
      <c r="AF450" s="36" t="s">
        <v>3207</v>
      </c>
      <c r="AG450" s="31">
        <v>0</v>
      </c>
      <c r="AH450" s="31">
        <v>0</v>
      </c>
      <c r="AI450" s="36" t="s">
        <v>3207</v>
      </c>
      <c r="AJ450" t="s">
        <v>403</v>
      </c>
      <c r="AK450" s="37">
        <v>6</v>
      </c>
      <c r="AT450"/>
    </row>
    <row r="451" spans="1:46" x14ac:dyDescent="0.25">
      <c r="A451" t="s">
        <v>3056</v>
      </c>
      <c r="B451" t="s">
        <v>1538</v>
      </c>
      <c r="C451" t="s">
        <v>2372</v>
      </c>
      <c r="D451" t="s">
        <v>2863</v>
      </c>
      <c r="E451" s="31">
        <v>37.239130434782609</v>
      </c>
      <c r="F451" s="31">
        <v>91.633152173913061</v>
      </c>
      <c r="G451" s="31">
        <v>1.9728260869565217</v>
      </c>
      <c r="H451" s="36">
        <v>2.1529610628391798E-2</v>
      </c>
      <c r="I451" s="31">
        <v>10.1875</v>
      </c>
      <c r="J451" s="31">
        <v>0</v>
      </c>
      <c r="K451" s="36">
        <v>0</v>
      </c>
      <c r="L451" s="31">
        <v>5.0570652173913047</v>
      </c>
      <c r="M451" s="31">
        <v>0</v>
      </c>
      <c r="N451" s="36">
        <v>0</v>
      </c>
      <c r="O451" s="31">
        <v>0</v>
      </c>
      <c r="P451" s="31">
        <v>0</v>
      </c>
      <c r="Q451" s="36" t="s">
        <v>3207</v>
      </c>
      <c r="R451" s="31">
        <v>5.1304347826086953</v>
      </c>
      <c r="S451" s="31">
        <v>0</v>
      </c>
      <c r="T451" s="36">
        <v>0</v>
      </c>
      <c r="U451" s="31">
        <v>24.695652173913043</v>
      </c>
      <c r="V451" s="31">
        <v>1.6304347826086956E-2</v>
      </c>
      <c r="W451" s="36">
        <v>6.6021126760563379E-4</v>
      </c>
      <c r="X451" s="31">
        <v>7.6956521739130439</v>
      </c>
      <c r="Y451" s="31">
        <v>1.9565217391304348</v>
      </c>
      <c r="Z451" s="36">
        <v>0.25423728813559321</v>
      </c>
      <c r="AA451" s="31">
        <v>33.141304347826086</v>
      </c>
      <c r="AB451" s="31">
        <v>0</v>
      </c>
      <c r="AC451" s="36">
        <v>0</v>
      </c>
      <c r="AD451" s="31">
        <v>11.111413043478262</v>
      </c>
      <c r="AE451" s="31">
        <v>0</v>
      </c>
      <c r="AF451" s="36">
        <v>0</v>
      </c>
      <c r="AG451" s="31">
        <v>4.8016304347826084</v>
      </c>
      <c r="AH451" s="31">
        <v>0</v>
      </c>
      <c r="AI451" s="36">
        <v>0</v>
      </c>
      <c r="AJ451" t="s">
        <v>340</v>
      </c>
      <c r="AK451" s="37">
        <v>6</v>
      </c>
      <c r="AT451"/>
    </row>
    <row r="452" spans="1:46" x14ac:dyDescent="0.25">
      <c r="A452" t="s">
        <v>3056</v>
      </c>
      <c r="B452" t="s">
        <v>1490</v>
      </c>
      <c r="C452" t="s">
        <v>2419</v>
      </c>
      <c r="D452" t="s">
        <v>2872</v>
      </c>
      <c r="E452" s="31">
        <v>77.369565217391298</v>
      </c>
      <c r="F452" s="31">
        <v>226.36684782608694</v>
      </c>
      <c r="G452" s="31">
        <v>0</v>
      </c>
      <c r="H452" s="36">
        <v>0</v>
      </c>
      <c r="I452" s="31">
        <v>12.154891304347826</v>
      </c>
      <c r="J452" s="31">
        <v>0</v>
      </c>
      <c r="K452" s="36">
        <v>0</v>
      </c>
      <c r="L452" s="31">
        <v>6.5896739130434785</v>
      </c>
      <c r="M452" s="31">
        <v>0</v>
      </c>
      <c r="N452" s="36">
        <v>0</v>
      </c>
      <c r="O452" s="31">
        <v>0</v>
      </c>
      <c r="P452" s="31">
        <v>0</v>
      </c>
      <c r="Q452" s="36" t="s">
        <v>3207</v>
      </c>
      <c r="R452" s="31">
        <v>5.5652173913043477</v>
      </c>
      <c r="S452" s="31">
        <v>0</v>
      </c>
      <c r="T452" s="36">
        <v>0</v>
      </c>
      <c r="U452" s="31">
        <v>59.899456521739133</v>
      </c>
      <c r="V452" s="31">
        <v>0</v>
      </c>
      <c r="W452" s="36">
        <v>0</v>
      </c>
      <c r="X452" s="31">
        <v>14</v>
      </c>
      <c r="Y452" s="31">
        <v>0</v>
      </c>
      <c r="Z452" s="36">
        <v>0</v>
      </c>
      <c r="AA452" s="31">
        <v>64.668478260869563</v>
      </c>
      <c r="AB452" s="31">
        <v>0</v>
      </c>
      <c r="AC452" s="36">
        <v>0</v>
      </c>
      <c r="AD452" s="31">
        <v>55.711956521739133</v>
      </c>
      <c r="AE452" s="31">
        <v>0</v>
      </c>
      <c r="AF452" s="36">
        <v>0</v>
      </c>
      <c r="AG452" s="31">
        <v>19.932065217391305</v>
      </c>
      <c r="AH452" s="31">
        <v>0</v>
      </c>
      <c r="AI452" s="36">
        <v>0</v>
      </c>
      <c r="AJ452" t="s">
        <v>291</v>
      </c>
      <c r="AK452" s="37">
        <v>6</v>
      </c>
      <c r="AT452"/>
    </row>
    <row r="453" spans="1:46" x14ac:dyDescent="0.25">
      <c r="A453" t="s">
        <v>3056</v>
      </c>
      <c r="B453" t="s">
        <v>1757</v>
      </c>
      <c r="C453" t="s">
        <v>2423</v>
      </c>
      <c r="D453" t="s">
        <v>2872</v>
      </c>
      <c r="E453" s="31">
        <v>50.217391304347828</v>
      </c>
      <c r="F453" s="31">
        <v>137.15217391304347</v>
      </c>
      <c r="G453" s="31">
        <v>2.5543478260869565</v>
      </c>
      <c r="H453" s="36">
        <v>1.862418766841021E-2</v>
      </c>
      <c r="I453" s="31">
        <v>21.125</v>
      </c>
      <c r="J453" s="31">
        <v>0</v>
      </c>
      <c r="K453" s="36">
        <v>0</v>
      </c>
      <c r="L453" s="31">
        <v>9.820652173913043</v>
      </c>
      <c r="M453" s="31">
        <v>0</v>
      </c>
      <c r="N453" s="36">
        <v>0</v>
      </c>
      <c r="O453" s="31">
        <v>0</v>
      </c>
      <c r="P453" s="31">
        <v>0</v>
      </c>
      <c r="Q453" s="36" t="s">
        <v>3207</v>
      </c>
      <c r="R453" s="31">
        <v>11.304347826086957</v>
      </c>
      <c r="S453" s="31">
        <v>0</v>
      </c>
      <c r="T453" s="36">
        <v>0</v>
      </c>
      <c r="U453" s="31">
        <v>22.584239130434781</v>
      </c>
      <c r="V453" s="31">
        <v>0</v>
      </c>
      <c r="W453" s="36">
        <v>0</v>
      </c>
      <c r="X453" s="31">
        <v>7.3125</v>
      </c>
      <c r="Y453" s="31">
        <v>1.5733695652173914</v>
      </c>
      <c r="Z453" s="36">
        <v>0.21516164994425865</v>
      </c>
      <c r="AA453" s="31">
        <v>40.728260869565219</v>
      </c>
      <c r="AB453" s="31">
        <v>0.98097826086956519</v>
      </c>
      <c r="AC453" s="36">
        <v>2.4085935414998663E-2</v>
      </c>
      <c r="AD453" s="31">
        <v>34.608695652173914</v>
      </c>
      <c r="AE453" s="31">
        <v>0</v>
      </c>
      <c r="AF453" s="36">
        <v>0</v>
      </c>
      <c r="AG453" s="31">
        <v>10.793478260869565</v>
      </c>
      <c r="AH453" s="31">
        <v>0</v>
      </c>
      <c r="AI453" s="36">
        <v>0</v>
      </c>
      <c r="AJ453" t="s">
        <v>567</v>
      </c>
      <c r="AK453" s="37">
        <v>6</v>
      </c>
      <c r="AT453"/>
    </row>
    <row r="454" spans="1:46" x14ac:dyDescent="0.25">
      <c r="A454" t="s">
        <v>3056</v>
      </c>
      <c r="B454" t="s">
        <v>1476</v>
      </c>
      <c r="C454" t="s">
        <v>2611</v>
      </c>
      <c r="D454" t="s">
        <v>2834</v>
      </c>
      <c r="E454" s="31">
        <v>44.945652173913047</v>
      </c>
      <c r="F454" s="31">
        <v>104.16673913043476</v>
      </c>
      <c r="G454" s="31">
        <v>22.17</v>
      </c>
      <c r="H454" s="36">
        <v>0.21283185194305956</v>
      </c>
      <c r="I454" s="31">
        <v>6.9794565217391309</v>
      </c>
      <c r="J454" s="31">
        <v>0</v>
      </c>
      <c r="K454" s="36">
        <v>0</v>
      </c>
      <c r="L454" s="31">
        <v>0</v>
      </c>
      <c r="M454" s="31">
        <v>0</v>
      </c>
      <c r="N454" s="36" t="s">
        <v>3207</v>
      </c>
      <c r="O454" s="31">
        <v>2.7601086956521739</v>
      </c>
      <c r="P454" s="31">
        <v>0</v>
      </c>
      <c r="Q454" s="36">
        <v>0</v>
      </c>
      <c r="R454" s="31">
        <v>4.219347826086957</v>
      </c>
      <c r="S454" s="31">
        <v>0</v>
      </c>
      <c r="T454" s="36">
        <v>0</v>
      </c>
      <c r="U454" s="31">
        <v>30.762282608695653</v>
      </c>
      <c r="V454" s="31">
        <v>5.2896739130434778</v>
      </c>
      <c r="W454" s="36">
        <v>0.17195323183033992</v>
      </c>
      <c r="X454" s="31">
        <v>5.0388043478260878</v>
      </c>
      <c r="Y454" s="31">
        <v>0</v>
      </c>
      <c r="Z454" s="36">
        <v>0</v>
      </c>
      <c r="AA454" s="31">
        <v>53.007282608695633</v>
      </c>
      <c r="AB454" s="31">
        <v>16.880326086956526</v>
      </c>
      <c r="AC454" s="36">
        <v>0.31845296072935037</v>
      </c>
      <c r="AD454" s="31">
        <v>0</v>
      </c>
      <c r="AE454" s="31">
        <v>0</v>
      </c>
      <c r="AF454" s="36" t="s">
        <v>3207</v>
      </c>
      <c r="AG454" s="31">
        <v>8.3789130434782582</v>
      </c>
      <c r="AH454" s="31">
        <v>0</v>
      </c>
      <c r="AI454" s="36">
        <v>0</v>
      </c>
      <c r="AJ454" t="s">
        <v>277</v>
      </c>
      <c r="AK454" s="37">
        <v>6</v>
      </c>
      <c r="AT454"/>
    </row>
    <row r="455" spans="1:46" x14ac:dyDescent="0.25">
      <c r="A455" t="s">
        <v>3056</v>
      </c>
      <c r="B455" t="s">
        <v>1977</v>
      </c>
      <c r="C455" t="s">
        <v>2528</v>
      </c>
      <c r="D455" t="s">
        <v>2810</v>
      </c>
      <c r="E455" s="31">
        <v>29.25</v>
      </c>
      <c r="F455" s="31">
        <v>74.766304347826093</v>
      </c>
      <c r="G455" s="31">
        <v>7.0326086956521738</v>
      </c>
      <c r="H455" s="36">
        <v>9.4061205204623091E-2</v>
      </c>
      <c r="I455" s="31">
        <v>11.728260869565219</v>
      </c>
      <c r="J455" s="31">
        <v>0</v>
      </c>
      <c r="K455" s="36">
        <v>0</v>
      </c>
      <c r="L455" s="31">
        <v>3.7391304347826089</v>
      </c>
      <c r="M455" s="31">
        <v>0</v>
      </c>
      <c r="N455" s="36">
        <v>0</v>
      </c>
      <c r="O455" s="31">
        <v>3.7173913043478262</v>
      </c>
      <c r="P455" s="31">
        <v>0</v>
      </c>
      <c r="Q455" s="36">
        <v>0</v>
      </c>
      <c r="R455" s="31">
        <v>4.2717391304347823</v>
      </c>
      <c r="S455" s="31">
        <v>0</v>
      </c>
      <c r="T455" s="36">
        <v>0</v>
      </c>
      <c r="U455" s="31">
        <v>31.413043478260871</v>
      </c>
      <c r="V455" s="31">
        <v>0</v>
      </c>
      <c r="W455" s="36">
        <v>0</v>
      </c>
      <c r="X455" s="31">
        <v>0.34782608695652173</v>
      </c>
      <c r="Y455" s="31">
        <v>0</v>
      </c>
      <c r="Z455" s="36">
        <v>0</v>
      </c>
      <c r="AA455" s="31">
        <v>31.277173913043477</v>
      </c>
      <c r="AB455" s="31">
        <v>7.0326086956521738</v>
      </c>
      <c r="AC455" s="36">
        <v>0.22484795829713294</v>
      </c>
      <c r="AD455" s="31">
        <v>0</v>
      </c>
      <c r="AE455" s="31">
        <v>0</v>
      </c>
      <c r="AF455" s="36" t="s">
        <v>3207</v>
      </c>
      <c r="AG455" s="31">
        <v>0</v>
      </c>
      <c r="AH455" s="31">
        <v>0</v>
      </c>
      <c r="AI455" s="36" t="s">
        <v>3207</v>
      </c>
      <c r="AJ455" t="s">
        <v>792</v>
      </c>
      <c r="AK455" s="37">
        <v>6</v>
      </c>
      <c r="AT455"/>
    </row>
    <row r="456" spans="1:46" x14ac:dyDescent="0.25">
      <c r="A456" t="s">
        <v>3056</v>
      </c>
      <c r="B456" t="s">
        <v>2337</v>
      </c>
      <c r="C456" t="s">
        <v>2466</v>
      </c>
      <c r="D456" t="s">
        <v>2837</v>
      </c>
      <c r="E456" s="31">
        <v>36.434782608695649</v>
      </c>
      <c r="F456" s="31">
        <v>145.65869565217392</v>
      </c>
      <c r="G456" s="31">
        <v>8.2538043478260867</v>
      </c>
      <c r="H456" s="36">
        <v>5.6665373192245121E-2</v>
      </c>
      <c r="I456" s="31">
        <v>15.820652173913043</v>
      </c>
      <c r="J456" s="31">
        <v>3.6059782608695654</v>
      </c>
      <c r="K456" s="36">
        <v>0.22792854689110273</v>
      </c>
      <c r="L456" s="31">
        <v>6.0760869565217392</v>
      </c>
      <c r="M456" s="31">
        <v>0</v>
      </c>
      <c r="N456" s="36">
        <v>0</v>
      </c>
      <c r="O456" s="31">
        <v>6.1385869565217392</v>
      </c>
      <c r="P456" s="31">
        <v>0</v>
      </c>
      <c r="Q456" s="36">
        <v>0</v>
      </c>
      <c r="R456" s="31">
        <v>3.6059782608695654</v>
      </c>
      <c r="S456" s="31">
        <v>3.6059782608695654</v>
      </c>
      <c r="T456" s="36">
        <v>1</v>
      </c>
      <c r="U456" s="31">
        <v>45.236630434782612</v>
      </c>
      <c r="V456" s="31">
        <v>0.48119565217391302</v>
      </c>
      <c r="W456" s="36">
        <v>1.0637300956083588E-2</v>
      </c>
      <c r="X456" s="31">
        <v>4.8913043478260872E-2</v>
      </c>
      <c r="Y456" s="31">
        <v>0</v>
      </c>
      <c r="Z456" s="36">
        <v>0</v>
      </c>
      <c r="AA456" s="31">
        <v>75.365543478260875</v>
      </c>
      <c r="AB456" s="31">
        <v>3.6753260869565216</v>
      </c>
      <c r="AC456" s="36">
        <v>4.8766663349500909E-2</v>
      </c>
      <c r="AD456" s="31">
        <v>0</v>
      </c>
      <c r="AE456" s="31">
        <v>0</v>
      </c>
      <c r="AF456" s="36" t="s">
        <v>3207</v>
      </c>
      <c r="AG456" s="31">
        <v>9.1869565217391305</v>
      </c>
      <c r="AH456" s="31">
        <v>0.49130434782608701</v>
      </c>
      <c r="AI456" s="36">
        <v>5.3478466635115955E-2</v>
      </c>
      <c r="AJ456" t="s">
        <v>1157</v>
      </c>
      <c r="AK456" s="37">
        <v>6</v>
      </c>
      <c r="AT456"/>
    </row>
    <row r="457" spans="1:46" x14ac:dyDescent="0.25">
      <c r="A457" t="s">
        <v>3056</v>
      </c>
      <c r="B457" t="s">
        <v>2303</v>
      </c>
      <c r="C457" t="s">
        <v>2466</v>
      </c>
      <c r="D457" t="s">
        <v>2837</v>
      </c>
      <c r="E457" s="31">
        <v>145.57608695652175</v>
      </c>
      <c r="F457" s="31">
        <v>225.86967391304347</v>
      </c>
      <c r="G457" s="31">
        <v>0</v>
      </c>
      <c r="H457" s="36">
        <v>0</v>
      </c>
      <c r="I457" s="31">
        <v>25.042173913043477</v>
      </c>
      <c r="J457" s="31">
        <v>0</v>
      </c>
      <c r="K457" s="36">
        <v>0</v>
      </c>
      <c r="L457" s="31">
        <v>19.998695652173911</v>
      </c>
      <c r="M457" s="31">
        <v>0</v>
      </c>
      <c r="N457" s="36">
        <v>0</v>
      </c>
      <c r="O457" s="31">
        <v>0</v>
      </c>
      <c r="P457" s="31">
        <v>0</v>
      </c>
      <c r="Q457" s="36" t="s">
        <v>3207</v>
      </c>
      <c r="R457" s="31">
        <v>5.0434782608695654</v>
      </c>
      <c r="S457" s="31">
        <v>0</v>
      </c>
      <c r="T457" s="36">
        <v>0</v>
      </c>
      <c r="U457" s="31">
        <v>58.938695652173912</v>
      </c>
      <c r="V457" s="31">
        <v>0</v>
      </c>
      <c r="W457" s="36">
        <v>0</v>
      </c>
      <c r="X457" s="31">
        <v>19.732608695652178</v>
      </c>
      <c r="Y457" s="31">
        <v>0</v>
      </c>
      <c r="Z457" s="36">
        <v>0</v>
      </c>
      <c r="AA457" s="31">
        <v>107.42206521739131</v>
      </c>
      <c r="AB457" s="31">
        <v>0</v>
      </c>
      <c r="AC457" s="36">
        <v>0</v>
      </c>
      <c r="AD457" s="31">
        <v>0</v>
      </c>
      <c r="AE457" s="31">
        <v>0</v>
      </c>
      <c r="AF457" s="36" t="s">
        <v>3207</v>
      </c>
      <c r="AG457" s="31">
        <v>14.734130434782614</v>
      </c>
      <c r="AH457" s="31">
        <v>0</v>
      </c>
      <c r="AI457" s="36">
        <v>0</v>
      </c>
      <c r="AJ457" t="s">
        <v>1123</v>
      </c>
      <c r="AK457" s="37">
        <v>6</v>
      </c>
      <c r="AT457"/>
    </row>
    <row r="458" spans="1:46" x14ac:dyDescent="0.25">
      <c r="A458" t="s">
        <v>3056</v>
      </c>
      <c r="B458" t="s">
        <v>2046</v>
      </c>
      <c r="C458" t="s">
        <v>2504</v>
      </c>
      <c r="D458" t="s">
        <v>2884</v>
      </c>
      <c r="E458" s="31">
        <v>92.173913043478265</v>
      </c>
      <c r="F458" s="31">
        <v>264.91097826086963</v>
      </c>
      <c r="G458" s="31">
        <v>0</v>
      </c>
      <c r="H458" s="36">
        <v>0</v>
      </c>
      <c r="I458" s="31">
        <v>30.338260869565222</v>
      </c>
      <c r="J458" s="31">
        <v>0</v>
      </c>
      <c r="K458" s="36">
        <v>0</v>
      </c>
      <c r="L458" s="31">
        <v>17.93739130434783</v>
      </c>
      <c r="M458" s="31">
        <v>0</v>
      </c>
      <c r="N458" s="36">
        <v>0</v>
      </c>
      <c r="O458" s="31">
        <v>6.6617391304347811</v>
      </c>
      <c r="P458" s="31">
        <v>0</v>
      </c>
      <c r="Q458" s="36">
        <v>0</v>
      </c>
      <c r="R458" s="31">
        <v>5.7391304347826084</v>
      </c>
      <c r="S458" s="31">
        <v>0</v>
      </c>
      <c r="T458" s="36">
        <v>0</v>
      </c>
      <c r="U458" s="31">
        <v>66.743043478260873</v>
      </c>
      <c r="V458" s="31">
        <v>0</v>
      </c>
      <c r="W458" s="36">
        <v>0</v>
      </c>
      <c r="X458" s="31">
        <v>31.248152173913038</v>
      </c>
      <c r="Y458" s="31">
        <v>0</v>
      </c>
      <c r="Z458" s="36">
        <v>0</v>
      </c>
      <c r="AA458" s="31">
        <v>108.33858695652178</v>
      </c>
      <c r="AB458" s="31">
        <v>0</v>
      </c>
      <c r="AC458" s="36">
        <v>0</v>
      </c>
      <c r="AD458" s="31">
        <v>0</v>
      </c>
      <c r="AE458" s="31">
        <v>0</v>
      </c>
      <c r="AF458" s="36" t="s">
        <v>3207</v>
      </c>
      <c r="AG458" s="31">
        <v>28.242934782608685</v>
      </c>
      <c r="AH458" s="31">
        <v>0</v>
      </c>
      <c r="AI458" s="36">
        <v>0</v>
      </c>
      <c r="AJ458" t="s">
        <v>862</v>
      </c>
      <c r="AK458" s="37">
        <v>6</v>
      </c>
      <c r="AT458"/>
    </row>
    <row r="459" spans="1:46" x14ac:dyDescent="0.25">
      <c r="A459" t="s">
        <v>3056</v>
      </c>
      <c r="B459" t="s">
        <v>2209</v>
      </c>
      <c r="C459" t="s">
        <v>2504</v>
      </c>
      <c r="D459" t="s">
        <v>2884</v>
      </c>
      <c r="E459" s="31">
        <v>92.141304347826093</v>
      </c>
      <c r="F459" s="31">
        <v>272.29967391304353</v>
      </c>
      <c r="G459" s="31">
        <v>0</v>
      </c>
      <c r="H459" s="36">
        <v>0</v>
      </c>
      <c r="I459" s="31">
        <v>23.738152173913043</v>
      </c>
      <c r="J459" s="31">
        <v>0</v>
      </c>
      <c r="K459" s="36">
        <v>0</v>
      </c>
      <c r="L459" s="31">
        <v>11.534347826086957</v>
      </c>
      <c r="M459" s="31">
        <v>0</v>
      </c>
      <c r="N459" s="36">
        <v>0</v>
      </c>
      <c r="O459" s="31">
        <v>6.4755434782608692</v>
      </c>
      <c r="P459" s="31">
        <v>0</v>
      </c>
      <c r="Q459" s="36">
        <v>0</v>
      </c>
      <c r="R459" s="31">
        <v>5.7282608695652177</v>
      </c>
      <c r="S459" s="31">
        <v>0</v>
      </c>
      <c r="T459" s="36">
        <v>0</v>
      </c>
      <c r="U459" s="31">
        <v>70.527391304347859</v>
      </c>
      <c r="V459" s="31">
        <v>0</v>
      </c>
      <c r="W459" s="36">
        <v>0</v>
      </c>
      <c r="X459" s="31">
        <v>15.529021739130435</v>
      </c>
      <c r="Y459" s="31">
        <v>0</v>
      </c>
      <c r="Z459" s="36">
        <v>0</v>
      </c>
      <c r="AA459" s="31">
        <v>116.71967391304349</v>
      </c>
      <c r="AB459" s="31">
        <v>0</v>
      </c>
      <c r="AC459" s="36">
        <v>0</v>
      </c>
      <c r="AD459" s="31">
        <v>5.8258695652173911</v>
      </c>
      <c r="AE459" s="31">
        <v>0</v>
      </c>
      <c r="AF459" s="36">
        <v>0</v>
      </c>
      <c r="AG459" s="31">
        <v>39.959565217391308</v>
      </c>
      <c r="AH459" s="31">
        <v>0</v>
      </c>
      <c r="AI459" s="36">
        <v>0</v>
      </c>
      <c r="AJ459" t="s">
        <v>1029</v>
      </c>
      <c r="AK459" s="37">
        <v>6</v>
      </c>
      <c r="AT459"/>
    </row>
    <row r="460" spans="1:46" x14ac:dyDescent="0.25">
      <c r="A460" t="s">
        <v>3056</v>
      </c>
      <c r="B460" t="s">
        <v>2082</v>
      </c>
      <c r="C460" t="s">
        <v>2429</v>
      </c>
      <c r="D460" t="s">
        <v>2908</v>
      </c>
      <c r="E460" s="31">
        <v>59.771739130434781</v>
      </c>
      <c r="F460" s="31">
        <v>180.46065217391305</v>
      </c>
      <c r="G460" s="31">
        <v>0</v>
      </c>
      <c r="H460" s="36">
        <v>0</v>
      </c>
      <c r="I460" s="31">
        <v>5.5842391304347831</v>
      </c>
      <c r="J460" s="31">
        <v>0</v>
      </c>
      <c r="K460" s="36">
        <v>0</v>
      </c>
      <c r="L460" s="31">
        <v>5.3858695652173916</v>
      </c>
      <c r="M460" s="31">
        <v>0</v>
      </c>
      <c r="N460" s="36">
        <v>0</v>
      </c>
      <c r="O460" s="31">
        <v>0</v>
      </c>
      <c r="P460" s="31">
        <v>0</v>
      </c>
      <c r="Q460" s="36" t="s">
        <v>3207</v>
      </c>
      <c r="R460" s="31">
        <v>0.1983695652173913</v>
      </c>
      <c r="S460" s="31">
        <v>0</v>
      </c>
      <c r="T460" s="36">
        <v>0</v>
      </c>
      <c r="U460" s="31">
        <v>48.176630434782609</v>
      </c>
      <c r="V460" s="31">
        <v>0</v>
      </c>
      <c r="W460" s="36">
        <v>0</v>
      </c>
      <c r="X460" s="31">
        <v>1.1304347826086956</v>
      </c>
      <c r="Y460" s="31">
        <v>0</v>
      </c>
      <c r="Z460" s="36">
        <v>0</v>
      </c>
      <c r="AA460" s="31">
        <v>111.06934782608695</v>
      </c>
      <c r="AB460" s="31">
        <v>0</v>
      </c>
      <c r="AC460" s="36">
        <v>0</v>
      </c>
      <c r="AD460" s="31">
        <v>0</v>
      </c>
      <c r="AE460" s="31">
        <v>0</v>
      </c>
      <c r="AF460" s="36" t="s">
        <v>3207</v>
      </c>
      <c r="AG460" s="31">
        <v>14.5</v>
      </c>
      <c r="AH460" s="31">
        <v>0</v>
      </c>
      <c r="AI460" s="36">
        <v>0</v>
      </c>
      <c r="AJ460" t="s">
        <v>900</v>
      </c>
      <c r="AK460" s="37">
        <v>6</v>
      </c>
      <c r="AT460"/>
    </row>
    <row r="461" spans="1:46" x14ac:dyDescent="0.25">
      <c r="A461" t="s">
        <v>3056</v>
      </c>
      <c r="B461" t="s">
        <v>1748</v>
      </c>
      <c r="C461" t="s">
        <v>2366</v>
      </c>
      <c r="D461" t="s">
        <v>2804</v>
      </c>
      <c r="E461" s="31">
        <v>40.336956521739133</v>
      </c>
      <c r="F461" s="31">
        <v>128.72565217391306</v>
      </c>
      <c r="G461" s="31">
        <v>19.99195652173913</v>
      </c>
      <c r="H461" s="36">
        <v>0.15530670215388978</v>
      </c>
      <c r="I461" s="31">
        <v>21.372282608695652</v>
      </c>
      <c r="J461" s="31">
        <v>0</v>
      </c>
      <c r="K461" s="36">
        <v>0</v>
      </c>
      <c r="L461" s="31">
        <v>14.589673913043478</v>
      </c>
      <c r="M461" s="31">
        <v>0</v>
      </c>
      <c r="N461" s="36">
        <v>0</v>
      </c>
      <c r="O461" s="31">
        <v>1.3043478260869565</v>
      </c>
      <c r="P461" s="31">
        <v>0</v>
      </c>
      <c r="Q461" s="36">
        <v>0</v>
      </c>
      <c r="R461" s="31">
        <v>5.4782608695652177</v>
      </c>
      <c r="S461" s="31">
        <v>0</v>
      </c>
      <c r="T461" s="36">
        <v>0</v>
      </c>
      <c r="U461" s="31">
        <v>32.557826086956531</v>
      </c>
      <c r="V461" s="31">
        <v>12.677391304347827</v>
      </c>
      <c r="W461" s="36">
        <v>0.38938076733036864</v>
      </c>
      <c r="X461" s="31">
        <v>6.3342391304347823</v>
      </c>
      <c r="Y461" s="31">
        <v>0</v>
      </c>
      <c r="Z461" s="36">
        <v>0</v>
      </c>
      <c r="AA461" s="31">
        <v>57.667826086956531</v>
      </c>
      <c r="AB461" s="31">
        <v>7.3145652173913023</v>
      </c>
      <c r="AC461" s="36">
        <v>0.12683962121897518</v>
      </c>
      <c r="AD461" s="31">
        <v>1.7146739130434783</v>
      </c>
      <c r="AE461" s="31">
        <v>0</v>
      </c>
      <c r="AF461" s="36">
        <v>0</v>
      </c>
      <c r="AG461" s="31">
        <v>9.0788043478260878</v>
      </c>
      <c r="AH461" s="31">
        <v>0</v>
      </c>
      <c r="AI461" s="36">
        <v>0</v>
      </c>
      <c r="AJ461" t="s">
        <v>558</v>
      </c>
      <c r="AK461" s="37">
        <v>6</v>
      </c>
      <c r="AT461"/>
    </row>
    <row r="462" spans="1:46" x14ac:dyDescent="0.25">
      <c r="A462" t="s">
        <v>3056</v>
      </c>
      <c r="B462" t="s">
        <v>1360</v>
      </c>
      <c r="C462" t="s">
        <v>2536</v>
      </c>
      <c r="D462" t="s">
        <v>2886</v>
      </c>
      <c r="E462" s="31">
        <v>71.391304347826093</v>
      </c>
      <c r="F462" s="31">
        <v>184.51119565217391</v>
      </c>
      <c r="G462" s="31">
        <v>0</v>
      </c>
      <c r="H462" s="36">
        <v>0</v>
      </c>
      <c r="I462" s="31">
        <v>27.5625</v>
      </c>
      <c r="J462" s="31">
        <v>0</v>
      </c>
      <c r="K462" s="36">
        <v>0</v>
      </c>
      <c r="L462" s="31">
        <v>20.866847826086957</v>
      </c>
      <c r="M462" s="31">
        <v>0</v>
      </c>
      <c r="N462" s="36">
        <v>0</v>
      </c>
      <c r="O462" s="31">
        <v>5.3043478260869561</v>
      </c>
      <c r="P462" s="31">
        <v>0</v>
      </c>
      <c r="Q462" s="36">
        <v>0</v>
      </c>
      <c r="R462" s="31">
        <v>1.3913043478260869</v>
      </c>
      <c r="S462" s="31">
        <v>0</v>
      </c>
      <c r="T462" s="36">
        <v>0</v>
      </c>
      <c r="U462" s="31">
        <v>42.981304347826089</v>
      </c>
      <c r="V462" s="31">
        <v>0</v>
      </c>
      <c r="W462" s="36">
        <v>0</v>
      </c>
      <c r="X462" s="31">
        <v>5.6956521739130439</v>
      </c>
      <c r="Y462" s="31">
        <v>0</v>
      </c>
      <c r="Z462" s="36">
        <v>0</v>
      </c>
      <c r="AA462" s="31">
        <v>108.27173913043478</v>
      </c>
      <c r="AB462" s="31">
        <v>0</v>
      </c>
      <c r="AC462" s="36">
        <v>0</v>
      </c>
      <c r="AD462" s="31">
        <v>0</v>
      </c>
      <c r="AE462" s="31">
        <v>0</v>
      </c>
      <c r="AF462" s="36" t="s">
        <v>3207</v>
      </c>
      <c r="AG462" s="31">
        <v>0</v>
      </c>
      <c r="AH462" s="31">
        <v>0</v>
      </c>
      <c r="AI462" s="36" t="s">
        <v>3207</v>
      </c>
      <c r="AJ462" t="s">
        <v>160</v>
      </c>
      <c r="AK462" s="37">
        <v>6</v>
      </c>
      <c r="AT462"/>
    </row>
    <row r="463" spans="1:46" x14ac:dyDescent="0.25">
      <c r="A463" t="s">
        <v>3056</v>
      </c>
      <c r="B463" t="s">
        <v>1986</v>
      </c>
      <c r="C463" t="s">
        <v>2505</v>
      </c>
      <c r="D463" t="s">
        <v>2886</v>
      </c>
      <c r="E463" s="31">
        <v>62.782608695652172</v>
      </c>
      <c r="F463" s="31">
        <v>214.47250000000003</v>
      </c>
      <c r="G463" s="31">
        <v>5.9484782608695657</v>
      </c>
      <c r="H463" s="36">
        <v>2.7735389203135903E-2</v>
      </c>
      <c r="I463" s="31">
        <v>20.818695652173908</v>
      </c>
      <c r="J463" s="31">
        <v>1.7826086956521738</v>
      </c>
      <c r="K463" s="36">
        <v>8.5625378526825821E-2</v>
      </c>
      <c r="L463" s="31">
        <v>11.014565217391301</v>
      </c>
      <c r="M463" s="31">
        <v>1.3913043478260869</v>
      </c>
      <c r="N463" s="36">
        <v>0.12631495845422072</v>
      </c>
      <c r="O463" s="31">
        <v>4.3584782608695649</v>
      </c>
      <c r="P463" s="31">
        <v>0.39130434782608697</v>
      </c>
      <c r="Q463" s="36">
        <v>8.9780038904683529E-2</v>
      </c>
      <c r="R463" s="31">
        <v>5.4456521739130439</v>
      </c>
      <c r="S463" s="31">
        <v>0</v>
      </c>
      <c r="T463" s="36">
        <v>0</v>
      </c>
      <c r="U463" s="31">
        <v>45.50934782608693</v>
      </c>
      <c r="V463" s="31">
        <v>3.383260869565218</v>
      </c>
      <c r="W463" s="36">
        <v>7.4342108405822074E-2</v>
      </c>
      <c r="X463" s="31">
        <v>5.178369565217392</v>
      </c>
      <c r="Y463" s="31">
        <v>0.44021739130434784</v>
      </c>
      <c r="Z463" s="36">
        <v>8.5010810016582353E-2</v>
      </c>
      <c r="AA463" s="31">
        <v>99.270869565217453</v>
      </c>
      <c r="AB463" s="31">
        <v>0</v>
      </c>
      <c r="AC463" s="36">
        <v>0</v>
      </c>
      <c r="AD463" s="31">
        <v>11.323804347826082</v>
      </c>
      <c r="AE463" s="31">
        <v>0</v>
      </c>
      <c r="AF463" s="36">
        <v>0</v>
      </c>
      <c r="AG463" s="31">
        <v>32.371413043478263</v>
      </c>
      <c r="AH463" s="31">
        <v>0.34239130434782611</v>
      </c>
      <c r="AI463" s="36">
        <v>1.0576965049006605E-2</v>
      </c>
      <c r="AJ463" t="s">
        <v>801</v>
      </c>
      <c r="AK463" s="37">
        <v>6</v>
      </c>
      <c r="AT463"/>
    </row>
    <row r="464" spans="1:46" x14ac:dyDescent="0.25">
      <c r="A464" t="s">
        <v>3056</v>
      </c>
      <c r="B464" t="s">
        <v>1876</v>
      </c>
      <c r="C464" t="s">
        <v>2722</v>
      </c>
      <c r="D464" t="s">
        <v>2864</v>
      </c>
      <c r="E464" s="31">
        <v>109.45652173913044</v>
      </c>
      <c r="F464" s="31">
        <v>365.33086956521737</v>
      </c>
      <c r="G464" s="31">
        <v>41.071413043478259</v>
      </c>
      <c r="H464" s="36">
        <v>0.11242250919654727</v>
      </c>
      <c r="I464" s="31">
        <v>28.838913043478257</v>
      </c>
      <c r="J464" s="31">
        <v>1.1733695652173914</v>
      </c>
      <c r="K464" s="36">
        <v>4.0687024627051323E-2</v>
      </c>
      <c r="L464" s="31">
        <v>17.94847826086956</v>
      </c>
      <c r="M464" s="31">
        <v>1.1733695652173914</v>
      </c>
      <c r="N464" s="36">
        <v>6.5374320216077447E-2</v>
      </c>
      <c r="O464" s="31">
        <v>5.1526086956521731</v>
      </c>
      <c r="P464" s="31">
        <v>0</v>
      </c>
      <c r="Q464" s="36">
        <v>0</v>
      </c>
      <c r="R464" s="31">
        <v>5.7378260869565221</v>
      </c>
      <c r="S464" s="31">
        <v>0</v>
      </c>
      <c r="T464" s="36">
        <v>0</v>
      </c>
      <c r="U464" s="31">
        <v>102.39293478260871</v>
      </c>
      <c r="V464" s="31">
        <v>21.534891304347827</v>
      </c>
      <c r="W464" s="36">
        <v>0.21031618392488441</v>
      </c>
      <c r="X464" s="31">
        <v>20.162282608695651</v>
      </c>
      <c r="Y464" s="31">
        <v>0</v>
      </c>
      <c r="Z464" s="36">
        <v>0</v>
      </c>
      <c r="AA464" s="31">
        <v>148.82336956521738</v>
      </c>
      <c r="AB464" s="31">
        <v>17.512608695652172</v>
      </c>
      <c r="AC464" s="36">
        <v>0.11767378165683715</v>
      </c>
      <c r="AD464" s="31">
        <v>32.525217391304352</v>
      </c>
      <c r="AE464" s="31">
        <v>0</v>
      </c>
      <c r="AF464" s="36">
        <v>0</v>
      </c>
      <c r="AG464" s="31">
        <v>32.588152173913066</v>
      </c>
      <c r="AH464" s="31">
        <v>0.85054347826086951</v>
      </c>
      <c r="AI464" s="36">
        <v>2.6099776192334483E-2</v>
      </c>
      <c r="AJ464" t="s">
        <v>689</v>
      </c>
      <c r="AK464" s="37">
        <v>6</v>
      </c>
      <c r="AT464"/>
    </row>
    <row r="465" spans="1:46" x14ac:dyDescent="0.25">
      <c r="A465" t="s">
        <v>3056</v>
      </c>
      <c r="B465" t="s">
        <v>1512</v>
      </c>
      <c r="C465" t="s">
        <v>2504</v>
      </c>
      <c r="D465" t="s">
        <v>2884</v>
      </c>
      <c r="E465" s="31">
        <v>92.945652173913047</v>
      </c>
      <c r="F465" s="31">
        <v>225.65760869565216</v>
      </c>
      <c r="G465" s="31">
        <v>1.2934782608695652</v>
      </c>
      <c r="H465" s="36">
        <v>5.7320392090749262E-3</v>
      </c>
      <c r="I465" s="31">
        <v>9.6630434782608692</v>
      </c>
      <c r="J465" s="31">
        <v>0</v>
      </c>
      <c r="K465" s="36">
        <v>0</v>
      </c>
      <c r="L465" s="31">
        <v>3.9239130434782608</v>
      </c>
      <c r="M465" s="31">
        <v>0</v>
      </c>
      <c r="N465" s="36">
        <v>0</v>
      </c>
      <c r="O465" s="31">
        <v>0</v>
      </c>
      <c r="P465" s="31">
        <v>0</v>
      </c>
      <c r="Q465" s="36" t="s">
        <v>3207</v>
      </c>
      <c r="R465" s="31">
        <v>5.7391304347826084</v>
      </c>
      <c r="S465" s="31">
        <v>0</v>
      </c>
      <c r="T465" s="36">
        <v>0</v>
      </c>
      <c r="U465" s="31">
        <v>77.508152173913047</v>
      </c>
      <c r="V465" s="31">
        <v>1.2934782608695652</v>
      </c>
      <c r="W465" s="36">
        <v>1.668828664586474E-2</v>
      </c>
      <c r="X465" s="31">
        <v>10.866847826086957</v>
      </c>
      <c r="Y465" s="31">
        <v>0</v>
      </c>
      <c r="Z465" s="36">
        <v>0</v>
      </c>
      <c r="AA465" s="31">
        <v>98.785326086956516</v>
      </c>
      <c r="AB465" s="31">
        <v>0</v>
      </c>
      <c r="AC465" s="36">
        <v>0</v>
      </c>
      <c r="AD465" s="31">
        <v>0</v>
      </c>
      <c r="AE465" s="31">
        <v>0</v>
      </c>
      <c r="AF465" s="36" t="s">
        <v>3207</v>
      </c>
      <c r="AG465" s="31">
        <v>28.834239130434781</v>
      </c>
      <c r="AH465" s="31">
        <v>0</v>
      </c>
      <c r="AI465" s="36">
        <v>0</v>
      </c>
      <c r="AJ465" t="s">
        <v>313</v>
      </c>
      <c r="AK465" s="37">
        <v>6</v>
      </c>
      <c r="AT465"/>
    </row>
    <row r="466" spans="1:46" x14ac:dyDescent="0.25">
      <c r="A466" t="s">
        <v>3056</v>
      </c>
      <c r="B466" t="s">
        <v>1356</v>
      </c>
      <c r="C466" t="s">
        <v>2457</v>
      </c>
      <c r="D466" t="s">
        <v>2886</v>
      </c>
      <c r="E466" s="31">
        <v>87.021739130434781</v>
      </c>
      <c r="F466" s="31">
        <v>306.59239130434776</v>
      </c>
      <c r="G466" s="31">
        <v>0</v>
      </c>
      <c r="H466" s="36">
        <v>0</v>
      </c>
      <c r="I466" s="31">
        <v>22.554347826086957</v>
      </c>
      <c r="J466" s="31">
        <v>0</v>
      </c>
      <c r="K466" s="36">
        <v>0</v>
      </c>
      <c r="L466" s="31">
        <v>9.1657608695652169</v>
      </c>
      <c r="M466" s="31">
        <v>0</v>
      </c>
      <c r="N466" s="36">
        <v>0</v>
      </c>
      <c r="O466" s="31">
        <v>7.8233695652173916</v>
      </c>
      <c r="P466" s="31">
        <v>0</v>
      </c>
      <c r="Q466" s="36">
        <v>0</v>
      </c>
      <c r="R466" s="31">
        <v>5.5652173913043477</v>
      </c>
      <c r="S466" s="31">
        <v>0</v>
      </c>
      <c r="T466" s="36">
        <v>0</v>
      </c>
      <c r="U466" s="31">
        <v>86.614130434782609</v>
      </c>
      <c r="V466" s="31">
        <v>0</v>
      </c>
      <c r="W466" s="36">
        <v>0</v>
      </c>
      <c r="X466" s="31">
        <v>20.605978260869566</v>
      </c>
      <c r="Y466" s="31">
        <v>0</v>
      </c>
      <c r="Z466" s="36">
        <v>0</v>
      </c>
      <c r="AA466" s="31">
        <v>152.10869565217391</v>
      </c>
      <c r="AB466" s="31">
        <v>0</v>
      </c>
      <c r="AC466" s="36">
        <v>0</v>
      </c>
      <c r="AD466" s="31">
        <v>0</v>
      </c>
      <c r="AE466" s="31">
        <v>0</v>
      </c>
      <c r="AF466" s="36" t="s">
        <v>3207</v>
      </c>
      <c r="AG466" s="31">
        <v>24.709239130434781</v>
      </c>
      <c r="AH466" s="31">
        <v>0</v>
      </c>
      <c r="AI466" s="36">
        <v>0</v>
      </c>
      <c r="AJ466" t="s">
        <v>156</v>
      </c>
      <c r="AK466" s="37">
        <v>6</v>
      </c>
      <c r="AT466"/>
    </row>
    <row r="467" spans="1:46" x14ac:dyDescent="0.25">
      <c r="A467" t="s">
        <v>3056</v>
      </c>
      <c r="B467" t="s">
        <v>1609</v>
      </c>
      <c r="C467" t="s">
        <v>2552</v>
      </c>
      <c r="D467" t="s">
        <v>2802</v>
      </c>
      <c r="E467" s="31">
        <v>36.967391304347828</v>
      </c>
      <c r="F467" s="31">
        <v>108.53554347826086</v>
      </c>
      <c r="G467" s="31">
        <v>6.9192391304347822</v>
      </c>
      <c r="H467" s="36">
        <v>6.3750905083187537E-2</v>
      </c>
      <c r="I467" s="31">
        <v>13.061413043478261</v>
      </c>
      <c r="J467" s="31">
        <v>0</v>
      </c>
      <c r="K467" s="36">
        <v>0</v>
      </c>
      <c r="L467" s="31">
        <v>8.2788043478260871</v>
      </c>
      <c r="M467" s="31">
        <v>0</v>
      </c>
      <c r="N467" s="36">
        <v>0</v>
      </c>
      <c r="O467" s="31">
        <v>0</v>
      </c>
      <c r="P467" s="31">
        <v>0</v>
      </c>
      <c r="Q467" s="36" t="s">
        <v>3207</v>
      </c>
      <c r="R467" s="31">
        <v>4.7826086956521738</v>
      </c>
      <c r="S467" s="31">
        <v>0</v>
      </c>
      <c r="T467" s="36">
        <v>0</v>
      </c>
      <c r="U467" s="31">
        <v>22.465217391304346</v>
      </c>
      <c r="V467" s="31">
        <v>1.9857608695652174</v>
      </c>
      <c r="W467" s="36">
        <v>8.8392684342945615E-2</v>
      </c>
      <c r="X467" s="31">
        <v>4.2978260869565226</v>
      </c>
      <c r="Y467" s="31">
        <v>0</v>
      </c>
      <c r="Z467" s="36">
        <v>0</v>
      </c>
      <c r="AA467" s="31">
        <v>50.755652173913049</v>
      </c>
      <c r="AB467" s="31">
        <v>4.9334782608695651</v>
      </c>
      <c r="AC467" s="36">
        <v>9.7200568795079573E-2</v>
      </c>
      <c r="AD467" s="31">
        <v>0</v>
      </c>
      <c r="AE467" s="31">
        <v>0</v>
      </c>
      <c r="AF467" s="36" t="s">
        <v>3207</v>
      </c>
      <c r="AG467" s="31">
        <v>17.955434782608695</v>
      </c>
      <c r="AH467" s="31">
        <v>0</v>
      </c>
      <c r="AI467" s="36">
        <v>0</v>
      </c>
      <c r="AJ467" t="s">
        <v>411</v>
      </c>
      <c r="AK467" s="37">
        <v>6</v>
      </c>
      <c r="AT467"/>
    </row>
    <row r="468" spans="1:46" x14ac:dyDescent="0.25">
      <c r="A468" t="s">
        <v>3056</v>
      </c>
      <c r="B468" t="s">
        <v>1344</v>
      </c>
      <c r="C468" t="s">
        <v>2558</v>
      </c>
      <c r="D468" t="s">
        <v>2917</v>
      </c>
      <c r="E468" s="31">
        <v>48.380434782608695</v>
      </c>
      <c r="F468" s="31">
        <v>111.01902173913044</v>
      </c>
      <c r="G468" s="31">
        <v>2.3885869565217392</v>
      </c>
      <c r="H468" s="36">
        <v>2.1515114429078448E-2</v>
      </c>
      <c r="I468" s="31">
        <v>18.165760869565219</v>
      </c>
      <c r="J468" s="31">
        <v>0</v>
      </c>
      <c r="K468" s="36">
        <v>0</v>
      </c>
      <c r="L468" s="31">
        <v>9.4701086956521738</v>
      </c>
      <c r="M468" s="31">
        <v>0</v>
      </c>
      <c r="N468" s="36">
        <v>0</v>
      </c>
      <c r="O468" s="31">
        <v>2.9565217391304346</v>
      </c>
      <c r="P468" s="31">
        <v>0</v>
      </c>
      <c r="Q468" s="36">
        <v>0</v>
      </c>
      <c r="R468" s="31">
        <v>5.7391304347826084</v>
      </c>
      <c r="S468" s="31">
        <v>0</v>
      </c>
      <c r="T468" s="36">
        <v>0</v>
      </c>
      <c r="U468" s="31">
        <v>24.097826086956523</v>
      </c>
      <c r="V468" s="31">
        <v>0</v>
      </c>
      <c r="W468" s="36">
        <v>0</v>
      </c>
      <c r="X468" s="31">
        <v>1.4728260869565217</v>
      </c>
      <c r="Y468" s="31">
        <v>0</v>
      </c>
      <c r="Z468" s="36">
        <v>0</v>
      </c>
      <c r="AA468" s="31">
        <v>38.644021739130437</v>
      </c>
      <c r="AB468" s="31">
        <v>2.3885869565217392</v>
      </c>
      <c r="AC468" s="36">
        <v>6.180999929681457E-2</v>
      </c>
      <c r="AD468" s="31">
        <v>23.244565217391305</v>
      </c>
      <c r="AE468" s="31">
        <v>0</v>
      </c>
      <c r="AF468" s="36">
        <v>0</v>
      </c>
      <c r="AG468" s="31">
        <v>5.3940217391304346</v>
      </c>
      <c r="AH468" s="31">
        <v>0</v>
      </c>
      <c r="AI468" s="36">
        <v>0</v>
      </c>
      <c r="AJ468" t="s">
        <v>144</v>
      </c>
      <c r="AK468" s="37">
        <v>6</v>
      </c>
      <c r="AT468"/>
    </row>
    <row r="469" spans="1:46" x14ac:dyDescent="0.25">
      <c r="A469" t="s">
        <v>3056</v>
      </c>
      <c r="B469" t="s">
        <v>1448</v>
      </c>
      <c r="C469" t="s">
        <v>2375</v>
      </c>
      <c r="D469" t="s">
        <v>2815</v>
      </c>
      <c r="E469" s="31">
        <v>28.228260869565219</v>
      </c>
      <c r="F469" s="31">
        <v>93.423913043478265</v>
      </c>
      <c r="G469" s="31">
        <v>0</v>
      </c>
      <c r="H469" s="36">
        <v>0</v>
      </c>
      <c r="I469" s="31">
        <v>15.304239130434778</v>
      </c>
      <c r="J469" s="31">
        <v>0</v>
      </c>
      <c r="K469" s="36">
        <v>0</v>
      </c>
      <c r="L469" s="31">
        <v>9.1629347826086924</v>
      </c>
      <c r="M469" s="31">
        <v>0</v>
      </c>
      <c r="N469" s="36">
        <v>0</v>
      </c>
      <c r="O469" s="31">
        <v>4.3478260869565216E-2</v>
      </c>
      <c r="P469" s="31">
        <v>0</v>
      </c>
      <c r="Q469" s="36">
        <v>0</v>
      </c>
      <c r="R469" s="31">
        <v>6.0978260869565215</v>
      </c>
      <c r="S469" s="31">
        <v>0</v>
      </c>
      <c r="T469" s="36">
        <v>0</v>
      </c>
      <c r="U469" s="31">
        <v>22.307500000000005</v>
      </c>
      <c r="V469" s="31">
        <v>0</v>
      </c>
      <c r="W469" s="36">
        <v>0</v>
      </c>
      <c r="X469" s="31">
        <v>4.0506521739130426</v>
      </c>
      <c r="Y469" s="31">
        <v>0</v>
      </c>
      <c r="Z469" s="36">
        <v>0</v>
      </c>
      <c r="AA469" s="31">
        <v>43.119021739130439</v>
      </c>
      <c r="AB469" s="31">
        <v>0</v>
      </c>
      <c r="AC469" s="36">
        <v>0</v>
      </c>
      <c r="AD469" s="31">
        <v>0</v>
      </c>
      <c r="AE469" s="31">
        <v>0</v>
      </c>
      <c r="AF469" s="36" t="s">
        <v>3207</v>
      </c>
      <c r="AG469" s="31">
        <v>8.6425000000000001</v>
      </c>
      <c r="AH469" s="31">
        <v>0</v>
      </c>
      <c r="AI469" s="36">
        <v>0</v>
      </c>
      <c r="AJ469" t="s">
        <v>247</v>
      </c>
      <c r="AK469" s="37">
        <v>6</v>
      </c>
      <c r="AT469"/>
    </row>
    <row r="470" spans="1:46" x14ac:dyDescent="0.25">
      <c r="A470" t="s">
        <v>3056</v>
      </c>
      <c r="B470" t="s">
        <v>2112</v>
      </c>
      <c r="C470" t="s">
        <v>2501</v>
      </c>
      <c r="D470" t="s">
        <v>2797</v>
      </c>
      <c r="E470" s="31">
        <v>78.75</v>
      </c>
      <c r="F470" s="31">
        <v>234.3941304347826</v>
      </c>
      <c r="G470" s="31">
        <v>0.19293478260869568</v>
      </c>
      <c r="H470" s="36">
        <v>8.2312122001867917E-4</v>
      </c>
      <c r="I470" s="31">
        <v>10.440326086956523</v>
      </c>
      <c r="J470" s="31">
        <v>6.5217391304347824E-2</v>
      </c>
      <c r="K470" s="36">
        <v>6.246681450479432E-3</v>
      </c>
      <c r="L470" s="31">
        <v>3.4534782608695656</v>
      </c>
      <c r="M470" s="31">
        <v>6.5217391304347824E-2</v>
      </c>
      <c r="N470" s="36">
        <v>1.888455243610726E-2</v>
      </c>
      <c r="O470" s="31">
        <v>0.25119565217391304</v>
      </c>
      <c r="P470" s="31">
        <v>0</v>
      </c>
      <c r="Q470" s="36">
        <v>0</v>
      </c>
      <c r="R470" s="31">
        <v>6.7356521739130439</v>
      </c>
      <c r="S470" s="31">
        <v>0</v>
      </c>
      <c r="T470" s="36">
        <v>0</v>
      </c>
      <c r="U470" s="31">
        <v>89.728695652173897</v>
      </c>
      <c r="V470" s="31">
        <v>0</v>
      </c>
      <c r="W470" s="36">
        <v>0</v>
      </c>
      <c r="X470" s="31">
        <v>16.114891304347829</v>
      </c>
      <c r="Y470" s="31">
        <v>0.12771739130434784</v>
      </c>
      <c r="Z470" s="36">
        <v>7.9254267926640899E-3</v>
      </c>
      <c r="AA470" s="31">
        <v>118.11021739130435</v>
      </c>
      <c r="AB470" s="31">
        <v>0</v>
      </c>
      <c r="AC470" s="36">
        <v>0</v>
      </c>
      <c r="AD470" s="31">
        <v>0</v>
      </c>
      <c r="AE470" s="31">
        <v>0</v>
      </c>
      <c r="AF470" s="36" t="s">
        <v>3207</v>
      </c>
      <c r="AG470" s="31">
        <v>0</v>
      </c>
      <c r="AH470" s="31">
        <v>0</v>
      </c>
      <c r="AI470" s="36" t="s">
        <v>3207</v>
      </c>
      <c r="AJ470" t="s">
        <v>930</v>
      </c>
      <c r="AK470" s="37">
        <v>6</v>
      </c>
      <c r="AT470"/>
    </row>
    <row r="471" spans="1:46" x14ac:dyDescent="0.25">
      <c r="A471" t="s">
        <v>3056</v>
      </c>
      <c r="B471" t="s">
        <v>1227</v>
      </c>
      <c r="C471" t="s">
        <v>2509</v>
      </c>
      <c r="D471" t="s">
        <v>2889</v>
      </c>
      <c r="E471" s="31">
        <v>76.826086956521735</v>
      </c>
      <c r="F471" s="31">
        <v>223.76760869565211</v>
      </c>
      <c r="G471" s="31">
        <v>9.246630434782606</v>
      </c>
      <c r="H471" s="36">
        <v>4.1322470614408774E-2</v>
      </c>
      <c r="I471" s="31">
        <v>17.797717391304342</v>
      </c>
      <c r="J471" s="31">
        <v>0</v>
      </c>
      <c r="K471" s="36">
        <v>0</v>
      </c>
      <c r="L471" s="31">
        <v>12.210760869565213</v>
      </c>
      <c r="M471" s="31">
        <v>0</v>
      </c>
      <c r="N471" s="36">
        <v>0</v>
      </c>
      <c r="O471" s="31">
        <v>5.4945652173913047</v>
      </c>
      <c r="P471" s="31">
        <v>0</v>
      </c>
      <c r="Q471" s="36">
        <v>0</v>
      </c>
      <c r="R471" s="31">
        <v>9.2391304347826081E-2</v>
      </c>
      <c r="S471" s="31">
        <v>0</v>
      </c>
      <c r="T471" s="36">
        <v>0</v>
      </c>
      <c r="U471" s="31">
        <v>35.841086956521742</v>
      </c>
      <c r="V471" s="31">
        <v>9.246630434782606</v>
      </c>
      <c r="W471" s="36">
        <v>0.25798967665237238</v>
      </c>
      <c r="X471" s="31">
        <v>7.35923913043478</v>
      </c>
      <c r="Y471" s="31">
        <v>0</v>
      </c>
      <c r="Z471" s="36">
        <v>0</v>
      </c>
      <c r="AA471" s="31">
        <v>126.89499999999994</v>
      </c>
      <c r="AB471" s="31">
        <v>0</v>
      </c>
      <c r="AC471" s="36">
        <v>0</v>
      </c>
      <c r="AD471" s="31">
        <v>5.9794565217391318</v>
      </c>
      <c r="AE471" s="31">
        <v>0</v>
      </c>
      <c r="AF471" s="36">
        <v>0</v>
      </c>
      <c r="AG471" s="31">
        <v>29.895108695652173</v>
      </c>
      <c r="AH471" s="31">
        <v>0</v>
      </c>
      <c r="AI471" s="36">
        <v>0</v>
      </c>
      <c r="AJ471" t="s">
        <v>25</v>
      </c>
      <c r="AK471" s="37">
        <v>6</v>
      </c>
      <c r="AT471"/>
    </row>
    <row r="472" spans="1:46" x14ac:dyDescent="0.25">
      <c r="A472" t="s">
        <v>3056</v>
      </c>
      <c r="B472" t="s">
        <v>1424</v>
      </c>
      <c r="C472" t="s">
        <v>2582</v>
      </c>
      <c r="D472" t="s">
        <v>2932</v>
      </c>
      <c r="E472" s="31">
        <v>44.597826086956523</v>
      </c>
      <c r="F472" s="31">
        <v>10.107500000000002</v>
      </c>
      <c r="G472" s="31">
        <v>0</v>
      </c>
      <c r="H472" s="36">
        <v>0</v>
      </c>
      <c r="I472" s="31">
        <v>0.57565217391304346</v>
      </c>
      <c r="J472" s="31">
        <v>0</v>
      </c>
      <c r="K472" s="36">
        <v>0</v>
      </c>
      <c r="L472" s="31">
        <v>0.47836956521739127</v>
      </c>
      <c r="M472" s="31">
        <v>0</v>
      </c>
      <c r="N472" s="36">
        <v>0</v>
      </c>
      <c r="O472" s="31">
        <v>0</v>
      </c>
      <c r="P472" s="31">
        <v>0</v>
      </c>
      <c r="Q472" s="36" t="s">
        <v>3207</v>
      </c>
      <c r="R472" s="31">
        <v>9.7282608695652167E-2</v>
      </c>
      <c r="S472" s="31">
        <v>0</v>
      </c>
      <c r="T472" s="36">
        <v>0</v>
      </c>
      <c r="U472" s="31">
        <v>6.6697826086956526</v>
      </c>
      <c r="V472" s="31">
        <v>0</v>
      </c>
      <c r="W472" s="36">
        <v>0</v>
      </c>
      <c r="X472" s="31">
        <v>0</v>
      </c>
      <c r="Y472" s="31">
        <v>0</v>
      </c>
      <c r="Z472" s="36" t="s">
        <v>3207</v>
      </c>
      <c r="AA472" s="31">
        <v>2.4848913043478262</v>
      </c>
      <c r="AB472" s="31">
        <v>0</v>
      </c>
      <c r="AC472" s="36">
        <v>0</v>
      </c>
      <c r="AD472" s="31">
        <v>0</v>
      </c>
      <c r="AE472" s="31">
        <v>0</v>
      </c>
      <c r="AF472" s="36" t="s">
        <v>3207</v>
      </c>
      <c r="AG472" s="31">
        <v>0.37717391304347819</v>
      </c>
      <c r="AH472" s="31">
        <v>0</v>
      </c>
      <c r="AI472" s="36">
        <v>0</v>
      </c>
      <c r="AJ472" t="s">
        <v>224</v>
      </c>
      <c r="AK472" s="37">
        <v>6</v>
      </c>
      <c r="AT472"/>
    </row>
    <row r="473" spans="1:46" x14ac:dyDescent="0.25">
      <c r="A473" t="s">
        <v>3056</v>
      </c>
      <c r="B473" t="s">
        <v>1688</v>
      </c>
      <c r="C473" t="s">
        <v>2504</v>
      </c>
      <c r="D473" t="s">
        <v>2884</v>
      </c>
      <c r="E473" s="31">
        <v>30.413043478260871</v>
      </c>
      <c r="F473" s="31">
        <v>168.88119565217391</v>
      </c>
      <c r="G473" s="31">
        <v>19.76163043478261</v>
      </c>
      <c r="H473" s="36">
        <v>0.11701498416368081</v>
      </c>
      <c r="I473" s="31">
        <v>63.163043478260867</v>
      </c>
      <c r="J473" s="31">
        <v>0</v>
      </c>
      <c r="K473" s="36">
        <v>0</v>
      </c>
      <c r="L473" s="31">
        <v>51.652173913043477</v>
      </c>
      <c r="M473" s="31">
        <v>0</v>
      </c>
      <c r="N473" s="36">
        <v>0</v>
      </c>
      <c r="O473" s="31">
        <v>0</v>
      </c>
      <c r="P473" s="31">
        <v>0</v>
      </c>
      <c r="Q473" s="36" t="s">
        <v>3207</v>
      </c>
      <c r="R473" s="31">
        <v>11.510869565217391</v>
      </c>
      <c r="S473" s="31">
        <v>0</v>
      </c>
      <c r="T473" s="36">
        <v>0</v>
      </c>
      <c r="U473" s="31">
        <v>18.778260869565216</v>
      </c>
      <c r="V473" s="31">
        <v>6.468478260869567</v>
      </c>
      <c r="W473" s="36">
        <v>0.34446631164621455</v>
      </c>
      <c r="X473" s="31">
        <v>17.168478260869566</v>
      </c>
      <c r="Y473" s="31">
        <v>0</v>
      </c>
      <c r="Z473" s="36">
        <v>0</v>
      </c>
      <c r="AA473" s="31">
        <v>69.77141304347829</v>
      </c>
      <c r="AB473" s="31">
        <v>13.293152173913043</v>
      </c>
      <c r="AC473" s="36">
        <v>0.19052433645896452</v>
      </c>
      <c r="AD473" s="31">
        <v>0</v>
      </c>
      <c r="AE473" s="31">
        <v>0</v>
      </c>
      <c r="AF473" s="36" t="s">
        <v>3207</v>
      </c>
      <c r="AG473" s="31">
        <v>0</v>
      </c>
      <c r="AH473" s="31">
        <v>0</v>
      </c>
      <c r="AI473" s="36" t="s">
        <v>3207</v>
      </c>
      <c r="AJ473" t="s">
        <v>494</v>
      </c>
      <c r="AK473" s="37">
        <v>6</v>
      </c>
      <c r="AT473"/>
    </row>
    <row r="474" spans="1:46" x14ac:dyDescent="0.25">
      <c r="A474" t="s">
        <v>3056</v>
      </c>
      <c r="B474" t="s">
        <v>1680</v>
      </c>
      <c r="C474" t="s">
        <v>2462</v>
      </c>
      <c r="D474" t="s">
        <v>2905</v>
      </c>
      <c r="E474" s="31">
        <v>20.043478260869566</v>
      </c>
      <c r="F474" s="31">
        <v>123.46739130434783</v>
      </c>
      <c r="G474" s="31">
        <v>0</v>
      </c>
      <c r="H474" s="36">
        <v>0</v>
      </c>
      <c r="I474" s="31">
        <v>31.024456521739133</v>
      </c>
      <c r="J474" s="31">
        <v>0</v>
      </c>
      <c r="K474" s="36">
        <v>0</v>
      </c>
      <c r="L474" s="31">
        <v>26.676630434782609</v>
      </c>
      <c r="M474" s="31">
        <v>0</v>
      </c>
      <c r="N474" s="36">
        <v>0</v>
      </c>
      <c r="O474" s="31">
        <v>0</v>
      </c>
      <c r="P474" s="31">
        <v>0</v>
      </c>
      <c r="Q474" s="36" t="s">
        <v>3207</v>
      </c>
      <c r="R474" s="31">
        <v>4.3478260869565215</v>
      </c>
      <c r="S474" s="31">
        <v>0</v>
      </c>
      <c r="T474" s="36">
        <v>0</v>
      </c>
      <c r="U474" s="31">
        <v>21.391304347826086</v>
      </c>
      <c r="V474" s="31">
        <v>0</v>
      </c>
      <c r="W474" s="36">
        <v>0</v>
      </c>
      <c r="X474" s="31">
        <v>5.1168478260869561</v>
      </c>
      <c r="Y474" s="31">
        <v>0</v>
      </c>
      <c r="Z474" s="36">
        <v>0</v>
      </c>
      <c r="AA474" s="31">
        <v>65.934782608695656</v>
      </c>
      <c r="AB474" s="31">
        <v>0</v>
      </c>
      <c r="AC474" s="36">
        <v>0</v>
      </c>
      <c r="AD474" s="31">
        <v>0</v>
      </c>
      <c r="AE474" s="31">
        <v>0</v>
      </c>
      <c r="AF474" s="36" t="s">
        <v>3207</v>
      </c>
      <c r="AG474" s="31">
        <v>0</v>
      </c>
      <c r="AH474" s="31">
        <v>0</v>
      </c>
      <c r="AI474" s="36" t="s">
        <v>3207</v>
      </c>
      <c r="AJ474" t="s">
        <v>486</v>
      </c>
      <c r="AK474" s="37">
        <v>6</v>
      </c>
      <c r="AT474"/>
    </row>
    <row r="475" spans="1:46" x14ac:dyDescent="0.25">
      <c r="A475" t="s">
        <v>3056</v>
      </c>
      <c r="B475" t="s">
        <v>1405</v>
      </c>
      <c r="C475" t="s">
        <v>2577</v>
      </c>
      <c r="D475" t="s">
        <v>2928</v>
      </c>
      <c r="E475" s="31">
        <v>42.597826086956523</v>
      </c>
      <c r="F475" s="31">
        <v>109.52380434782609</v>
      </c>
      <c r="G475" s="31">
        <v>17.703478260869566</v>
      </c>
      <c r="H475" s="36">
        <v>0.1616404613251636</v>
      </c>
      <c r="I475" s="31">
        <v>8.491739130434782</v>
      </c>
      <c r="J475" s="31">
        <v>0.43304347826086959</v>
      </c>
      <c r="K475" s="36">
        <v>5.099585274691517E-2</v>
      </c>
      <c r="L475" s="31">
        <v>5.3847826086956516</v>
      </c>
      <c r="M475" s="31">
        <v>0</v>
      </c>
      <c r="N475" s="36">
        <v>0</v>
      </c>
      <c r="O475" s="31">
        <v>0.45652173913043476</v>
      </c>
      <c r="P475" s="31">
        <v>0</v>
      </c>
      <c r="Q475" s="36">
        <v>0</v>
      </c>
      <c r="R475" s="31">
        <v>2.6504347826086954</v>
      </c>
      <c r="S475" s="31">
        <v>0.43304347826086959</v>
      </c>
      <c r="T475" s="36">
        <v>0.16338582677165356</v>
      </c>
      <c r="U475" s="31">
        <v>25.840760869565216</v>
      </c>
      <c r="V475" s="31">
        <v>13.010543478260869</v>
      </c>
      <c r="W475" s="36">
        <v>0.50348917912802071</v>
      </c>
      <c r="X475" s="31">
        <v>9.9473913043478248</v>
      </c>
      <c r="Y475" s="31">
        <v>0</v>
      </c>
      <c r="Z475" s="36">
        <v>0</v>
      </c>
      <c r="AA475" s="31">
        <v>46.681195652173912</v>
      </c>
      <c r="AB475" s="31">
        <v>4.2598913043478266</v>
      </c>
      <c r="AC475" s="36">
        <v>9.1254974188936536E-2</v>
      </c>
      <c r="AD475" s="31">
        <v>16.581195652173914</v>
      </c>
      <c r="AE475" s="31">
        <v>0</v>
      </c>
      <c r="AF475" s="36">
        <v>0</v>
      </c>
      <c r="AG475" s="31">
        <v>1.9815217391304349</v>
      </c>
      <c r="AH475" s="31">
        <v>0</v>
      </c>
      <c r="AI475" s="36">
        <v>0</v>
      </c>
      <c r="AJ475" t="s">
        <v>205</v>
      </c>
      <c r="AK475" s="37">
        <v>6</v>
      </c>
      <c r="AT475"/>
    </row>
    <row r="476" spans="1:46" x14ac:dyDescent="0.25">
      <c r="A476" t="s">
        <v>3056</v>
      </c>
      <c r="B476" t="s">
        <v>1755</v>
      </c>
      <c r="C476" t="s">
        <v>2495</v>
      </c>
      <c r="D476" t="s">
        <v>2903</v>
      </c>
      <c r="E476" s="31">
        <v>35.097826086956523</v>
      </c>
      <c r="F476" s="31">
        <v>112.56119565217392</v>
      </c>
      <c r="G476" s="31">
        <v>1.0869565217391304</v>
      </c>
      <c r="H476" s="36">
        <v>9.6565829408737074E-3</v>
      </c>
      <c r="I476" s="31">
        <v>11.521521739130439</v>
      </c>
      <c r="J476" s="31">
        <v>0.95652173913043481</v>
      </c>
      <c r="K476" s="36">
        <v>8.3020434347817862E-2</v>
      </c>
      <c r="L476" s="31">
        <v>3.8192391304347835</v>
      </c>
      <c r="M476" s="31">
        <v>0</v>
      </c>
      <c r="N476" s="36">
        <v>0</v>
      </c>
      <c r="O476" s="31">
        <v>0.95652173913043481</v>
      </c>
      <c r="P476" s="31">
        <v>0.95652173913043481</v>
      </c>
      <c r="Q476" s="36">
        <v>1</v>
      </c>
      <c r="R476" s="31">
        <v>6.7457608695652196</v>
      </c>
      <c r="S476" s="31">
        <v>0</v>
      </c>
      <c r="T476" s="36">
        <v>0</v>
      </c>
      <c r="U476" s="31">
        <v>41.456630434782618</v>
      </c>
      <c r="V476" s="31">
        <v>0</v>
      </c>
      <c r="W476" s="36">
        <v>0</v>
      </c>
      <c r="X476" s="31">
        <v>13.949565217391303</v>
      </c>
      <c r="Y476" s="31">
        <v>0.13043478260869565</v>
      </c>
      <c r="Z476" s="36">
        <v>9.3504550554793682E-3</v>
      </c>
      <c r="AA476" s="31">
        <v>38.421413043478267</v>
      </c>
      <c r="AB476" s="31">
        <v>0</v>
      </c>
      <c r="AC476" s="36">
        <v>0</v>
      </c>
      <c r="AD476" s="31">
        <v>7.2120652173913031</v>
      </c>
      <c r="AE476" s="31">
        <v>0</v>
      </c>
      <c r="AF476" s="36">
        <v>0</v>
      </c>
      <c r="AG476" s="31">
        <v>0</v>
      </c>
      <c r="AH476" s="31">
        <v>0</v>
      </c>
      <c r="AI476" s="36" t="s">
        <v>3207</v>
      </c>
      <c r="AJ476" t="s">
        <v>565</v>
      </c>
      <c r="AK476" s="37">
        <v>6</v>
      </c>
      <c r="AT476"/>
    </row>
    <row r="477" spans="1:46" x14ac:dyDescent="0.25">
      <c r="A477" t="s">
        <v>3056</v>
      </c>
      <c r="B477" t="s">
        <v>1961</v>
      </c>
      <c r="C477" t="s">
        <v>2625</v>
      </c>
      <c r="D477" t="s">
        <v>2886</v>
      </c>
      <c r="E477" s="31">
        <v>93.141304347826093</v>
      </c>
      <c r="F477" s="31">
        <v>302.9551086956522</v>
      </c>
      <c r="G477" s="31">
        <v>23.840108695652166</v>
      </c>
      <c r="H477" s="36">
        <v>7.8691885402737569E-2</v>
      </c>
      <c r="I477" s="31">
        <v>42.01913043478261</v>
      </c>
      <c r="J477" s="31">
        <v>0.12804347826086956</v>
      </c>
      <c r="K477" s="36">
        <v>3.0472662555357808E-3</v>
      </c>
      <c r="L477" s="31">
        <v>24.98010869565217</v>
      </c>
      <c r="M477" s="31">
        <v>0.12804347826086956</v>
      </c>
      <c r="N477" s="36">
        <v>5.1258174982703637E-3</v>
      </c>
      <c r="O477" s="31">
        <v>12.226521739130437</v>
      </c>
      <c r="P477" s="31">
        <v>0</v>
      </c>
      <c r="Q477" s="36">
        <v>0</v>
      </c>
      <c r="R477" s="31">
        <v>4.8125</v>
      </c>
      <c r="S477" s="31">
        <v>0</v>
      </c>
      <c r="T477" s="36">
        <v>0</v>
      </c>
      <c r="U477" s="31">
        <v>87.345000000000013</v>
      </c>
      <c r="V477" s="31">
        <v>12.661956521739128</v>
      </c>
      <c r="W477" s="36">
        <v>0.14496486944575107</v>
      </c>
      <c r="X477" s="31">
        <v>9.3214130434782625</v>
      </c>
      <c r="Y477" s="31">
        <v>0</v>
      </c>
      <c r="Z477" s="36">
        <v>0</v>
      </c>
      <c r="AA477" s="31">
        <v>156.69532608695656</v>
      </c>
      <c r="AB477" s="31">
        <v>11.050108695652169</v>
      </c>
      <c r="AC477" s="36">
        <v>7.0519708351224328E-2</v>
      </c>
      <c r="AD477" s="31">
        <v>1.0869565217391304E-2</v>
      </c>
      <c r="AE477" s="31">
        <v>0</v>
      </c>
      <c r="AF477" s="36">
        <v>0</v>
      </c>
      <c r="AG477" s="31">
        <v>7.5633695652173891</v>
      </c>
      <c r="AH477" s="31">
        <v>0</v>
      </c>
      <c r="AI477" s="36">
        <v>0</v>
      </c>
      <c r="AJ477" t="s">
        <v>776</v>
      </c>
      <c r="AK477" s="37">
        <v>6</v>
      </c>
      <c r="AT477"/>
    </row>
    <row r="478" spans="1:46" x14ac:dyDescent="0.25">
      <c r="A478" t="s">
        <v>3056</v>
      </c>
      <c r="B478" t="s">
        <v>1801</v>
      </c>
      <c r="C478" t="s">
        <v>2703</v>
      </c>
      <c r="D478" t="s">
        <v>2928</v>
      </c>
      <c r="E478" s="31">
        <v>92.847826086956516</v>
      </c>
      <c r="F478" s="31">
        <v>229.1310869565217</v>
      </c>
      <c r="G478" s="31">
        <v>1.7734782608695652</v>
      </c>
      <c r="H478" s="36">
        <v>7.7400159202582926E-3</v>
      </c>
      <c r="I478" s="31">
        <v>19.527934782608696</v>
      </c>
      <c r="J478" s="31">
        <v>0</v>
      </c>
      <c r="K478" s="36">
        <v>0</v>
      </c>
      <c r="L478" s="31">
        <v>12.673804347826087</v>
      </c>
      <c r="M478" s="31">
        <v>0</v>
      </c>
      <c r="N478" s="36">
        <v>0</v>
      </c>
      <c r="O478" s="31">
        <v>0.29347826086956524</v>
      </c>
      <c r="P478" s="31">
        <v>0</v>
      </c>
      <c r="Q478" s="36">
        <v>0</v>
      </c>
      <c r="R478" s="31">
        <v>6.5606521739130441</v>
      </c>
      <c r="S478" s="31">
        <v>0</v>
      </c>
      <c r="T478" s="36">
        <v>0</v>
      </c>
      <c r="U478" s="31">
        <v>68.430978260869523</v>
      </c>
      <c r="V478" s="31">
        <v>0.875</v>
      </c>
      <c r="W478" s="36">
        <v>1.2786606625209479E-2</v>
      </c>
      <c r="X478" s="31">
        <v>27.305978260869566</v>
      </c>
      <c r="Y478" s="31">
        <v>0</v>
      </c>
      <c r="Z478" s="36">
        <v>0</v>
      </c>
      <c r="AA478" s="31">
        <v>95.476304347826087</v>
      </c>
      <c r="AB478" s="31">
        <v>2.1739130434782608E-2</v>
      </c>
      <c r="AC478" s="36">
        <v>2.2769136890327899E-4</v>
      </c>
      <c r="AD478" s="31">
        <v>3.0703260869565221</v>
      </c>
      <c r="AE478" s="31">
        <v>0</v>
      </c>
      <c r="AF478" s="36">
        <v>0</v>
      </c>
      <c r="AG478" s="31">
        <v>15.319565217391306</v>
      </c>
      <c r="AH478" s="31">
        <v>0.87673913043478258</v>
      </c>
      <c r="AI478" s="36">
        <v>5.7230026961827718E-2</v>
      </c>
      <c r="AJ478" t="s">
        <v>612</v>
      </c>
      <c r="AK478" s="37">
        <v>6</v>
      </c>
      <c r="AT478"/>
    </row>
    <row r="479" spans="1:46" x14ac:dyDescent="0.25">
      <c r="A479" t="s">
        <v>3056</v>
      </c>
      <c r="B479" t="s">
        <v>2122</v>
      </c>
      <c r="C479" t="s">
        <v>2556</v>
      </c>
      <c r="D479" t="s">
        <v>2842</v>
      </c>
      <c r="E479" s="31">
        <v>34.152173913043477</v>
      </c>
      <c r="F479" s="31">
        <v>121.06097826086958</v>
      </c>
      <c r="G479" s="31">
        <v>8.3423913043478262</v>
      </c>
      <c r="H479" s="36">
        <v>6.8910654978940722E-2</v>
      </c>
      <c r="I479" s="31">
        <v>17.138695652173915</v>
      </c>
      <c r="J479" s="31">
        <v>1.1820652173913044</v>
      </c>
      <c r="K479" s="36">
        <v>6.8970547198051693E-2</v>
      </c>
      <c r="L479" s="31">
        <v>17.138695652173915</v>
      </c>
      <c r="M479" s="31">
        <v>1.1820652173913044</v>
      </c>
      <c r="N479" s="36">
        <v>6.8970547198051693E-2</v>
      </c>
      <c r="O479" s="31">
        <v>0</v>
      </c>
      <c r="P479" s="31">
        <v>0</v>
      </c>
      <c r="Q479" s="36" t="s">
        <v>3207</v>
      </c>
      <c r="R479" s="31">
        <v>0</v>
      </c>
      <c r="S479" s="31">
        <v>0</v>
      </c>
      <c r="T479" s="36" t="s">
        <v>3207</v>
      </c>
      <c r="U479" s="31">
        <v>31.605326086956527</v>
      </c>
      <c r="V479" s="31">
        <v>6.9103260869565215</v>
      </c>
      <c r="W479" s="36">
        <v>0.21864435342144448</v>
      </c>
      <c r="X479" s="31">
        <v>5.7391304347826084</v>
      </c>
      <c r="Y479" s="31">
        <v>0</v>
      </c>
      <c r="Z479" s="36">
        <v>0</v>
      </c>
      <c r="AA479" s="31">
        <v>66.57782608695652</v>
      </c>
      <c r="AB479" s="31">
        <v>0.25</v>
      </c>
      <c r="AC479" s="36">
        <v>3.7550039509172007E-3</v>
      </c>
      <c r="AD479" s="31">
        <v>0</v>
      </c>
      <c r="AE479" s="31">
        <v>0</v>
      </c>
      <c r="AF479" s="36" t="s">
        <v>3207</v>
      </c>
      <c r="AG479" s="31">
        <v>0</v>
      </c>
      <c r="AH479" s="31">
        <v>0</v>
      </c>
      <c r="AI479" s="36" t="s">
        <v>3207</v>
      </c>
      <c r="AJ479" t="s">
        <v>940</v>
      </c>
      <c r="AK479" s="37">
        <v>6</v>
      </c>
      <c r="AT479"/>
    </row>
    <row r="480" spans="1:46" x14ac:dyDescent="0.25">
      <c r="A480" t="s">
        <v>3056</v>
      </c>
      <c r="B480" t="s">
        <v>2074</v>
      </c>
      <c r="C480" t="s">
        <v>2582</v>
      </c>
      <c r="D480" t="s">
        <v>2932</v>
      </c>
      <c r="E480" s="31">
        <v>44.684782608695649</v>
      </c>
      <c r="F480" s="31">
        <v>137.66119565217394</v>
      </c>
      <c r="G480" s="31">
        <v>0</v>
      </c>
      <c r="H480" s="36">
        <v>0</v>
      </c>
      <c r="I480" s="31">
        <v>14.278695652173916</v>
      </c>
      <c r="J480" s="31">
        <v>0</v>
      </c>
      <c r="K480" s="36">
        <v>0</v>
      </c>
      <c r="L480" s="31">
        <v>5.9091304347826101</v>
      </c>
      <c r="M480" s="31">
        <v>0</v>
      </c>
      <c r="N480" s="36">
        <v>0</v>
      </c>
      <c r="O480" s="31">
        <v>1.0108695652173914</v>
      </c>
      <c r="P480" s="31">
        <v>0</v>
      </c>
      <c r="Q480" s="36">
        <v>0</v>
      </c>
      <c r="R480" s="31">
        <v>7.3586956521739131</v>
      </c>
      <c r="S480" s="31">
        <v>0</v>
      </c>
      <c r="T480" s="36">
        <v>0</v>
      </c>
      <c r="U480" s="31">
        <v>39.218913043478267</v>
      </c>
      <c r="V480" s="31">
        <v>0</v>
      </c>
      <c r="W480" s="36">
        <v>0</v>
      </c>
      <c r="X480" s="31">
        <v>16.654565217391305</v>
      </c>
      <c r="Y480" s="31">
        <v>0</v>
      </c>
      <c r="Z480" s="36">
        <v>0</v>
      </c>
      <c r="AA480" s="31">
        <v>54.700652173913056</v>
      </c>
      <c r="AB480" s="31">
        <v>0</v>
      </c>
      <c r="AC480" s="36">
        <v>0</v>
      </c>
      <c r="AD480" s="31">
        <v>1.5147826086956526</v>
      </c>
      <c r="AE480" s="31">
        <v>0</v>
      </c>
      <c r="AF480" s="36">
        <v>0</v>
      </c>
      <c r="AG480" s="31">
        <v>11.293586956521741</v>
      </c>
      <c r="AH480" s="31">
        <v>0</v>
      </c>
      <c r="AI480" s="36">
        <v>0</v>
      </c>
      <c r="AJ480" t="s">
        <v>891</v>
      </c>
      <c r="AK480" s="37">
        <v>6</v>
      </c>
      <c r="AT480"/>
    </row>
    <row r="481" spans="1:46" x14ac:dyDescent="0.25">
      <c r="A481" t="s">
        <v>3056</v>
      </c>
      <c r="B481" t="s">
        <v>1361</v>
      </c>
      <c r="C481" t="s">
        <v>2540</v>
      </c>
      <c r="D481" t="s">
        <v>2908</v>
      </c>
      <c r="E481" s="31">
        <v>57.934782608695649</v>
      </c>
      <c r="F481" s="31">
        <v>202.00923913043482</v>
      </c>
      <c r="G481" s="31">
        <v>0</v>
      </c>
      <c r="H481" s="36">
        <v>0</v>
      </c>
      <c r="I481" s="31">
        <v>19.875</v>
      </c>
      <c r="J481" s="31">
        <v>0</v>
      </c>
      <c r="K481" s="36">
        <v>0</v>
      </c>
      <c r="L481" s="31">
        <v>14.110326086956521</v>
      </c>
      <c r="M481" s="31">
        <v>0</v>
      </c>
      <c r="N481" s="36">
        <v>0</v>
      </c>
      <c r="O481" s="31">
        <v>0</v>
      </c>
      <c r="P481" s="31">
        <v>0</v>
      </c>
      <c r="Q481" s="36" t="s">
        <v>3207</v>
      </c>
      <c r="R481" s="31">
        <v>5.7646739130434774</v>
      </c>
      <c r="S481" s="31">
        <v>0</v>
      </c>
      <c r="T481" s="36">
        <v>0</v>
      </c>
      <c r="U481" s="31">
        <v>48.222826086956523</v>
      </c>
      <c r="V481" s="31">
        <v>0</v>
      </c>
      <c r="W481" s="36">
        <v>0</v>
      </c>
      <c r="X481" s="31">
        <v>20.788043478260871</v>
      </c>
      <c r="Y481" s="31">
        <v>0</v>
      </c>
      <c r="Z481" s="36">
        <v>0</v>
      </c>
      <c r="AA481" s="31">
        <v>91.36467391304349</v>
      </c>
      <c r="AB481" s="31">
        <v>0</v>
      </c>
      <c r="AC481" s="36">
        <v>0</v>
      </c>
      <c r="AD481" s="31">
        <v>0</v>
      </c>
      <c r="AE481" s="31">
        <v>0</v>
      </c>
      <c r="AF481" s="36" t="s">
        <v>3207</v>
      </c>
      <c r="AG481" s="31">
        <v>21.758695652173913</v>
      </c>
      <c r="AH481" s="31">
        <v>0</v>
      </c>
      <c r="AI481" s="36">
        <v>0</v>
      </c>
      <c r="AJ481" t="s">
        <v>161</v>
      </c>
      <c r="AK481" s="37">
        <v>6</v>
      </c>
      <c r="AT481"/>
    </row>
    <row r="482" spans="1:46" x14ac:dyDescent="0.25">
      <c r="A482" t="s">
        <v>3056</v>
      </c>
      <c r="B482" t="s">
        <v>1423</v>
      </c>
      <c r="C482" t="s">
        <v>2581</v>
      </c>
      <c r="D482" t="s">
        <v>2824</v>
      </c>
      <c r="E482" s="31">
        <v>38.402173913043477</v>
      </c>
      <c r="F482" s="31">
        <v>133.19836956521738</v>
      </c>
      <c r="G482" s="31">
        <v>19.820652173913047</v>
      </c>
      <c r="H482" s="36">
        <v>0.14880551645347537</v>
      </c>
      <c r="I482" s="31">
        <v>16.301630434782609</v>
      </c>
      <c r="J482" s="31">
        <v>4.0244565217391308</v>
      </c>
      <c r="K482" s="36">
        <v>0.24687447907984666</v>
      </c>
      <c r="L482" s="31">
        <v>11.260869565217391</v>
      </c>
      <c r="M482" s="31">
        <v>3.5516304347826089</v>
      </c>
      <c r="N482" s="36">
        <v>0.31539575289575295</v>
      </c>
      <c r="O482" s="31">
        <v>0</v>
      </c>
      <c r="P482" s="31">
        <v>0</v>
      </c>
      <c r="Q482" s="36" t="s">
        <v>3207</v>
      </c>
      <c r="R482" s="31">
        <v>5.0407608695652177</v>
      </c>
      <c r="S482" s="31">
        <v>0.47282608695652173</v>
      </c>
      <c r="T482" s="36">
        <v>9.3800539083557941E-2</v>
      </c>
      <c r="U482" s="31">
        <v>31.266304347826086</v>
      </c>
      <c r="V482" s="31">
        <v>4.5760869565217392</v>
      </c>
      <c r="W482" s="36">
        <v>0.14635842169302973</v>
      </c>
      <c r="X482" s="31">
        <v>0</v>
      </c>
      <c r="Y482" s="31">
        <v>0</v>
      </c>
      <c r="Z482" s="36" t="s">
        <v>3207</v>
      </c>
      <c r="AA482" s="31">
        <v>69.331521739130437</v>
      </c>
      <c r="AB482" s="31">
        <v>9.7146739130434785</v>
      </c>
      <c r="AC482" s="36">
        <v>0.14011915027043975</v>
      </c>
      <c r="AD482" s="31">
        <v>14.793478260869565</v>
      </c>
      <c r="AE482" s="31">
        <v>0</v>
      </c>
      <c r="AF482" s="36">
        <v>0</v>
      </c>
      <c r="AG482" s="31">
        <v>1.5054347826086956</v>
      </c>
      <c r="AH482" s="31">
        <v>1.5054347826086956</v>
      </c>
      <c r="AI482" s="36">
        <v>1</v>
      </c>
      <c r="AJ482" t="s">
        <v>223</v>
      </c>
      <c r="AK482" s="37">
        <v>6</v>
      </c>
      <c r="AT482"/>
    </row>
    <row r="483" spans="1:46" x14ac:dyDescent="0.25">
      <c r="A483" t="s">
        <v>3056</v>
      </c>
      <c r="B483" t="s">
        <v>1842</v>
      </c>
      <c r="C483" t="s">
        <v>2712</v>
      </c>
      <c r="D483" t="s">
        <v>2962</v>
      </c>
      <c r="E483" s="31">
        <v>16.25</v>
      </c>
      <c r="F483" s="31">
        <v>74.728369565217406</v>
      </c>
      <c r="G483" s="31">
        <v>0</v>
      </c>
      <c r="H483" s="36">
        <v>0</v>
      </c>
      <c r="I483" s="31">
        <v>26.897608695652181</v>
      </c>
      <c r="J483" s="31">
        <v>0</v>
      </c>
      <c r="K483" s="36">
        <v>0</v>
      </c>
      <c r="L483" s="31">
        <v>13.171413043478264</v>
      </c>
      <c r="M483" s="31">
        <v>0</v>
      </c>
      <c r="N483" s="36">
        <v>0</v>
      </c>
      <c r="O483" s="31">
        <v>7.9327173913043501</v>
      </c>
      <c r="P483" s="31">
        <v>0</v>
      </c>
      <c r="Q483" s="36">
        <v>0</v>
      </c>
      <c r="R483" s="31">
        <v>5.7934782608695654</v>
      </c>
      <c r="S483" s="31">
        <v>0</v>
      </c>
      <c r="T483" s="36">
        <v>0</v>
      </c>
      <c r="U483" s="31">
        <v>14.612717391304356</v>
      </c>
      <c r="V483" s="31">
        <v>0</v>
      </c>
      <c r="W483" s="36">
        <v>0</v>
      </c>
      <c r="X483" s="31">
        <v>5.5652173913043477</v>
      </c>
      <c r="Y483" s="31">
        <v>0</v>
      </c>
      <c r="Z483" s="36">
        <v>0</v>
      </c>
      <c r="AA483" s="31">
        <v>27.652826086956519</v>
      </c>
      <c r="AB483" s="31">
        <v>0</v>
      </c>
      <c r="AC483" s="36">
        <v>0</v>
      </c>
      <c r="AD483" s="31">
        <v>0</v>
      </c>
      <c r="AE483" s="31">
        <v>0</v>
      </c>
      <c r="AF483" s="36" t="s">
        <v>3207</v>
      </c>
      <c r="AG483" s="31">
        <v>0</v>
      </c>
      <c r="AH483" s="31">
        <v>0</v>
      </c>
      <c r="AI483" s="36" t="s">
        <v>3207</v>
      </c>
      <c r="AJ483" t="s">
        <v>654</v>
      </c>
      <c r="AK483" s="37">
        <v>6</v>
      </c>
      <c r="AT483"/>
    </row>
    <row r="484" spans="1:46" x14ac:dyDescent="0.25">
      <c r="A484" t="s">
        <v>3056</v>
      </c>
      <c r="B484" t="s">
        <v>2306</v>
      </c>
      <c r="C484" t="s">
        <v>2514</v>
      </c>
      <c r="D484" t="s">
        <v>2864</v>
      </c>
      <c r="E484" s="31">
        <v>95.271739130434781</v>
      </c>
      <c r="F484" s="31">
        <v>302.52097826086958</v>
      </c>
      <c r="G484" s="31">
        <v>18.974782608695651</v>
      </c>
      <c r="H484" s="36">
        <v>6.2722204317127841E-2</v>
      </c>
      <c r="I484" s="31">
        <v>8.4701086956521738</v>
      </c>
      <c r="J484" s="31">
        <v>0</v>
      </c>
      <c r="K484" s="36">
        <v>0</v>
      </c>
      <c r="L484" s="31">
        <v>2.7309782608695654</v>
      </c>
      <c r="M484" s="31">
        <v>0</v>
      </c>
      <c r="N484" s="36">
        <v>0</v>
      </c>
      <c r="O484" s="31">
        <v>0</v>
      </c>
      <c r="P484" s="31">
        <v>0</v>
      </c>
      <c r="Q484" s="36" t="s">
        <v>3207</v>
      </c>
      <c r="R484" s="31">
        <v>5.7391304347826084</v>
      </c>
      <c r="S484" s="31">
        <v>0</v>
      </c>
      <c r="T484" s="36">
        <v>0</v>
      </c>
      <c r="U484" s="31">
        <v>104.8211956521739</v>
      </c>
      <c r="V484" s="31">
        <v>3.9978260869565219</v>
      </c>
      <c r="W484" s="36">
        <v>3.8139481829824087E-2</v>
      </c>
      <c r="X484" s="31">
        <v>19.432065217391305</v>
      </c>
      <c r="Y484" s="31">
        <v>0</v>
      </c>
      <c r="Z484" s="36">
        <v>0</v>
      </c>
      <c r="AA484" s="31">
        <v>116.71336956521738</v>
      </c>
      <c r="AB484" s="31">
        <v>14.97695652173913</v>
      </c>
      <c r="AC484" s="36">
        <v>0.12832254417408684</v>
      </c>
      <c r="AD484" s="31">
        <v>21.725543478260871</v>
      </c>
      <c r="AE484" s="31">
        <v>0</v>
      </c>
      <c r="AF484" s="36">
        <v>0</v>
      </c>
      <c r="AG484" s="31">
        <v>31.358695652173914</v>
      </c>
      <c r="AH484" s="31">
        <v>0</v>
      </c>
      <c r="AI484" s="36">
        <v>0</v>
      </c>
      <c r="AJ484" t="s">
        <v>1126</v>
      </c>
      <c r="AK484" s="37">
        <v>6</v>
      </c>
      <c r="AT484"/>
    </row>
    <row r="485" spans="1:46" x14ac:dyDescent="0.25">
      <c r="A485" t="s">
        <v>3056</v>
      </c>
      <c r="B485" t="s">
        <v>2023</v>
      </c>
      <c r="C485" t="s">
        <v>2720</v>
      </c>
      <c r="D485" t="s">
        <v>2886</v>
      </c>
      <c r="E485" s="31">
        <v>88.25</v>
      </c>
      <c r="F485" s="31">
        <v>289.63858695652175</v>
      </c>
      <c r="G485" s="31">
        <v>53.909130434782604</v>
      </c>
      <c r="H485" s="36">
        <v>0.18612551249214254</v>
      </c>
      <c r="I485" s="31">
        <v>31.982717391304345</v>
      </c>
      <c r="J485" s="31">
        <v>0.2608695652173913</v>
      </c>
      <c r="K485" s="36">
        <v>8.1565791307125803E-3</v>
      </c>
      <c r="L485" s="31">
        <v>20.143043478260864</v>
      </c>
      <c r="M485" s="31">
        <v>0</v>
      </c>
      <c r="N485" s="36">
        <v>0</v>
      </c>
      <c r="O485" s="31">
        <v>6.2744565217391326</v>
      </c>
      <c r="P485" s="31">
        <v>0.2608695652173913</v>
      </c>
      <c r="Q485" s="36">
        <v>4.1576440017323503E-2</v>
      </c>
      <c r="R485" s="31">
        <v>5.5652173913043477</v>
      </c>
      <c r="S485" s="31">
        <v>0</v>
      </c>
      <c r="T485" s="36">
        <v>0</v>
      </c>
      <c r="U485" s="31">
        <v>75.277826086956537</v>
      </c>
      <c r="V485" s="31">
        <v>3.4156521739130437</v>
      </c>
      <c r="W485" s="36">
        <v>4.5373948099503861E-2</v>
      </c>
      <c r="X485" s="31">
        <v>16.893043478260871</v>
      </c>
      <c r="Y485" s="31">
        <v>0.93478260869565222</v>
      </c>
      <c r="Z485" s="36">
        <v>5.5335358006897616E-2</v>
      </c>
      <c r="AA485" s="31">
        <v>140.56717391304349</v>
      </c>
      <c r="AB485" s="31">
        <v>47.445108695652173</v>
      </c>
      <c r="AC485" s="36">
        <v>0.33752623300943846</v>
      </c>
      <c r="AD485" s="31">
        <v>0</v>
      </c>
      <c r="AE485" s="31">
        <v>0</v>
      </c>
      <c r="AF485" s="36" t="s">
        <v>3207</v>
      </c>
      <c r="AG485" s="31">
        <v>24.917826086956516</v>
      </c>
      <c r="AH485" s="31">
        <v>1.8527173913043478</v>
      </c>
      <c r="AI485" s="36">
        <v>7.4353091029645282E-2</v>
      </c>
      <c r="AJ485" t="s">
        <v>838</v>
      </c>
      <c r="AK485" s="37">
        <v>6</v>
      </c>
      <c r="AT485"/>
    </row>
    <row r="486" spans="1:46" x14ac:dyDescent="0.25">
      <c r="A486" t="s">
        <v>3056</v>
      </c>
      <c r="B486" t="s">
        <v>2051</v>
      </c>
      <c r="C486" t="s">
        <v>2396</v>
      </c>
      <c r="D486" t="s">
        <v>2886</v>
      </c>
      <c r="E486" s="31">
        <v>99.445652173913047</v>
      </c>
      <c r="F486" s="31">
        <v>298.88771739130436</v>
      </c>
      <c r="G486" s="31">
        <v>25.287826086956521</v>
      </c>
      <c r="H486" s="36">
        <v>8.4606441200290775E-2</v>
      </c>
      <c r="I486" s="31">
        <v>41.844239130434786</v>
      </c>
      <c r="J486" s="31">
        <v>0</v>
      </c>
      <c r="K486" s="36">
        <v>0</v>
      </c>
      <c r="L486" s="31">
        <v>23.997282608695656</v>
      </c>
      <c r="M486" s="31">
        <v>0</v>
      </c>
      <c r="N486" s="36">
        <v>0</v>
      </c>
      <c r="O486" s="31">
        <v>12.221956521739129</v>
      </c>
      <c r="P486" s="31">
        <v>0</v>
      </c>
      <c r="Q486" s="36">
        <v>0</v>
      </c>
      <c r="R486" s="31">
        <v>5.625</v>
      </c>
      <c r="S486" s="31">
        <v>0</v>
      </c>
      <c r="T486" s="36">
        <v>0</v>
      </c>
      <c r="U486" s="31">
        <v>73.122391304347815</v>
      </c>
      <c r="V486" s="31">
        <v>0</v>
      </c>
      <c r="W486" s="36">
        <v>0</v>
      </c>
      <c r="X486" s="31">
        <v>17.666086956521731</v>
      </c>
      <c r="Y486" s="31">
        <v>0.33695652173913043</v>
      </c>
      <c r="Z486" s="36">
        <v>1.9073636542626511E-2</v>
      </c>
      <c r="AA486" s="31">
        <v>134.24304347826089</v>
      </c>
      <c r="AB486" s="31">
        <v>24.950869565217392</v>
      </c>
      <c r="AC486" s="36">
        <v>0.18586340803021126</v>
      </c>
      <c r="AD486" s="31">
        <v>0</v>
      </c>
      <c r="AE486" s="31">
        <v>0</v>
      </c>
      <c r="AF486" s="36" t="s">
        <v>3207</v>
      </c>
      <c r="AG486" s="31">
        <v>32.011956521739144</v>
      </c>
      <c r="AH486" s="31">
        <v>0</v>
      </c>
      <c r="AI486" s="36">
        <v>0</v>
      </c>
      <c r="AJ486" t="s">
        <v>868</v>
      </c>
      <c r="AK486" s="37">
        <v>6</v>
      </c>
      <c r="AT486"/>
    </row>
    <row r="487" spans="1:46" x14ac:dyDescent="0.25">
      <c r="A487" t="s">
        <v>3056</v>
      </c>
      <c r="B487" t="s">
        <v>2021</v>
      </c>
      <c r="C487" t="s">
        <v>2505</v>
      </c>
      <c r="D487" t="s">
        <v>2886</v>
      </c>
      <c r="E487" s="31">
        <v>87.391304347826093</v>
      </c>
      <c r="F487" s="31">
        <v>309.56684782608687</v>
      </c>
      <c r="G487" s="31">
        <v>65.371847826086949</v>
      </c>
      <c r="H487" s="36">
        <v>0.21117199172054926</v>
      </c>
      <c r="I487" s="31">
        <v>37.209456521739128</v>
      </c>
      <c r="J487" s="31">
        <v>2.3816304347826089</v>
      </c>
      <c r="K487" s="36">
        <v>6.4006052692308829E-2</v>
      </c>
      <c r="L487" s="31">
        <v>26.547934782608696</v>
      </c>
      <c r="M487" s="31">
        <v>1.7294565217391307</v>
      </c>
      <c r="N487" s="36">
        <v>6.5144672679853105E-2</v>
      </c>
      <c r="O487" s="31">
        <v>5.0963043478260861</v>
      </c>
      <c r="P487" s="31">
        <v>0.65217391304347827</v>
      </c>
      <c r="Q487" s="36">
        <v>0.12796996971377386</v>
      </c>
      <c r="R487" s="31">
        <v>5.5652173913043477</v>
      </c>
      <c r="S487" s="31">
        <v>0</v>
      </c>
      <c r="T487" s="36">
        <v>0</v>
      </c>
      <c r="U487" s="31">
        <v>85.226086956521712</v>
      </c>
      <c r="V487" s="31">
        <v>25.961956521739129</v>
      </c>
      <c r="W487" s="36">
        <v>0.30462452810937668</v>
      </c>
      <c r="X487" s="31">
        <v>29.42663043478262</v>
      </c>
      <c r="Y487" s="31">
        <v>0.85326086956521741</v>
      </c>
      <c r="Z487" s="36">
        <v>2.8996213870163438E-2</v>
      </c>
      <c r="AA487" s="31">
        <v>136.01108695652169</v>
      </c>
      <c r="AB487" s="31">
        <v>32.497391304347822</v>
      </c>
      <c r="AC487" s="36">
        <v>0.23893192850327105</v>
      </c>
      <c r="AD487" s="31">
        <v>0</v>
      </c>
      <c r="AE487" s="31">
        <v>0</v>
      </c>
      <c r="AF487" s="36" t="s">
        <v>3207</v>
      </c>
      <c r="AG487" s="31">
        <v>21.693586956521735</v>
      </c>
      <c r="AH487" s="31">
        <v>3.6776086956521743</v>
      </c>
      <c r="AI487" s="36">
        <v>0.16952515520014436</v>
      </c>
      <c r="AJ487" t="s">
        <v>836</v>
      </c>
      <c r="AK487" s="37">
        <v>6</v>
      </c>
      <c r="AT487"/>
    </row>
    <row r="488" spans="1:46" x14ac:dyDescent="0.25">
      <c r="A488" t="s">
        <v>3056</v>
      </c>
      <c r="B488" t="s">
        <v>1970</v>
      </c>
      <c r="C488" t="s">
        <v>2745</v>
      </c>
      <c r="D488" t="s">
        <v>2955</v>
      </c>
      <c r="E488" s="31">
        <v>60.695652173913047</v>
      </c>
      <c r="F488" s="31">
        <v>197.53228260869565</v>
      </c>
      <c r="G488" s="31">
        <v>80.638695652173922</v>
      </c>
      <c r="H488" s="36">
        <v>0.40823046535596552</v>
      </c>
      <c r="I488" s="31">
        <v>18.454239130434779</v>
      </c>
      <c r="J488" s="31">
        <v>1.4782608695652173</v>
      </c>
      <c r="K488" s="36">
        <v>8.0104135375988803E-2</v>
      </c>
      <c r="L488" s="31">
        <v>8.9933695652173906</v>
      </c>
      <c r="M488" s="31">
        <v>0</v>
      </c>
      <c r="N488" s="36">
        <v>0</v>
      </c>
      <c r="O488" s="31">
        <v>2.7930434782608686</v>
      </c>
      <c r="P488" s="31">
        <v>1.4782608695652173</v>
      </c>
      <c r="Q488" s="36">
        <v>0.52926525529265267</v>
      </c>
      <c r="R488" s="31">
        <v>6.66782608695652</v>
      </c>
      <c r="S488" s="31">
        <v>0</v>
      </c>
      <c r="T488" s="36">
        <v>0</v>
      </c>
      <c r="U488" s="31">
        <v>56.530760869565206</v>
      </c>
      <c r="V488" s="31">
        <v>49.279565217391308</v>
      </c>
      <c r="W488" s="36">
        <v>0.87173008923575679</v>
      </c>
      <c r="X488" s="31">
        <v>7.0171739130434778</v>
      </c>
      <c r="Y488" s="31">
        <v>1.6956521739130435</v>
      </c>
      <c r="Z488" s="36">
        <v>0.24164317358034637</v>
      </c>
      <c r="AA488" s="31">
        <v>95.894347826086957</v>
      </c>
      <c r="AB488" s="31">
        <v>28.185217391304349</v>
      </c>
      <c r="AC488" s="36">
        <v>0.29391948566583698</v>
      </c>
      <c r="AD488" s="31">
        <v>13.868478260869576</v>
      </c>
      <c r="AE488" s="31">
        <v>0</v>
      </c>
      <c r="AF488" s="36">
        <v>0</v>
      </c>
      <c r="AG488" s="31">
        <v>5.767282608695651</v>
      </c>
      <c r="AH488" s="31">
        <v>0</v>
      </c>
      <c r="AI488" s="36">
        <v>0</v>
      </c>
      <c r="AJ488" t="s">
        <v>785</v>
      </c>
      <c r="AK488" s="37">
        <v>6</v>
      </c>
      <c r="AT488"/>
    </row>
    <row r="489" spans="1:46" x14ac:dyDescent="0.25">
      <c r="A489" t="s">
        <v>3056</v>
      </c>
      <c r="B489" t="s">
        <v>1809</v>
      </c>
      <c r="C489" t="s">
        <v>2489</v>
      </c>
      <c r="D489" t="s">
        <v>2978</v>
      </c>
      <c r="E489" s="31">
        <v>80.336956521739125</v>
      </c>
      <c r="F489" s="31">
        <v>239.8195652173913</v>
      </c>
      <c r="G489" s="31">
        <v>0.12228260869565216</v>
      </c>
      <c r="H489" s="36">
        <v>5.0989421394707977E-4</v>
      </c>
      <c r="I489" s="31">
        <v>11.342934782608694</v>
      </c>
      <c r="J489" s="31">
        <v>1.0869565217391304E-2</v>
      </c>
      <c r="K489" s="36">
        <v>9.5826745244597777E-4</v>
      </c>
      <c r="L489" s="31">
        <v>6.9051086956521734</v>
      </c>
      <c r="M489" s="31">
        <v>1.0869565217391304E-2</v>
      </c>
      <c r="N489" s="36">
        <v>1.5741338328584696E-3</v>
      </c>
      <c r="O489" s="31">
        <v>0</v>
      </c>
      <c r="P489" s="31">
        <v>0</v>
      </c>
      <c r="Q489" s="36" t="s">
        <v>3207</v>
      </c>
      <c r="R489" s="31">
        <v>4.4378260869565205</v>
      </c>
      <c r="S489" s="31">
        <v>0</v>
      </c>
      <c r="T489" s="36">
        <v>0</v>
      </c>
      <c r="U489" s="31">
        <v>66.621739130434776</v>
      </c>
      <c r="V489" s="31">
        <v>0</v>
      </c>
      <c r="W489" s="36">
        <v>0</v>
      </c>
      <c r="X489" s="31">
        <v>20.353804347826085</v>
      </c>
      <c r="Y489" s="31">
        <v>0.11141304347826086</v>
      </c>
      <c r="Z489" s="36">
        <v>5.4738191236549097E-3</v>
      </c>
      <c r="AA489" s="31">
        <v>124.73543478260869</v>
      </c>
      <c r="AB489" s="31">
        <v>0</v>
      </c>
      <c r="AC489" s="36">
        <v>0</v>
      </c>
      <c r="AD489" s="31">
        <v>0</v>
      </c>
      <c r="AE489" s="31">
        <v>0</v>
      </c>
      <c r="AF489" s="36" t="s">
        <v>3207</v>
      </c>
      <c r="AG489" s="31">
        <v>16.765652173913043</v>
      </c>
      <c r="AH489" s="31">
        <v>0</v>
      </c>
      <c r="AI489" s="36">
        <v>0</v>
      </c>
      <c r="AJ489" t="s">
        <v>620</v>
      </c>
      <c r="AK489" s="37">
        <v>6</v>
      </c>
      <c r="AT489"/>
    </row>
    <row r="490" spans="1:46" x14ac:dyDescent="0.25">
      <c r="A490" t="s">
        <v>3056</v>
      </c>
      <c r="B490" t="s">
        <v>1590</v>
      </c>
      <c r="C490" t="s">
        <v>2510</v>
      </c>
      <c r="D490" t="s">
        <v>2877</v>
      </c>
      <c r="E490" s="31">
        <v>45.152173913043477</v>
      </c>
      <c r="F490" s="31">
        <v>162.11913043478259</v>
      </c>
      <c r="G490" s="31">
        <v>44.920869565217409</v>
      </c>
      <c r="H490" s="36">
        <v>0.27708555705144378</v>
      </c>
      <c r="I490" s="31">
        <v>17.436847826086954</v>
      </c>
      <c r="J490" s="31">
        <v>6.7717391304347831</v>
      </c>
      <c r="K490" s="36">
        <v>0.38835798752018164</v>
      </c>
      <c r="L490" s="31">
        <v>4.5951086956521738</v>
      </c>
      <c r="M490" s="31">
        <v>4.5951086956521738</v>
      </c>
      <c r="N490" s="36">
        <v>1</v>
      </c>
      <c r="O490" s="31">
        <v>6.056413043478261</v>
      </c>
      <c r="P490" s="31">
        <v>0.2608695652173913</v>
      </c>
      <c r="Q490" s="36">
        <v>4.3073278414903354E-2</v>
      </c>
      <c r="R490" s="31">
        <v>6.7853260869565215</v>
      </c>
      <c r="S490" s="31">
        <v>1.9157608695652173</v>
      </c>
      <c r="T490" s="36">
        <v>0.28233880656788146</v>
      </c>
      <c r="U490" s="31">
        <v>51.089673913043491</v>
      </c>
      <c r="V490" s="31">
        <v>13.673913043478263</v>
      </c>
      <c r="W490" s="36">
        <v>0.26764533801393542</v>
      </c>
      <c r="X490" s="31">
        <v>4.6956521739130439</v>
      </c>
      <c r="Y490" s="31">
        <v>0</v>
      </c>
      <c r="Z490" s="36">
        <v>0</v>
      </c>
      <c r="AA490" s="31">
        <v>88.083369565217382</v>
      </c>
      <c r="AB490" s="31">
        <v>24.475217391304362</v>
      </c>
      <c r="AC490" s="36">
        <v>0.27786422694902452</v>
      </c>
      <c r="AD490" s="31">
        <v>0</v>
      </c>
      <c r="AE490" s="31">
        <v>0</v>
      </c>
      <c r="AF490" s="36" t="s">
        <v>3207</v>
      </c>
      <c r="AG490" s="31">
        <v>0.81358695652173918</v>
      </c>
      <c r="AH490" s="31">
        <v>0</v>
      </c>
      <c r="AI490" s="36">
        <v>0</v>
      </c>
      <c r="AJ490" t="s">
        <v>392</v>
      </c>
      <c r="AK490" s="37">
        <v>6</v>
      </c>
      <c r="AT490"/>
    </row>
    <row r="491" spans="1:46" x14ac:dyDescent="0.25">
      <c r="A491" t="s">
        <v>3056</v>
      </c>
      <c r="B491" t="s">
        <v>1320</v>
      </c>
      <c r="C491" t="s">
        <v>2502</v>
      </c>
      <c r="D491" t="s">
        <v>2881</v>
      </c>
      <c r="E491" s="31">
        <v>112.34782608695652</v>
      </c>
      <c r="F491" s="31">
        <v>235.08565217391302</v>
      </c>
      <c r="G491" s="31">
        <v>6.8439130434782616</v>
      </c>
      <c r="H491" s="36">
        <v>2.9112423409044259E-2</v>
      </c>
      <c r="I491" s="31">
        <v>21.545869565217391</v>
      </c>
      <c r="J491" s="31">
        <v>0</v>
      </c>
      <c r="K491" s="36">
        <v>0</v>
      </c>
      <c r="L491" s="31">
        <v>16.120108695652174</v>
      </c>
      <c r="M491" s="31">
        <v>0</v>
      </c>
      <c r="N491" s="36">
        <v>0</v>
      </c>
      <c r="O491" s="31">
        <v>3.4456521739130434E-2</v>
      </c>
      <c r="P491" s="31">
        <v>0</v>
      </c>
      <c r="Q491" s="36">
        <v>0</v>
      </c>
      <c r="R491" s="31">
        <v>5.3913043478260869</v>
      </c>
      <c r="S491" s="31">
        <v>0</v>
      </c>
      <c r="T491" s="36">
        <v>0</v>
      </c>
      <c r="U491" s="31">
        <v>85.37923913043474</v>
      </c>
      <c r="V491" s="31">
        <v>1.9588043478260873</v>
      </c>
      <c r="W491" s="36">
        <v>2.2942396392565664E-2</v>
      </c>
      <c r="X491" s="31">
        <v>25.452282608695644</v>
      </c>
      <c r="Y491" s="31">
        <v>0</v>
      </c>
      <c r="Z491" s="36">
        <v>0</v>
      </c>
      <c r="AA491" s="31">
        <v>72.128043478260892</v>
      </c>
      <c r="AB491" s="31">
        <v>4.1179347826086952</v>
      </c>
      <c r="AC491" s="36">
        <v>5.7092007269680403E-2</v>
      </c>
      <c r="AD491" s="31">
        <v>7.6668478260869568</v>
      </c>
      <c r="AE491" s="31">
        <v>0</v>
      </c>
      <c r="AF491" s="36">
        <v>0</v>
      </c>
      <c r="AG491" s="31">
        <v>22.913369565217387</v>
      </c>
      <c r="AH491" s="31">
        <v>0.76717391304347826</v>
      </c>
      <c r="AI491" s="36">
        <v>3.3481496942643137E-2</v>
      </c>
      <c r="AJ491" t="s">
        <v>120</v>
      </c>
      <c r="AK491" s="37">
        <v>6</v>
      </c>
      <c r="AT491"/>
    </row>
    <row r="492" spans="1:46" x14ac:dyDescent="0.25">
      <c r="A492" t="s">
        <v>3056</v>
      </c>
      <c r="B492" t="s">
        <v>1205</v>
      </c>
      <c r="C492" t="s">
        <v>2503</v>
      </c>
      <c r="D492" t="s">
        <v>2882</v>
      </c>
      <c r="E492" s="31">
        <v>44.891304347826086</v>
      </c>
      <c r="F492" s="31">
        <v>128.97728260869567</v>
      </c>
      <c r="G492" s="31">
        <v>5.7864130434782606</v>
      </c>
      <c r="H492" s="36">
        <v>4.4863815754543887E-2</v>
      </c>
      <c r="I492" s="31">
        <v>13.268478260869566</v>
      </c>
      <c r="J492" s="31">
        <v>0</v>
      </c>
      <c r="K492" s="36">
        <v>0</v>
      </c>
      <c r="L492" s="31">
        <v>9.9765217391304351</v>
      </c>
      <c r="M492" s="31">
        <v>0</v>
      </c>
      <c r="N492" s="36">
        <v>0</v>
      </c>
      <c r="O492" s="31">
        <v>0.40413043478260863</v>
      </c>
      <c r="P492" s="31">
        <v>0</v>
      </c>
      <c r="Q492" s="36">
        <v>0</v>
      </c>
      <c r="R492" s="31">
        <v>2.887826086956522</v>
      </c>
      <c r="S492" s="31">
        <v>0</v>
      </c>
      <c r="T492" s="36">
        <v>0</v>
      </c>
      <c r="U492" s="31">
        <v>34.159673913043477</v>
      </c>
      <c r="V492" s="31">
        <v>3.0798913043478264</v>
      </c>
      <c r="W492" s="36">
        <v>9.0161613140335203E-2</v>
      </c>
      <c r="X492" s="31">
        <v>0</v>
      </c>
      <c r="Y492" s="31">
        <v>0</v>
      </c>
      <c r="Z492" s="36" t="s">
        <v>3207</v>
      </c>
      <c r="AA492" s="31">
        <v>71.550760869565238</v>
      </c>
      <c r="AB492" s="31">
        <v>2.7065217391304346</v>
      </c>
      <c r="AC492" s="36">
        <v>3.7826596198806857E-2</v>
      </c>
      <c r="AD492" s="31">
        <v>3.6893478260869559</v>
      </c>
      <c r="AE492" s="31">
        <v>0</v>
      </c>
      <c r="AF492" s="36">
        <v>0</v>
      </c>
      <c r="AG492" s="31">
        <v>6.3090217391304346</v>
      </c>
      <c r="AH492" s="31">
        <v>0</v>
      </c>
      <c r="AI492" s="36">
        <v>0</v>
      </c>
      <c r="AJ492" t="s">
        <v>3</v>
      </c>
      <c r="AK492" s="37">
        <v>6</v>
      </c>
      <c r="AT492"/>
    </row>
    <row r="493" spans="1:46" x14ac:dyDescent="0.25">
      <c r="A493" t="s">
        <v>3056</v>
      </c>
      <c r="B493" t="s">
        <v>1766</v>
      </c>
      <c r="C493" t="s">
        <v>2503</v>
      </c>
      <c r="D493" t="s">
        <v>2882</v>
      </c>
      <c r="E493" s="31">
        <v>37.010869565217391</v>
      </c>
      <c r="F493" s="31">
        <v>106.66695652173912</v>
      </c>
      <c r="G493" s="31">
        <v>0</v>
      </c>
      <c r="H493" s="36">
        <v>0</v>
      </c>
      <c r="I493" s="31">
        <v>16.794347826086952</v>
      </c>
      <c r="J493" s="31">
        <v>0</v>
      </c>
      <c r="K493" s="36">
        <v>0</v>
      </c>
      <c r="L493" s="31">
        <v>11.406086956521735</v>
      </c>
      <c r="M493" s="31">
        <v>0</v>
      </c>
      <c r="N493" s="36">
        <v>0</v>
      </c>
      <c r="O493" s="31">
        <v>0</v>
      </c>
      <c r="P493" s="31">
        <v>0</v>
      </c>
      <c r="Q493" s="36" t="s">
        <v>3207</v>
      </c>
      <c r="R493" s="31">
        <v>5.388260869565217</v>
      </c>
      <c r="S493" s="31">
        <v>0</v>
      </c>
      <c r="T493" s="36">
        <v>0</v>
      </c>
      <c r="U493" s="31">
        <v>27.277282608695639</v>
      </c>
      <c r="V493" s="31">
        <v>0</v>
      </c>
      <c r="W493" s="36">
        <v>0</v>
      </c>
      <c r="X493" s="31">
        <v>0</v>
      </c>
      <c r="Y493" s="31">
        <v>0</v>
      </c>
      <c r="Z493" s="36" t="s">
        <v>3207</v>
      </c>
      <c r="AA493" s="31">
        <v>49.944782608695654</v>
      </c>
      <c r="AB493" s="31">
        <v>0</v>
      </c>
      <c r="AC493" s="36">
        <v>0</v>
      </c>
      <c r="AD493" s="31">
        <v>12.650543478260868</v>
      </c>
      <c r="AE493" s="31">
        <v>0</v>
      </c>
      <c r="AF493" s="36">
        <v>0</v>
      </c>
      <c r="AG493" s="31">
        <v>0</v>
      </c>
      <c r="AH493" s="31">
        <v>0</v>
      </c>
      <c r="AI493" s="36" t="s">
        <v>3207</v>
      </c>
      <c r="AJ493" t="s">
        <v>576</v>
      </c>
      <c r="AK493" s="37">
        <v>6</v>
      </c>
      <c r="AT493"/>
    </row>
    <row r="494" spans="1:46" x14ac:dyDescent="0.25">
      <c r="A494" t="s">
        <v>3056</v>
      </c>
      <c r="B494" t="s">
        <v>1269</v>
      </c>
      <c r="C494" t="s">
        <v>2532</v>
      </c>
      <c r="D494" t="s">
        <v>2843</v>
      </c>
      <c r="E494" s="31">
        <v>48.119565217391305</v>
      </c>
      <c r="F494" s="31">
        <v>137.4375</v>
      </c>
      <c r="G494" s="31">
        <v>0</v>
      </c>
      <c r="H494" s="36">
        <v>0</v>
      </c>
      <c r="I494" s="31">
        <v>13.730978260869566</v>
      </c>
      <c r="J494" s="31">
        <v>0</v>
      </c>
      <c r="K494" s="36">
        <v>0</v>
      </c>
      <c r="L494" s="31">
        <v>2.4266304347826089</v>
      </c>
      <c r="M494" s="31">
        <v>0</v>
      </c>
      <c r="N494" s="36">
        <v>0</v>
      </c>
      <c r="O494" s="31">
        <v>5.2173913043478262</v>
      </c>
      <c r="P494" s="31">
        <v>0</v>
      </c>
      <c r="Q494" s="36">
        <v>0</v>
      </c>
      <c r="R494" s="31">
        <v>6.0869565217391308</v>
      </c>
      <c r="S494" s="31">
        <v>0</v>
      </c>
      <c r="T494" s="36">
        <v>0</v>
      </c>
      <c r="U494" s="31">
        <v>33.709239130434781</v>
      </c>
      <c r="V494" s="31">
        <v>0</v>
      </c>
      <c r="W494" s="36">
        <v>0</v>
      </c>
      <c r="X494" s="31">
        <v>5.7934782608695654</v>
      </c>
      <c r="Y494" s="31">
        <v>0</v>
      </c>
      <c r="Z494" s="36">
        <v>0</v>
      </c>
      <c r="AA494" s="31">
        <v>66.125</v>
      </c>
      <c r="AB494" s="31">
        <v>0</v>
      </c>
      <c r="AC494" s="36">
        <v>0</v>
      </c>
      <c r="AD494" s="31">
        <v>2.9945652173913042</v>
      </c>
      <c r="AE494" s="31">
        <v>0</v>
      </c>
      <c r="AF494" s="36">
        <v>0</v>
      </c>
      <c r="AG494" s="31">
        <v>15.084239130434783</v>
      </c>
      <c r="AH494" s="31">
        <v>0</v>
      </c>
      <c r="AI494" s="36">
        <v>0</v>
      </c>
      <c r="AJ494" t="s">
        <v>67</v>
      </c>
      <c r="AK494" s="37">
        <v>6</v>
      </c>
      <c r="AT494"/>
    </row>
    <row r="495" spans="1:46" x14ac:dyDescent="0.25">
      <c r="A495" t="s">
        <v>3056</v>
      </c>
      <c r="B495" t="s">
        <v>1824</v>
      </c>
      <c r="C495" t="s">
        <v>2702</v>
      </c>
      <c r="D495" t="s">
        <v>2806</v>
      </c>
      <c r="E495" s="31">
        <v>48.010869565217391</v>
      </c>
      <c r="F495" s="31">
        <v>160.82880434782604</v>
      </c>
      <c r="G495" s="31">
        <v>16.241847826086953</v>
      </c>
      <c r="H495" s="36">
        <v>0.1009884261214835</v>
      </c>
      <c r="I495" s="31">
        <v>17.910326086956523</v>
      </c>
      <c r="J495" s="31">
        <v>5.6521739130434776</v>
      </c>
      <c r="K495" s="36">
        <v>0.31558185404339245</v>
      </c>
      <c r="L495" s="31">
        <v>6.0489130434782608</v>
      </c>
      <c r="M495" s="31">
        <v>0.52173913043478259</v>
      </c>
      <c r="N495" s="36">
        <v>8.6253369272237201E-2</v>
      </c>
      <c r="O495" s="31">
        <v>6.7309782608695654</v>
      </c>
      <c r="P495" s="31">
        <v>0</v>
      </c>
      <c r="Q495" s="36">
        <v>0</v>
      </c>
      <c r="R495" s="31">
        <v>5.1304347826086953</v>
      </c>
      <c r="S495" s="31">
        <v>5.1304347826086953</v>
      </c>
      <c r="T495" s="36">
        <v>1</v>
      </c>
      <c r="U495" s="31">
        <v>46.942391304347822</v>
      </c>
      <c r="V495" s="31">
        <v>5.7358695652173921</v>
      </c>
      <c r="W495" s="36">
        <v>0.12218954778058215</v>
      </c>
      <c r="X495" s="31">
        <v>2.8451086956521738</v>
      </c>
      <c r="Y495" s="31">
        <v>0.52717391304347827</v>
      </c>
      <c r="Z495" s="36">
        <v>0.18529130850047756</v>
      </c>
      <c r="AA495" s="31">
        <v>73.011413043478257</v>
      </c>
      <c r="AB495" s="31">
        <v>4.3266304347826079</v>
      </c>
      <c r="AC495" s="36">
        <v>5.9259645231165461E-2</v>
      </c>
      <c r="AD495" s="31">
        <v>11.842391304347826</v>
      </c>
      <c r="AE495" s="31">
        <v>0</v>
      </c>
      <c r="AF495" s="36">
        <v>0</v>
      </c>
      <c r="AG495" s="31">
        <v>8.2771739130434785</v>
      </c>
      <c r="AH495" s="31">
        <v>0</v>
      </c>
      <c r="AI495" s="36">
        <v>0</v>
      </c>
      <c r="AJ495" t="s">
        <v>636</v>
      </c>
      <c r="AK495" s="37">
        <v>6</v>
      </c>
      <c r="AT495"/>
    </row>
    <row r="496" spans="1:46" x14ac:dyDescent="0.25">
      <c r="A496" t="s">
        <v>3056</v>
      </c>
      <c r="B496" t="s">
        <v>1607</v>
      </c>
      <c r="C496" t="s">
        <v>2653</v>
      </c>
      <c r="D496" t="s">
        <v>2970</v>
      </c>
      <c r="E496" s="31">
        <v>33.684782608695649</v>
      </c>
      <c r="F496" s="31">
        <v>80.658804347826091</v>
      </c>
      <c r="G496" s="31">
        <v>0</v>
      </c>
      <c r="H496" s="36">
        <v>0</v>
      </c>
      <c r="I496" s="31">
        <v>6.929239130434782</v>
      </c>
      <c r="J496" s="31">
        <v>0</v>
      </c>
      <c r="K496" s="36">
        <v>0</v>
      </c>
      <c r="L496" s="31">
        <v>3.502608695652174</v>
      </c>
      <c r="M496" s="31">
        <v>0</v>
      </c>
      <c r="N496" s="36">
        <v>0</v>
      </c>
      <c r="O496" s="31">
        <v>1.826086956521739</v>
      </c>
      <c r="P496" s="31">
        <v>0</v>
      </c>
      <c r="Q496" s="36">
        <v>0</v>
      </c>
      <c r="R496" s="31">
        <v>1.6005434782608696</v>
      </c>
      <c r="S496" s="31">
        <v>0</v>
      </c>
      <c r="T496" s="36">
        <v>0</v>
      </c>
      <c r="U496" s="31">
        <v>31.300326086956527</v>
      </c>
      <c r="V496" s="31">
        <v>0</v>
      </c>
      <c r="W496" s="36">
        <v>0</v>
      </c>
      <c r="X496" s="31">
        <v>10.461195652173917</v>
      </c>
      <c r="Y496" s="31">
        <v>0</v>
      </c>
      <c r="Z496" s="36">
        <v>0</v>
      </c>
      <c r="AA496" s="31">
        <v>30.612608695652174</v>
      </c>
      <c r="AB496" s="31">
        <v>0</v>
      </c>
      <c r="AC496" s="36">
        <v>0</v>
      </c>
      <c r="AD496" s="31">
        <v>0</v>
      </c>
      <c r="AE496" s="31">
        <v>0</v>
      </c>
      <c r="AF496" s="36" t="s">
        <v>3207</v>
      </c>
      <c r="AG496" s="31">
        <v>1.3554347826086957</v>
      </c>
      <c r="AH496" s="31">
        <v>0</v>
      </c>
      <c r="AI496" s="36">
        <v>0</v>
      </c>
      <c r="AJ496" t="s">
        <v>409</v>
      </c>
      <c r="AK496" s="37">
        <v>6</v>
      </c>
      <c r="AT496"/>
    </row>
    <row r="497" spans="1:46" x14ac:dyDescent="0.25">
      <c r="A497" t="s">
        <v>3056</v>
      </c>
      <c r="B497" t="s">
        <v>1893</v>
      </c>
      <c r="C497" t="s">
        <v>2432</v>
      </c>
      <c r="D497" t="s">
        <v>2886</v>
      </c>
      <c r="E497" s="31">
        <v>43.706521739130437</v>
      </c>
      <c r="F497" s="31">
        <v>148.18586956521736</v>
      </c>
      <c r="G497" s="31">
        <v>0</v>
      </c>
      <c r="H497" s="36">
        <v>0</v>
      </c>
      <c r="I497" s="31">
        <v>23.923478260869558</v>
      </c>
      <c r="J497" s="31">
        <v>0</v>
      </c>
      <c r="K497" s="36">
        <v>0</v>
      </c>
      <c r="L497" s="31">
        <v>20.793043478260863</v>
      </c>
      <c r="M497" s="31">
        <v>0</v>
      </c>
      <c r="N497" s="36">
        <v>0</v>
      </c>
      <c r="O497" s="31">
        <v>0</v>
      </c>
      <c r="P497" s="31">
        <v>0</v>
      </c>
      <c r="Q497" s="36" t="s">
        <v>3207</v>
      </c>
      <c r="R497" s="31">
        <v>3.1304347826086958</v>
      </c>
      <c r="S497" s="31">
        <v>0</v>
      </c>
      <c r="T497" s="36">
        <v>0</v>
      </c>
      <c r="U497" s="31">
        <v>43.716521739130421</v>
      </c>
      <c r="V497" s="31">
        <v>0</v>
      </c>
      <c r="W497" s="36">
        <v>0</v>
      </c>
      <c r="X497" s="31">
        <v>5.1843478260869578</v>
      </c>
      <c r="Y497" s="31">
        <v>0</v>
      </c>
      <c r="Z497" s="36">
        <v>0</v>
      </c>
      <c r="AA497" s="31">
        <v>75.36152173913041</v>
      </c>
      <c r="AB497" s="31">
        <v>0</v>
      </c>
      <c r="AC497" s="36">
        <v>0</v>
      </c>
      <c r="AD497" s="31">
        <v>0</v>
      </c>
      <c r="AE497" s="31">
        <v>0</v>
      </c>
      <c r="AF497" s="36" t="s">
        <v>3207</v>
      </c>
      <c r="AG497" s="31">
        <v>0</v>
      </c>
      <c r="AH497" s="31">
        <v>0</v>
      </c>
      <c r="AI497" s="36" t="s">
        <v>3207</v>
      </c>
      <c r="AJ497" t="s">
        <v>706</v>
      </c>
      <c r="AK497" s="37">
        <v>6</v>
      </c>
      <c r="AT497"/>
    </row>
    <row r="498" spans="1:46" x14ac:dyDescent="0.25">
      <c r="A498" t="s">
        <v>3056</v>
      </c>
      <c r="B498" t="s">
        <v>2287</v>
      </c>
      <c r="C498" t="s">
        <v>2687</v>
      </c>
      <c r="D498" t="s">
        <v>2981</v>
      </c>
      <c r="E498" s="31">
        <v>82.217391304347828</v>
      </c>
      <c r="F498" s="31">
        <v>244.93239130434785</v>
      </c>
      <c r="G498" s="31">
        <v>0</v>
      </c>
      <c r="H498" s="36">
        <v>0</v>
      </c>
      <c r="I498" s="31">
        <v>8.7302173913043468</v>
      </c>
      <c r="J498" s="31">
        <v>0</v>
      </c>
      <c r="K498" s="36">
        <v>0</v>
      </c>
      <c r="L498" s="31">
        <v>3.056304347826087</v>
      </c>
      <c r="M498" s="31">
        <v>0</v>
      </c>
      <c r="N498" s="36">
        <v>0</v>
      </c>
      <c r="O498" s="31">
        <v>0</v>
      </c>
      <c r="P498" s="31">
        <v>0</v>
      </c>
      <c r="Q498" s="36" t="s">
        <v>3207</v>
      </c>
      <c r="R498" s="31">
        <v>5.6739130434782608</v>
      </c>
      <c r="S498" s="31">
        <v>0</v>
      </c>
      <c r="T498" s="36">
        <v>0</v>
      </c>
      <c r="U498" s="31">
        <v>80.191847826086985</v>
      </c>
      <c r="V498" s="31">
        <v>0</v>
      </c>
      <c r="W498" s="36">
        <v>0</v>
      </c>
      <c r="X498" s="31">
        <v>36.67086956521738</v>
      </c>
      <c r="Y498" s="31">
        <v>0</v>
      </c>
      <c r="Z498" s="36">
        <v>0</v>
      </c>
      <c r="AA498" s="31">
        <v>92.752282608695623</v>
      </c>
      <c r="AB498" s="31">
        <v>0</v>
      </c>
      <c r="AC498" s="36">
        <v>0</v>
      </c>
      <c r="AD498" s="31">
        <v>26.58717391304349</v>
      </c>
      <c r="AE498" s="31">
        <v>0</v>
      </c>
      <c r="AF498" s="36">
        <v>0</v>
      </c>
      <c r="AG498" s="31">
        <v>0</v>
      </c>
      <c r="AH498" s="31">
        <v>0</v>
      </c>
      <c r="AI498" s="36" t="s">
        <v>3207</v>
      </c>
      <c r="AJ498" t="s">
        <v>1107</v>
      </c>
      <c r="AK498" s="37">
        <v>6</v>
      </c>
      <c r="AT498"/>
    </row>
    <row r="499" spans="1:46" x14ac:dyDescent="0.25">
      <c r="A499" t="s">
        <v>3056</v>
      </c>
      <c r="B499" t="s">
        <v>1525</v>
      </c>
      <c r="C499" t="s">
        <v>2384</v>
      </c>
      <c r="D499" t="s">
        <v>2825</v>
      </c>
      <c r="E499" s="31">
        <v>51.467391304347828</v>
      </c>
      <c r="F499" s="31">
        <v>173.02445652173913</v>
      </c>
      <c r="G499" s="31">
        <v>0</v>
      </c>
      <c r="H499" s="36">
        <v>0</v>
      </c>
      <c r="I499" s="31">
        <v>18.173913043478262</v>
      </c>
      <c r="J499" s="31">
        <v>0</v>
      </c>
      <c r="K499" s="36">
        <v>0</v>
      </c>
      <c r="L499" s="31">
        <v>8.6521739130434785</v>
      </c>
      <c r="M499" s="31">
        <v>0</v>
      </c>
      <c r="N499" s="36">
        <v>0</v>
      </c>
      <c r="O499" s="31">
        <v>4.6521739130434785</v>
      </c>
      <c r="P499" s="31">
        <v>0</v>
      </c>
      <c r="Q499" s="36">
        <v>0</v>
      </c>
      <c r="R499" s="31">
        <v>4.8695652173913047</v>
      </c>
      <c r="S499" s="31">
        <v>0</v>
      </c>
      <c r="T499" s="36">
        <v>0</v>
      </c>
      <c r="U499" s="31">
        <v>49.464673913043477</v>
      </c>
      <c r="V499" s="31">
        <v>0</v>
      </c>
      <c r="W499" s="36">
        <v>0</v>
      </c>
      <c r="X499" s="31">
        <v>11.195652173913043</v>
      </c>
      <c r="Y499" s="31">
        <v>0</v>
      </c>
      <c r="Z499" s="36">
        <v>0</v>
      </c>
      <c r="AA499" s="31">
        <v>64.413043478260875</v>
      </c>
      <c r="AB499" s="31">
        <v>0</v>
      </c>
      <c r="AC499" s="36">
        <v>0</v>
      </c>
      <c r="AD499" s="31">
        <v>15.331521739130435</v>
      </c>
      <c r="AE499" s="31">
        <v>0</v>
      </c>
      <c r="AF499" s="36">
        <v>0</v>
      </c>
      <c r="AG499" s="31">
        <v>14.445652173913043</v>
      </c>
      <c r="AH499" s="31">
        <v>0</v>
      </c>
      <c r="AI499" s="36">
        <v>0</v>
      </c>
      <c r="AJ499" t="s">
        <v>327</v>
      </c>
      <c r="AK499" s="37">
        <v>6</v>
      </c>
      <c r="AT499"/>
    </row>
    <row r="500" spans="1:46" x14ac:dyDescent="0.25">
      <c r="A500" t="s">
        <v>3056</v>
      </c>
      <c r="B500" t="s">
        <v>1799</v>
      </c>
      <c r="C500" t="s">
        <v>2659</v>
      </c>
      <c r="D500" t="s">
        <v>2972</v>
      </c>
      <c r="E500" s="31">
        <v>73.054347826086953</v>
      </c>
      <c r="F500" s="31">
        <v>178.40565217391307</v>
      </c>
      <c r="G500" s="31">
        <v>0</v>
      </c>
      <c r="H500" s="36">
        <v>0</v>
      </c>
      <c r="I500" s="31">
        <v>31.419891304347836</v>
      </c>
      <c r="J500" s="31">
        <v>0</v>
      </c>
      <c r="K500" s="36">
        <v>0</v>
      </c>
      <c r="L500" s="31">
        <v>16.617934782608707</v>
      </c>
      <c r="M500" s="31">
        <v>0</v>
      </c>
      <c r="N500" s="36">
        <v>0</v>
      </c>
      <c r="O500" s="31">
        <v>10.100869565217391</v>
      </c>
      <c r="P500" s="31">
        <v>0</v>
      </c>
      <c r="Q500" s="36">
        <v>0</v>
      </c>
      <c r="R500" s="31">
        <v>4.7010869565217392</v>
      </c>
      <c r="S500" s="31">
        <v>0</v>
      </c>
      <c r="T500" s="36">
        <v>0</v>
      </c>
      <c r="U500" s="31">
        <v>30.564239130434785</v>
      </c>
      <c r="V500" s="31">
        <v>0</v>
      </c>
      <c r="W500" s="36">
        <v>0</v>
      </c>
      <c r="X500" s="31">
        <v>9.3046739130434784</v>
      </c>
      <c r="Y500" s="31">
        <v>0</v>
      </c>
      <c r="Z500" s="36">
        <v>0</v>
      </c>
      <c r="AA500" s="31">
        <v>94.379456521739129</v>
      </c>
      <c r="AB500" s="31">
        <v>0</v>
      </c>
      <c r="AC500" s="36">
        <v>0</v>
      </c>
      <c r="AD500" s="31">
        <v>0</v>
      </c>
      <c r="AE500" s="31">
        <v>0</v>
      </c>
      <c r="AF500" s="36" t="s">
        <v>3207</v>
      </c>
      <c r="AG500" s="31">
        <v>12.73739130434782</v>
      </c>
      <c r="AH500" s="31">
        <v>0</v>
      </c>
      <c r="AI500" s="36">
        <v>0</v>
      </c>
      <c r="AJ500" t="s">
        <v>610</v>
      </c>
      <c r="AK500" s="37">
        <v>6</v>
      </c>
      <c r="AT500"/>
    </row>
    <row r="501" spans="1:46" x14ac:dyDescent="0.25">
      <c r="A501" t="s">
        <v>3056</v>
      </c>
      <c r="B501" t="s">
        <v>1221</v>
      </c>
      <c r="C501" t="s">
        <v>2508</v>
      </c>
      <c r="D501" t="s">
        <v>2888</v>
      </c>
      <c r="E501" s="31">
        <v>48.565217391304351</v>
      </c>
      <c r="F501" s="31">
        <v>111.49380434782609</v>
      </c>
      <c r="G501" s="31">
        <v>29.36315217391304</v>
      </c>
      <c r="H501" s="36">
        <v>0.26336129030371153</v>
      </c>
      <c r="I501" s="31">
        <v>9.5150000000000006</v>
      </c>
      <c r="J501" s="31">
        <v>0</v>
      </c>
      <c r="K501" s="36">
        <v>0</v>
      </c>
      <c r="L501" s="31">
        <v>7.1617391304347828</v>
      </c>
      <c r="M501" s="31">
        <v>0</v>
      </c>
      <c r="N501" s="36">
        <v>0</v>
      </c>
      <c r="O501" s="31">
        <v>1.5217391304347827</v>
      </c>
      <c r="P501" s="31">
        <v>0</v>
      </c>
      <c r="Q501" s="36">
        <v>0</v>
      </c>
      <c r="R501" s="31">
        <v>0.83152173913043481</v>
      </c>
      <c r="S501" s="31">
        <v>0</v>
      </c>
      <c r="T501" s="36">
        <v>0</v>
      </c>
      <c r="U501" s="31">
        <v>33.031086956521733</v>
      </c>
      <c r="V501" s="31">
        <v>19.342065217391301</v>
      </c>
      <c r="W501" s="36">
        <v>0.58557156302034319</v>
      </c>
      <c r="X501" s="31">
        <v>5.0651086956521736</v>
      </c>
      <c r="Y501" s="31">
        <v>0</v>
      </c>
      <c r="Z501" s="36">
        <v>0</v>
      </c>
      <c r="AA501" s="31">
        <v>52.497499999999995</v>
      </c>
      <c r="AB501" s="31">
        <v>10.021086956521739</v>
      </c>
      <c r="AC501" s="36">
        <v>0.19088693664501624</v>
      </c>
      <c r="AD501" s="31">
        <v>4.0978260869565221E-2</v>
      </c>
      <c r="AE501" s="31">
        <v>0</v>
      </c>
      <c r="AF501" s="36">
        <v>0</v>
      </c>
      <c r="AG501" s="31">
        <v>11.344130434782612</v>
      </c>
      <c r="AH501" s="31">
        <v>0</v>
      </c>
      <c r="AI501" s="36">
        <v>0</v>
      </c>
      <c r="AJ501" t="s">
        <v>19</v>
      </c>
      <c r="AK501" s="37">
        <v>6</v>
      </c>
      <c r="AT501"/>
    </row>
    <row r="502" spans="1:46" x14ac:dyDescent="0.25">
      <c r="A502" t="s">
        <v>3056</v>
      </c>
      <c r="B502" t="s">
        <v>1378</v>
      </c>
      <c r="C502" t="s">
        <v>2398</v>
      </c>
      <c r="D502" t="s">
        <v>2886</v>
      </c>
      <c r="E502" s="31">
        <v>45.021739130434781</v>
      </c>
      <c r="F502" s="31">
        <v>134.23749999999998</v>
      </c>
      <c r="G502" s="31">
        <v>2.4347826086956523</v>
      </c>
      <c r="H502" s="36">
        <v>1.8137872119904294E-2</v>
      </c>
      <c r="I502" s="31">
        <v>12.430869565217391</v>
      </c>
      <c r="J502" s="31">
        <v>0</v>
      </c>
      <c r="K502" s="36">
        <v>0</v>
      </c>
      <c r="L502" s="31">
        <v>5.544999999999999</v>
      </c>
      <c r="M502" s="31">
        <v>0</v>
      </c>
      <c r="N502" s="36">
        <v>0</v>
      </c>
      <c r="O502" s="31">
        <v>1.451086956521739</v>
      </c>
      <c r="P502" s="31">
        <v>0</v>
      </c>
      <c r="Q502" s="36">
        <v>0</v>
      </c>
      <c r="R502" s="31">
        <v>5.4347826086956523</v>
      </c>
      <c r="S502" s="31">
        <v>0</v>
      </c>
      <c r="T502" s="36">
        <v>0</v>
      </c>
      <c r="U502" s="31">
        <v>48.278043478260869</v>
      </c>
      <c r="V502" s="31">
        <v>0.67391304347826086</v>
      </c>
      <c r="W502" s="36">
        <v>1.3958996573291487E-2</v>
      </c>
      <c r="X502" s="31">
        <v>10.317065217391304</v>
      </c>
      <c r="Y502" s="31">
        <v>0</v>
      </c>
      <c r="Z502" s="36">
        <v>0</v>
      </c>
      <c r="AA502" s="31">
        <v>50.845543478260851</v>
      </c>
      <c r="AB502" s="31">
        <v>1.7608695652173914</v>
      </c>
      <c r="AC502" s="36">
        <v>3.4631738491894694E-2</v>
      </c>
      <c r="AD502" s="31">
        <v>0</v>
      </c>
      <c r="AE502" s="31">
        <v>0</v>
      </c>
      <c r="AF502" s="36" t="s">
        <v>3207</v>
      </c>
      <c r="AG502" s="31">
        <v>12.365978260869564</v>
      </c>
      <c r="AH502" s="31">
        <v>0</v>
      </c>
      <c r="AI502" s="36">
        <v>0</v>
      </c>
      <c r="AJ502" t="s">
        <v>178</v>
      </c>
      <c r="AK502" s="37">
        <v>6</v>
      </c>
      <c r="AT502"/>
    </row>
    <row r="503" spans="1:46" x14ac:dyDescent="0.25">
      <c r="A503" t="s">
        <v>3056</v>
      </c>
      <c r="B503" t="s">
        <v>1642</v>
      </c>
      <c r="C503" t="s">
        <v>2509</v>
      </c>
      <c r="D503" t="s">
        <v>2889</v>
      </c>
      <c r="E503" s="31">
        <v>128.52173913043478</v>
      </c>
      <c r="F503" s="31">
        <v>447.47554347826082</v>
      </c>
      <c r="G503" s="31">
        <v>0</v>
      </c>
      <c r="H503" s="36">
        <v>0</v>
      </c>
      <c r="I503" s="31">
        <v>49.372282608695649</v>
      </c>
      <c r="J503" s="31">
        <v>0</v>
      </c>
      <c r="K503" s="36">
        <v>0</v>
      </c>
      <c r="L503" s="31">
        <v>19.932065217391305</v>
      </c>
      <c r="M503" s="31">
        <v>0</v>
      </c>
      <c r="N503" s="36">
        <v>0</v>
      </c>
      <c r="O503" s="31">
        <v>23.266304347826086</v>
      </c>
      <c r="P503" s="31">
        <v>0</v>
      </c>
      <c r="Q503" s="36">
        <v>0</v>
      </c>
      <c r="R503" s="31">
        <v>6.1739130434782608</v>
      </c>
      <c r="S503" s="31">
        <v>0</v>
      </c>
      <c r="T503" s="36">
        <v>0</v>
      </c>
      <c r="U503" s="31">
        <v>96.184782608695656</v>
      </c>
      <c r="V503" s="31">
        <v>0</v>
      </c>
      <c r="W503" s="36">
        <v>0</v>
      </c>
      <c r="X503" s="31">
        <v>4.8559782608695654</v>
      </c>
      <c r="Y503" s="31">
        <v>0</v>
      </c>
      <c r="Z503" s="36">
        <v>0</v>
      </c>
      <c r="AA503" s="31">
        <v>208.39673913043478</v>
      </c>
      <c r="AB503" s="31">
        <v>0</v>
      </c>
      <c r="AC503" s="36">
        <v>0</v>
      </c>
      <c r="AD503" s="31">
        <v>40.866847826086953</v>
      </c>
      <c r="AE503" s="31">
        <v>0</v>
      </c>
      <c r="AF503" s="36">
        <v>0</v>
      </c>
      <c r="AG503" s="31">
        <v>47.798913043478258</v>
      </c>
      <c r="AH503" s="31">
        <v>0</v>
      </c>
      <c r="AI503" s="36">
        <v>0</v>
      </c>
      <c r="AJ503" t="s">
        <v>444</v>
      </c>
      <c r="AK503" s="37">
        <v>6</v>
      </c>
      <c r="AT503"/>
    </row>
    <row r="504" spans="1:46" x14ac:dyDescent="0.25">
      <c r="A504" t="s">
        <v>3056</v>
      </c>
      <c r="B504" t="s">
        <v>1694</v>
      </c>
      <c r="C504" t="s">
        <v>2683</v>
      </c>
      <c r="D504" t="s">
        <v>2885</v>
      </c>
      <c r="E504" s="31">
        <v>63.717391304347828</v>
      </c>
      <c r="F504" s="31">
        <v>190.7026086956522</v>
      </c>
      <c r="G504" s="31">
        <v>24.880000000000003</v>
      </c>
      <c r="H504" s="36">
        <v>0.13046491692049536</v>
      </c>
      <c r="I504" s="31">
        <v>35.877717391304358</v>
      </c>
      <c r="J504" s="31">
        <v>2.0516304347826089</v>
      </c>
      <c r="K504" s="36">
        <v>5.7183973339392548E-2</v>
      </c>
      <c r="L504" s="31">
        <v>28.64945652173914</v>
      </c>
      <c r="M504" s="31">
        <v>2.0516304347826089</v>
      </c>
      <c r="N504" s="36">
        <v>7.1611495779189974E-2</v>
      </c>
      <c r="O504" s="31">
        <v>1.4891304347826086</v>
      </c>
      <c r="P504" s="31">
        <v>0</v>
      </c>
      <c r="Q504" s="36">
        <v>0</v>
      </c>
      <c r="R504" s="31">
        <v>5.7391304347826084</v>
      </c>
      <c r="S504" s="31">
        <v>0</v>
      </c>
      <c r="T504" s="36">
        <v>0</v>
      </c>
      <c r="U504" s="31">
        <v>33.843695652173913</v>
      </c>
      <c r="V504" s="31">
        <v>9.3480434782608697</v>
      </c>
      <c r="W504" s="36">
        <v>0.27621225454615528</v>
      </c>
      <c r="X504" s="31">
        <v>11.626956521739132</v>
      </c>
      <c r="Y504" s="31">
        <v>0</v>
      </c>
      <c r="Z504" s="36">
        <v>0</v>
      </c>
      <c r="AA504" s="31">
        <v>94.031739130434801</v>
      </c>
      <c r="AB504" s="31">
        <v>13.480326086956522</v>
      </c>
      <c r="AC504" s="36">
        <v>0.14335931900884527</v>
      </c>
      <c r="AD504" s="31">
        <v>0</v>
      </c>
      <c r="AE504" s="31">
        <v>0</v>
      </c>
      <c r="AF504" s="36" t="s">
        <v>3207</v>
      </c>
      <c r="AG504" s="31">
        <v>15.322500000000003</v>
      </c>
      <c r="AH504" s="31">
        <v>0</v>
      </c>
      <c r="AI504" s="36">
        <v>0</v>
      </c>
      <c r="AJ504" t="s">
        <v>501</v>
      </c>
      <c r="AK504" s="37">
        <v>6</v>
      </c>
      <c r="AT504"/>
    </row>
    <row r="505" spans="1:46" x14ac:dyDescent="0.25">
      <c r="A505" t="s">
        <v>3056</v>
      </c>
      <c r="B505" t="s">
        <v>2362</v>
      </c>
      <c r="C505" t="s">
        <v>2703</v>
      </c>
      <c r="D505" t="s">
        <v>2849</v>
      </c>
      <c r="E505" s="31">
        <v>27.554347826086957</v>
      </c>
      <c r="F505" s="31">
        <v>132.19130434782608</v>
      </c>
      <c r="G505" s="31">
        <v>0</v>
      </c>
      <c r="H505" s="36">
        <v>0</v>
      </c>
      <c r="I505" s="31">
        <v>6.2348913043478253</v>
      </c>
      <c r="J505" s="31">
        <v>0</v>
      </c>
      <c r="K505" s="36">
        <v>0</v>
      </c>
      <c r="L505" s="31">
        <v>1.7131521739130433</v>
      </c>
      <c r="M505" s="31">
        <v>0</v>
      </c>
      <c r="N505" s="36">
        <v>0</v>
      </c>
      <c r="O505" s="31">
        <v>0</v>
      </c>
      <c r="P505" s="31">
        <v>0</v>
      </c>
      <c r="Q505" s="36" t="s">
        <v>3207</v>
      </c>
      <c r="R505" s="31">
        <v>4.5217391304347823</v>
      </c>
      <c r="S505" s="31">
        <v>0</v>
      </c>
      <c r="T505" s="36">
        <v>0</v>
      </c>
      <c r="U505" s="31">
        <v>52.105869565217397</v>
      </c>
      <c r="V505" s="31">
        <v>0</v>
      </c>
      <c r="W505" s="36">
        <v>0</v>
      </c>
      <c r="X505" s="31">
        <v>5.1748913043478275</v>
      </c>
      <c r="Y505" s="31">
        <v>0</v>
      </c>
      <c r="Z505" s="36">
        <v>0</v>
      </c>
      <c r="AA505" s="31">
        <v>42.208478260869555</v>
      </c>
      <c r="AB505" s="31">
        <v>0</v>
      </c>
      <c r="AC505" s="36">
        <v>0</v>
      </c>
      <c r="AD505" s="31">
        <v>18.698043478260864</v>
      </c>
      <c r="AE505" s="31">
        <v>0</v>
      </c>
      <c r="AF505" s="36">
        <v>0</v>
      </c>
      <c r="AG505" s="31">
        <v>7.7691304347826096</v>
      </c>
      <c r="AH505" s="31">
        <v>0</v>
      </c>
      <c r="AI505" s="36">
        <v>0</v>
      </c>
      <c r="AJ505" t="s">
        <v>1182</v>
      </c>
      <c r="AK505" s="37">
        <v>6</v>
      </c>
      <c r="AT505"/>
    </row>
    <row r="506" spans="1:46" x14ac:dyDescent="0.25">
      <c r="A506" t="s">
        <v>3056</v>
      </c>
      <c r="B506" t="s">
        <v>1188</v>
      </c>
      <c r="C506" t="s">
        <v>2504</v>
      </c>
      <c r="D506" t="s">
        <v>2884</v>
      </c>
      <c r="E506" s="31">
        <v>90.945652173913047</v>
      </c>
      <c r="F506" s="31">
        <v>260.7994565217391</v>
      </c>
      <c r="G506" s="31">
        <v>0.34500000000000003</v>
      </c>
      <c r="H506" s="36">
        <v>1.3228555174203069E-3</v>
      </c>
      <c r="I506" s="31">
        <v>12.721413043478265</v>
      </c>
      <c r="J506" s="31">
        <v>0</v>
      </c>
      <c r="K506" s="36">
        <v>0</v>
      </c>
      <c r="L506" s="31">
        <v>6.6789130434782624</v>
      </c>
      <c r="M506" s="31">
        <v>0</v>
      </c>
      <c r="N506" s="36">
        <v>0</v>
      </c>
      <c r="O506" s="31">
        <v>0</v>
      </c>
      <c r="P506" s="31">
        <v>0</v>
      </c>
      <c r="Q506" s="36" t="s">
        <v>3207</v>
      </c>
      <c r="R506" s="31">
        <v>6.0425000000000013</v>
      </c>
      <c r="S506" s="31">
        <v>0</v>
      </c>
      <c r="T506" s="36">
        <v>0</v>
      </c>
      <c r="U506" s="31">
        <v>62.417934782608661</v>
      </c>
      <c r="V506" s="31">
        <v>0.34500000000000003</v>
      </c>
      <c r="W506" s="36">
        <v>5.5272575294517184E-3</v>
      </c>
      <c r="X506" s="31">
        <v>18.951739130434792</v>
      </c>
      <c r="Y506" s="31">
        <v>0</v>
      </c>
      <c r="Z506" s="36">
        <v>0</v>
      </c>
      <c r="AA506" s="31">
        <v>138.06717391304346</v>
      </c>
      <c r="AB506" s="31">
        <v>0</v>
      </c>
      <c r="AC506" s="36">
        <v>0</v>
      </c>
      <c r="AD506" s="31">
        <v>0</v>
      </c>
      <c r="AE506" s="31">
        <v>0</v>
      </c>
      <c r="AF506" s="36" t="s">
        <v>3207</v>
      </c>
      <c r="AG506" s="31">
        <v>28.641195652173906</v>
      </c>
      <c r="AH506" s="31">
        <v>0</v>
      </c>
      <c r="AI506" s="36">
        <v>0</v>
      </c>
      <c r="AJ506" t="s">
        <v>1024</v>
      </c>
      <c r="AK506" s="37">
        <v>6</v>
      </c>
      <c r="AT506"/>
    </row>
    <row r="507" spans="1:46" x14ac:dyDescent="0.25">
      <c r="A507" t="s">
        <v>3056</v>
      </c>
      <c r="B507" t="s">
        <v>1488</v>
      </c>
      <c r="C507" t="s">
        <v>2575</v>
      </c>
      <c r="D507" t="s">
        <v>2927</v>
      </c>
      <c r="E507" s="31">
        <v>52.347826086956523</v>
      </c>
      <c r="F507" s="31">
        <v>137.89076086956524</v>
      </c>
      <c r="G507" s="31">
        <v>0</v>
      </c>
      <c r="H507" s="36">
        <v>0</v>
      </c>
      <c r="I507" s="31">
        <v>11.383586956521739</v>
      </c>
      <c r="J507" s="31">
        <v>0</v>
      </c>
      <c r="K507" s="36">
        <v>0</v>
      </c>
      <c r="L507" s="31">
        <v>5.64445652173913</v>
      </c>
      <c r="M507" s="31">
        <v>0</v>
      </c>
      <c r="N507" s="36">
        <v>0</v>
      </c>
      <c r="O507" s="31">
        <v>0</v>
      </c>
      <c r="P507" s="31">
        <v>0</v>
      </c>
      <c r="Q507" s="36" t="s">
        <v>3207</v>
      </c>
      <c r="R507" s="31">
        <v>5.7391304347826084</v>
      </c>
      <c r="S507" s="31">
        <v>0</v>
      </c>
      <c r="T507" s="36">
        <v>0</v>
      </c>
      <c r="U507" s="31">
        <v>34.350978260869567</v>
      </c>
      <c r="V507" s="31">
        <v>0</v>
      </c>
      <c r="W507" s="36">
        <v>0</v>
      </c>
      <c r="X507" s="31">
        <v>8.4320652173913047</v>
      </c>
      <c r="Y507" s="31">
        <v>0</v>
      </c>
      <c r="Z507" s="36">
        <v>0</v>
      </c>
      <c r="AA507" s="31">
        <v>72.879021739130437</v>
      </c>
      <c r="AB507" s="31">
        <v>0</v>
      </c>
      <c r="AC507" s="36">
        <v>0</v>
      </c>
      <c r="AD507" s="31">
        <v>0</v>
      </c>
      <c r="AE507" s="31">
        <v>0</v>
      </c>
      <c r="AF507" s="36" t="s">
        <v>3207</v>
      </c>
      <c r="AG507" s="31">
        <v>10.845108695652174</v>
      </c>
      <c r="AH507" s="31">
        <v>0</v>
      </c>
      <c r="AI507" s="36">
        <v>0</v>
      </c>
      <c r="AJ507" t="s">
        <v>289</v>
      </c>
      <c r="AK507" s="37">
        <v>6</v>
      </c>
      <c r="AT507"/>
    </row>
    <row r="508" spans="1:46" x14ac:dyDescent="0.25">
      <c r="A508" t="s">
        <v>3056</v>
      </c>
      <c r="B508" t="s">
        <v>1468</v>
      </c>
      <c r="C508" t="s">
        <v>2448</v>
      </c>
      <c r="D508" t="s">
        <v>2876</v>
      </c>
      <c r="E508" s="31">
        <v>43.913043478260867</v>
      </c>
      <c r="F508" s="31">
        <v>152.07543478260871</v>
      </c>
      <c r="G508" s="31">
        <v>0</v>
      </c>
      <c r="H508" s="36">
        <v>0</v>
      </c>
      <c r="I508" s="31">
        <v>23.337717391304352</v>
      </c>
      <c r="J508" s="31">
        <v>0</v>
      </c>
      <c r="K508" s="36">
        <v>0</v>
      </c>
      <c r="L508" s="31">
        <v>18.468152173913047</v>
      </c>
      <c r="M508" s="31">
        <v>0</v>
      </c>
      <c r="N508" s="36">
        <v>0</v>
      </c>
      <c r="O508" s="31">
        <v>0</v>
      </c>
      <c r="P508" s="31">
        <v>0</v>
      </c>
      <c r="Q508" s="36" t="s">
        <v>3207</v>
      </c>
      <c r="R508" s="31">
        <v>4.8695652173913047</v>
      </c>
      <c r="S508" s="31">
        <v>0</v>
      </c>
      <c r="T508" s="36">
        <v>0</v>
      </c>
      <c r="U508" s="31">
        <v>46.114130434782616</v>
      </c>
      <c r="V508" s="31">
        <v>0</v>
      </c>
      <c r="W508" s="36">
        <v>0</v>
      </c>
      <c r="X508" s="31">
        <v>10.794347826086955</v>
      </c>
      <c r="Y508" s="31">
        <v>0</v>
      </c>
      <c r="Z508" s="36">
        <v>0</v>
      </c>
      <c r="AA508" s="31">
        <v>52.167282608695636</v>
      </c>
      <c r="AB508" s="31">
        <v>0</v>
      </c>
      <c r="AC508" s="36">
        <v>0</v>
      </c>
      <c r="AD508" s="31">
        <v>19.661956521739132</v>
      </c>
      <c r="AE508" s="31">
        <v>0</v>
      </c>
      <c r="AF508" s="36">
        <v>0</v>
      </c>
      <c r="AG508" s="31">
        <v>0</v>
      </c>
      <c r="AH508" s="31">
        <v>0</v>
      </c>
      <c r="AI508" s="36" t="s">
        <v>3207</v>
      </c>
      <c r="AJ508" t="s">
        <v>269</v>
      </c>
      <c r="AK508" s="37">
        <v>6</v>
      </c>
      <c r="AT508"/>
    </row>
    <row r="509" spans="1:46" x14ac:dyDescent="0.25">
      <c r="A509" t="s">
        <v>3056</v>
      </c>
      <c r="B509" t="s">
        <v>2164</v>
      </c>
      <c r="C509" t="s">
        <v>2405</v>
      </c>
      <c r="D509" t="s">
        <v>2802</v>
      </c>
      <c r="E509" s="31">
        <v>84.163043478260875</v>
      </c>
      <c r="F509" s="31">
        <v>291.71108695652168</v>
      </c>
      <c r="G509" s="31">
        <v>0.67391304347826086</v>
      </c>
      <c r="H509" s="36">
        <v>2.310207165964538E-3</v>
      </c>
      <c r="I509" s="31">
        <v>23.776304347826088</v>
      </c>
      <c r="J509" s="31">
        <v>0</v>
      </c>
      <c r="K509" s="36">
        <v>0</v>
      </c>
      <c r="L509" s="31">
        <v>17.863260869565217</v>
      </c>
      <c r="M509" s="31">
        <v>0</v>
      </c>
      <c r="N509" s="36">
        <v>0</v>
      </c>
      <c r="O509" s="31">
        <v>0.17391304347826086</v>
      </c>
      <c r="P509" s="31">
        <v>0</v>
      </c>
      <c r="Q509" s="36">
        <v>0</v>
      </c>
      <c r="R509" s="31">
        <v>5.7391304347826084</v>
      </c>
      <c r="S509" s="31">
        <v>0</v>
      </c>
      <c r="T509" s="36">
        <v>0</v>
      </c>
      <c r="U509" s="31">
        <v>98.777934782608696</v>
      </c>
      <c r="V509" s="31">
        <v>0</v>
      </c>
      <c r="W509" s="36">
        <v>0</v>
      </c>
      <c r="X509" s="31">
        <v>9.8002173913043471</v>
      </c>
      <c r="Y509" s="31">
        <v>0.67391304347826086</v>
      </c>
      <c r="Z509" s="36">
        <v>6.8765111687850766E-2</v>
      </c>
      <c r="AA509" s="31">
        <v>134.61597826086953</v>
      </c>
      <c r="AB509" s="31">
        <v>0</v>
      </c>
      <c r="AC509" s="36">
        <v>0</v>
      </c>
      <c r="AD509" s="31">
        <v>0</v>
      </c>
      <c r="AE509" s="31">
        <v>0</v>
      </c>
      <c r="AF509" s="36" t="s">
        <v>3207</v>
      </c>
      <c r="AG509" s="31">
        <v>24.740652173913041</v>
      </c>
      <c r="AH509" s="31">
        <v>0</v>
      </c>
      <c r="AI509" s="36">
        <v>0</v>
      </c>
      <c r="AJ509" t="s">
        <v>983</v>
      </c>
      <c r="AK509" s="37">
        <v>6</v>
      </c>
      <c r="AT509"/>
    </row>
    <row r="510" spans="1:46" x14ac:dyDescent="0.25">
      <c r="A510" t="s">
        <v>3056</v>
      </c>
      <c r="B510" t="s">
        <v>1235</v>
      </c>
      <c r="C510" t="s">
        <v>2515</v>
      </c>
      <c r="D510" t="s">
        <v>2893</v>
      </c>
      <c r="E510" s="31">
        <v>32.663043478260867</v>
      </c>
      <c r="F510" s="31">
        <v>100.21760869565217</v>
      </c>
      <c r="G510" s="31">
        <v>0</v>
      </c>
      <c r="H510" s="36">
        <v>0</v>
      </c>
      <c r="I510" s="31">
        <v>27.253260869565217</v>
      </c>
      <c r="J510" s="31">
        <v>0</v>
      </c>
      <c r="K510" s="36">
        <v>0</v>
      </c>
      <c r="L510" s="31">
        <v>16.992391304347827</v>
      </c>
      <c r="M510" s="31">
        <v>0</v>
      </c>
      <c r="N510" s="36">
        <v>0</v>
      </c>
      <c r="O510" s="31">
        <v>5.5652173913043477</v>
      </c>
      <c r="P510" s="31">
        <v>0</v>
      </c>
      <c r="Q510" s="36">
        <v>0</v>
      </c>
      <c r="R510" s="31">
        <v>4.6956521739130439</v>
      </c>
      <c r="S510" s="31">
        <v>0</v>
      </c>
      <c r="T510" s="36">
        <v>0</v>
      </c>
      <c r="U510" s="31">
        <v>23.928913043478261</v>
      </c>
      <c r="V510" s="31">
        <v>0</v>
      </c>
      <c r="W510" s="36">
        <v>0</v>
      </c>
      <c r="X510" s="31">
        <v>0</v>
      </c>
      <c r="Y510" s="31">
        <v>0</v>
      </c>
      <c r="Z510" s="36" t="s">
        <v>3207</v>
      </c>
      <c r="AA510" s="31">
        <v>32.691521739130437</v>
      </c>
      <c r="AB510" s="31">
        <v>0</v>
      </c>
      <c r="AC510" s="36">
        <v>0</v>
      </c>
      <c r="AD510" s="31">
        <v>11.738369565217386</v>
      </c>
      <c r="AE510" s="31">
        <v>0</v>
      </c>
      <c r="AF510" s="36">
        <v>0</v>
      </c>
      <c r="AG510" s="31">
        <v>4.60554347826087</v>
      </c>
      <c r="AH510" s="31">
        <v>0</v>
      </c>
      <c r="AI510" s="36">
        <v>0</v>
      </c>
      <c r="AJ510" t="s">
        <v>33</v>
      </c>
      <c r="AK510" s="37">
        <v>6</v>
      </c>
      <c r="AT510"/>
    </row>
    <row r="511" spans="1:46" x14ac:dyDescent="0.25">
      <c r="A511" t="s">
        <v>3056</v>
      </c>
      <c r="B511" t="s">
        <v>1958</v>
      </c>
      <c r="C511" t="s">
        <v>2491</v>
      </c>
      <c r="D511" t="s">
        <v>2883</v>
      </c>
      <c r="E511" s="31">
        <v>68.206521739130437</v>
      </c>
      <c r="F511" s="31">
        <v>175.08010869565217</v>
      </c>
      <c r="G511" s="31">
        <v>0</v>
      </c>
      <c r="H511" s="36">
        <v>0</v>
      </c>
      <c r="I511" s="31">
        <v>16.322499999999998</v>
      </c>
      <c r="J511" s="31">
        <v>0</v>
      </c>
      <c r="K511" s="36">
        <v>0</v>
      </c>
      <c r="L511" s="31">
        <v>10.007065217391302</v>
      </c>
      <c r="M511" s="31">
        <v>0</v>
      </c>
      <c r="N511" s="36">
        <v>0</v>
      </c>
      <c r="O511" s="31">
        <v>0.86956521739130432</v>
      </c>
      <c r="P511" s="31">
        <v>0</v>
      </c>
      <c r="Q511" s="36">
        <v>0</v>
      </c>
      <c r="R511" s="31">
        <v>5.4458695652173912</v>
      </c>
      <c r="S511" s="31">
        <v>0</v>
      </c>
      <c r="T511" s="36">
        <v>0</v>
      </c>
      <c r="U511" s="31">
        <v>45.339891304347823</v>
      </c>
      <c r="V511" s="31">
        <v>0</v>
      </c>
      <c r="W511" s="36">
        <v>0</v>
      </c>
      <c r="X511" s="31">
        <v>35.072826086956525</v>
      </c>
      <c r="Y511" s="31">
        <v>0</v>
      </c>
      <c r="Z511" s="36">
        <v>0</v>
      </c>
      <c r="AA511" s="31">
        <v>55.803478260869575</v>
      </c>
      <c r="AB511" s="31">
        <v>0</v>
      </c>
      <c r="AC511" s="36">
        <v>0</v>
      </c>
      <c r="AD511" s="31">
        <v>0</v>
      </c>
      <c r="AE511" s="31">
        <v>0</v>
      </c>
      <c r="AF511" s="36" t="s">
        <v>3207</v>
      </c>
      <c r="AG511" s="31">
        <v>22.541413043478265</v>
      </c>
      <c r="AH511" s="31">
        <v>0</v>
      </c>
      <c r="AI511" s="36">
        <v>0</v>
      </c>
      <c r="AJ511" t="s">
        <v>773</v>
      </c>
      <c r="AK511" s="37">
        <v>6</v>
      </c>
      <c r="AT511"/>
    </row>
    <row r="512" spans="1:46" x14ac:dyDescent="0.25">
      <c r="A512" t="s">
        <v>3056</v>
      </c>
      <c r="B512" t="s">
        <v>1847</v>
      </c>
      <c r="C512" t="s">
        <v>2672</v>
      </c>
      <c r="D512" t="s">
        <v>2818</v>
      </c>
      <c r="E512" s="31">
        <v>104.34782608695652</v>
      </c>
      <c r="F512" s="31">
        <v>280.33836956521736</v>
      </c>
      <c r="G512" s="31">
        <v>3.7853260869565215</v>
      </c>
      <c r="H512" s="36">
        <v>1.3502704224281759E-2</v>
      </c>
      <c r="I512" s="31">
        <v>64.182065217391312</v>
      </c>
      <c r="J512" s="31">
        <v>2.1766304347826084</v>
      </c>
      <c r="K512" s="36">
        <v>3.3913374825352463E-2</v>
      </c>
      <c r="L512" s="31">
        <v>34.754673913043483</v>
      </c>
      <c r="M512" s="31">
        <v>0.54619565217391308</v>
      </c>
      <c r="N512" s="36">
        <v>1.5715746709075724E-2</v>
      </c>
      <c r="O512" s="31">
        <v>25.052391304347822</v>
      </c>
      <c r="P512" s="31">
        <v>1.6304347826086956</v>
      </c>
      <c r="Q512" s="36">
        <v>6.5081004156506805E-2</v>
      </c>
      <c r="R512" s="31">
        <v>4.375</v>
      </c>
      <c r="S512" s="31">
        <v>0</v>
      </c>
      <c r="T512" s="36">
        <v>0</v>
      </c>
      <c r="U512" s="31">
        <v>54.426630434782609</v>
      </c>
      <c r="V512" s="31">
        <v>1.4782608695652173</v>
      </c>
      <c r="W512" s="36">
        <v>2.716061710519746E-2</v>
      </c>
      <c r="X512" s="31">
        <v>0</v>
      </c>
      <c r="Y512" s="31">
        <v>0</v>
      </c>
      <c r="Z512" s="36" t="s">
        <v>3207</v>
      </c>
      <c r="AA512" s="31">
        <v>81.175326086956517</v>
      </c>
      <c r="AB512" s="31">
        <v>0.13043478260869565</v>
      </c>
      <c r="AC512" s="36">
        <v>1.6068279475584919E-3</v>
      </c>
      <c r="AD512" s="31">
        <v>40.464673913043477</v>
      </c>
      <c r="AE512" s="31">
        <v>0</v>
      </c>
      <c r="AF512" s="36">
        <v>0</v>
      </c>
      <c r="AG512" s="31">
        <v>40.089673913043477</v>
      </c>
      <c r="AH512" s="31">
        <v>0</v>
      </c>
      <c r="AI512" s="36">
        <v>0</v>
      </c>
      <c r="AJ512" t="s">
        <v>659</v>
      </c>
      <c r="AK512" s="37">
        <v>6</v>
      </c>
      <c r="AT512"/>
    </row>
    <row r="513" spans="1:46" x14ac:dyDescent="0.25">
      <c r="A513" t="s">
        <v>3056</v>
      </c>
      <c r="B513" t="s">
        <v>1805</v>
      </c>
      <c r="C513" t="s">
        <v>2386</v>
      </c>
      <c r="D513" t="s">
        <v>2802</v>
      </c>
      <c r="E513" s="31">
        <v>48.945652173913047</v>
      </c>
      <c r="F513" s="31">
        <v>142.4763043478261</v>
      </c>
      <c r="G513" s="31">
        <v>12.000652173913043</v>
      </c>
      <c r="H513" s="36">
        <v>8.4229109035674876E-2</v>
      </c>
      <c r="I513" s="31">
        <v>6.1941304347826023</v>
      </c>
      <c r="J513" s="31">
        <v>0.79706521739130431</v>
      </c>
      <c r="K513" s="36">
        <v>0.12868072860000715</v>
      </c>
      <c r="L513" s="31">
        <v>1.9854347826086955</v>
      </c>
      <c r="M513" s="31">
        <v>0.79706521739130431</v>
      </c>
      <c r="N513" s="36">
        <v>0.40145625752764702</v>
      </c>
      <c r="O513" s="31">
        <v>0</v>
      </c>
      <c r="P513" s="31">
        <v>0</v>
      </c>
      <c r="Q513" s="36" t="s">
        <v>3207</v>
      </c>
      <c r="R513" s="31">
        <v>4.2086956521739065</v>
      </c>
      <c r="S513" s="31">
        <v>0</v>
      </c>
      <c r="T513" s="36">
        <v>0</v>
      </c>
      <c r="U513" s="31">
        <v>49.567391304347844</v>
      </c>
      <c r="V513" s="31">
        <v>4.3420652173913048</v>
      </c>
      <c r="W513" s="36">
        <v>8.7599228104030508E-2</v>
      </c>
      <c r="X513" s="31">
        <v>7.0901086956521677</v>
      </c>
      <c r="Y513" s="31">
        <v>0</v>
      </c>
      <c r="Z513" s="36">
        <v>0</v>
      </c>
      <c r="AA513" s="31">
        <v>79.62467391304348</v>
      </c>
      <c r="AB513" s="31">
        <v>6.8615217391304348</v>
      </c>
      <c r="AC513" s="36">
        <v>8.617331038144993E-2</v>
      </c>
      <c r="AD513" s="31">
        <v>0</v>
      </c>
      <c r="AE513" s="31">
        <v>0</v>
      </c>
      <c r="AF513" s="36" t="s">
        <v>3207</v>
      </c>
      <c r="AG513" s="31">
        <v>0</v>
      </c>
      <c r="AH513" s="31">
        <v>0</v>
      </c>
      <c r="AI513" s="36" t="s">
        <v>3207</v>
      </c>
      <c r="AJ513" t="s">
        <v>616</v>
      </c>
      <c r="AK513" s="37">
        <v>6</v>
      </c>
      <c r="AT513"/>
    </row>
    <row r="514" spans="1:46" x14ac:dyDescent="0.25">
      <c r="A514" t="s">
        <v>3056</v>
      </c>
      <c r="B514" t="s">
        <v>1296</v>
      </c>
      <c r="C514" t="s">
        <v>2510</v>
      </c>
      <c r="D514" t="s">
        <v>2877</v>
      </c>
      <c r="E514" s="31">
        <v>91.510869565217391</v>
      </c>
      <c r="F514" s="31">
        <v>336.8290217391305</v>
      </c>
      <c r="G514" s="31">
        <v>0</v>
      </c>
      <c r="H514" s="36">
        <v>0</v>
      </c>
      <c r="I514" s="31">
        <v>19.692934782608695</v>
      </c>
      <c r="J514" s="31">
        <v>0</v>
      </c>
      <c r="K514" s="36">
        <v>0</v>
      </c>
      <c r="L514" s="31">
        <v>13.8125</v>
      </c>
      <c r="M514" s="31">
        <v>0</v>
      </c>
      <c r="N514" s="36">
        <v>0</v>
      </c>
      <c r="O514" s="31">
        <v>0</v>
      </c>
      <c r="P514" s="31">
        <v>0</v>
      </c>
      <c r="Q514" s="36" t="s">
        <v>3207</v>
      </c>
      <c r="R514" s="31">
        <v>5.8804347826086953</v>
      </c>
      <c r="S514" s="31">
        <v>0</v>
      </c>
      <c r="T514" s="36">
        <v>0</v>
      </c>
      <c r="U514" s="31">
        <v>95.081521739130437</v>
      </c>
      <c r="V514" s="31">
        <v>0</v>
      </c>
      <c r="W514" s="36">
        <v>0</v>
      </c>
      <c r="X514" s="31">
        <v>13.350543478260869</v>
      </c>
      <c r="Y514" s="31">
        <v>0</v>
      </c>
      <c r="Z514" s="36">
        <v>0</v>
      </c>
      <c r="AA514" s="31">
        <v>197.72282608695656</v>
      </c>
      <c r="AB514" s="31">
        <v>0</v>
      </c>
      <c r="AC514" s="36">
        <v>0</v>
      </c>
      <c r="AD514" s="31">
        <v>0</v>
      </c>
      <c r="AE514" s="31">
        <v>0</v>
      </c>
      <c r="AF514" s="36" t="s">
        <v>3207</v>
      </c>
      <c r="AG514" s="31">
        <v>10.981195652173913</v>
      </c>
      <c r="AH514" s="31">
        <v>0</v>
      </c>
      <c r="AI514" s="36">
        <v>0</v>
      </c>
      <c r="AJ514" t="s">
        <v>96</v>
      </c>
      <c r="AK514" s="37">
        <v>6</v>
      </c>
      <c r="AT514"/>
    </row>
    <row r="515" spans="1:46" x14ac:dyDescent="0.25">
      <c r="A515" t="s">
        <v>3056</v>
      </c>
      <c r="B515" t="s">
        <v>1363</v>
      </c>
      <c r="C515" t="s">
        <v>2563</v>
      </c>
      <c r="D515" t="s">
        <v>2921</v>
      </c>
      <c r="E515" s="31">
        <v>60.956521739130437</v>
      </c>
      <c r="F515" s="31">
        <v>175.10054347826087</v>
      </c>
      <c r="G515" s="31">
        <v>0</v>
      </c>
      <c r="H515" s="36">
        <v>0</v>
      </c>
      <c r="I515" s="31">
        <v>31.967391304347828</v>
      </c>
      <c r="J515" s="31">
        <v>0</v>
      </c>
      <c r="K515" s="36">
        <v>0</v>
      </c>
      <c r="L515" s="31">
        <v>24.013586956521738</v>
      </c>
      <c r="M515" s="31">
        <v>0</v>
      </c>
      <c r="N515" s="36">
        <v>0</v>
      </c>
      <c r="O515" s="31">
        <v>1.2201086956521738</v>
      </c>
      <c r="P515" s="31">
        <v>0</v>
      </c>
      <c r="Q515" s="36">
        <v>0</v>
      </c>
      <c r="R515" s="31">
        <v>6.7336956521739131</v>
      </c>
      <c r="S515" s="31">
        <v>0</v>
      </c>
      <c r="T515" s="36">
        <v>0</v>
      </c>
      <c r="U515" s="31">
        <v>49.252717391304351</v>
      </c>
      <c r="V515" s="31">
        <v>0</v>
      </c>
      <c r="W515" s="36">
        <v>0</v>
      </c>
      <c r="X515" s="31">
        <v>6.9673913043478262</v>
      </c>
      <c r="Y515" s="31">
        <v>0</v>
      </c>
      <c r="Z515" s="36">
        <v>0</v>
      </c>
      <c r="AA515" s="31">
        <v>74.486413043478265</v>
      </c>
      <c r="AB515" s="31">
        <v>0</v>
      </c>
      <c r="AC515" s="36">
        <v>0</v>
      </c>
      <c r="AD515" s="31">
        <v>0</v>
      </c>
      <c r="AE515" s="31">
        <v>0</v>
      </c>
      <c r="AF515" s="36" t="s">
        <v>3207</v>
      </c>
      <c r="AG515" s="31">
        <v>12.426630434782609</v>
      </c>
      <c r="AH515" s="31">
        <v>0</v>
      </c>
      <c r="AI515" s="36">
        <v>0</v>
      </c>
      <c r="AJ515" t="s">
        <v>163</v>
      </c>
      <c r="AK515" s="37">
        <v>6</v>
      </c>
      <c r="AT515"/>
    </row>
    <row r="516" spans="1:46" x14ac:dyDescent="0.25">
      <c r="A516" t="s">
        <v>3056</v>
      </c>
      <c r="B516" t="s">
        <v>1469</v>
      </c>
      <c r="C516" t="s">
        <v>2430</v>
      </c>
      <c r="D516" t="s">
        <v>2837</v>
      </c>
      <c r="E516" s="31">
        <v>39.347826086956523</v>
      </c>
      <c r="F516" s="31">
        <v>115.43173913043479</v>
      </c>
      <c r="G516" s="31">
        <v>29.062391304347827</v>
      </c>
      <c r="H516" s="36">
        <v>0.25177123313985678</v>
      </c>
      <c r="I516" s="31">
        <v>11.15858695652174</v>
      </c>
      <c r="J516" s="31">
        <v>1.6155434782608695</v>
      </c>
      <c r="K516" s="36">
        <v>0.14478029203479478</v>
      </c>
      <c r="L516" s="31">
        <v>0.68902173913043474</v>
      </c>
      <c r="M516" s="31">
        <v>0</v>
      </c>
      <c r="N516" s="36">
        <v>0</v>
      </c>
      <c r="O516" s="31">
        <v>6.0125000000000011</v>
      </c>
      <c r="P516" s="31">
        <v>0</v>
      </c>
      <c r="Q516" s="36">
        <v>0</v>
      </c>
      <c r="R516" s="31">
        <v>4.4570652173913041</v>
      </c>
      <c r="S516" s="31">
        <v>1.6155434782608695</v>
      </c>
      <c r="T516" s="36">
        <v>0.36246799170832827</v>
      </c>
      <c r="U516" s="31">
        <v>23.77826086956523</v>
      </c>
      <c r="V516" s="31">
        <v>16.155217391304348</v>
      </c>
      <c r="W516" s="36">
        <v>0.67941122691534062</v>
      </c>
      <c r="X516" s="31">
        <v>5.6227173913043478</v>
      </c>
      <c r="Y516" s="31">
        <v>0</v>
      </c>
      <c r="Z516" s="36">
        <v>0</v>
      </c>
      <c r="AA516" s="31">
        <v>63.400434782608684</v>
      </c>
      <c r="AB516" s="31">
        <v>8.8057608695652174</v>
      </c>
      <c r="AC516" s="36">
        <v>0.1388911747964971</v>
      </c>
      <c r="AD516" s="31">
        <v>0</v>
      </c>
      <c r="AE516" s="31">
        <v>0</v>
      </c>
      <c r="AF516" s="36" t="s">
        <v>3207</v>
      </c>
      <c r="AG516" s="31">
        <v>11.471739130434784</v>
      </c>
      <c r="AH516" s="31">
        <v>2.4858695652173908</v>
      </c>
      <c r="AI516" s="36">
        <v>0.21669509190828115</v>
      </c>
      <c r="AJ516" t="s">
        <v>270</v>
      </c>
      <c r="AK516" s="37">
        <v>6</v>
      </c>
      <c r="AT516"/>
    </row>
    <row r="517" spans="1:46" x14ac:dyDescent="0.25">
      <c r="A517" t="s">
        <v>3056</v>
      </c>
      <c r="B517" t="s">
        <v>1562</v>
      </c>
      <c r="C517" t="s">
        <v>2517</v>
      </c>
      <c r="D517" t="s">
        <v>2895</v>
      </c>
      <c r="E517" s="31">
        <v>15.510869565217391</v>
      </c>
      <c r="F517" s="31">
        <v>82.858695652173921</v>
      </c>
      <c r="G517" s="31">
        <v>0</v>
      </c>
      <c r="H517" s="36">
        <v>0</v>
      </c>
      <c r="I517" s="31">
        <v>42.970108695652179</v>
      </c>
      <c r="J517" s="31">
        <v>0</v>
      </c>
      <c r="K517" s="36">
        <v>0</v>
      </c>
      <c r="L517" s="31">
        <v>38.274456521739133</v>
      </c>
      <c r="M517" s="31">
        <v>0</v>
      </c>
      <c r="N517" s="36">
        <v>0</v>
      </c>
      <c r="O517" s="31">
        <v>0</v>
      </c>
      <c r="P517" s="31">
        <v>0</v>
      </c>
      <c r="Q517" s="36" t="s">
        <v>3207</v>
      </c>
      <c r="R517" s="31">
        <v>4.6956521739130439</v>
      </c>
      <c r="S517" s="31">
        <v>0</v>
      </c>
      <c r="T517" s="36">
        <v>0</v>
      </c>
      <c r="U517" s="31">
        <v>9.929347826086957</v>
      </c>
      <c r="V517" s="31">
        <v>0</v>
      </c>
      <c r="W517" s="36">
        <v>0</v>
      </c>
      <c r="X517" s="31">
        <v>4.6711956521739131</v>
      </c>
      <c r="Y517" s="31">
        <v>0</v>
      </c>
      <c r="Z517" s="36">
        <v>0</v>
      </c>
      <c r="AA517" s="31">
        <v>25.288043478260871</v>
      </c>
      <c r="AB517" s="31">
        <v>0</v>
      </c>
      <c r="AC517" s="36">
        <v>0</v>
      </c>
      <c r="AD517" s="31">
        <v>0</v>
      </c>
      <c r="AE517" s="31">
        <v>0</v>
      </c>
      <c r="AF517" s="36" t="s">
        <v>3207</v>
      </c>
      <c r="AG517" s="31">
        <v>0</v>
      </c>
      <c r="AH517" s="31">
        <v>0</v>
      </c>
      <c r="AI517" s="36" t="s">
        <v>3207</v>
      </c>
      <c r="AJ517" t="s">
        <v>364</v>
      </c>
      <c r="AK517" s="37">
        <v>6</v>
      </c>
      <c r="AT517"/>
    </row>
    <row r="518" spans="1:46" x14ac:dyDescent="0.25">
      <c r="A518" t="s">
        <v>3056</v>
      </c>
      <c r="B518" t="s">
        <v>2196</v>
      </c>
      <c r="C518" t="s">
        <v>2517</v>
      </c>
      <c r="D518" t="s">
        <v>2895</v>
      </c>
      <c r="E518" s="31">
        <v>60.25</v>
      </c>
      <c r="F518" s="31">
        <v>205.38043478260869</v>
      </c>
      <c r="G518" s="31">
        <v>1.5652173913043479</v>
      </c>
      <c r="H518" s="36">
        <v>7.6210637734850494E-3</v>
      </c>
      <c r="I518" s="31">
        <v>16.459239130434781</v>
      </c>
      <c r="J518" s="31">
        <v>1.5652173913043479</v>
      </c>
      <c r="K518" s="36">
        <v>9.5096582466567617E-2</v>
      </c>
      <c r="L518" s="31">
        <v>2.6168478260869565</v>
      </c>
      <c r="M518" s="31">
        <v>0</v>
      </c>
      <c r="N518" s="36">
        <v>0</v>
      </c>
      <c r="O518" s="31">
        <v>8.2228260869565215</v>
      </c>
      <c r="P518" s="31">
        <v>1.5652173913043479</v>
      </c>
      <c r="Q518" s="36">
        <v>0.19035029742233975</v>
      </c>
      <c r="R518" s="31">
        <v>5.6195652173913047</v>
      </c>
      <c r="S518" s="31">
        <v>0</v>
      </c>
      <c r="T518" s="36">
        <v>0</v>
      </c>
      <c r="U518" s="31">
        <v>61.790760869565219</v>
      </c>
      <c r="V518" s="31">
        <v>0</v>
      </c>
      <c r="W518" s="36">
        <v>0</v>
      </c>
      <c r="X518" s="31">
        <v>5.9619565217391308</v>
      </c>
      <c r="Y518" s="31">
        <v>0</v>
      </c>
      <c r="Z518" s="36">
        <v>0</v>
      </c>
      <c r="AA518" s="31">
        <v>92.538043478260875</v>
      </c>
      <c r="AB518" s="31">
        <v>0</v>
      </c>
      <c r="AC518" s="36">
        <v>0</v>
      </c>
      <c r="AD518" s="31">
        <v>15.709239130434783</v>
      </c>
      <c r="AE518" s="31">
        <v>0</v>
      </c>
      <c r="AF518" s="36">
        <v>0</v>
      </c>
      <c r="AG518" s="31">
        <v>12.921195652173912</v>
      </c>
      <c r="AH518" s="31">
        <v>0</v>
      </c>
      <c r="AI518" s="36">
        <v>0</v>
      </c>
      <c r="AJ518" t="s">
        <v>1015</v>
      </c>
      <c r="AK518" s="37">
        <v>6</v>
      </c>
      <c r="AT518"/>
    </row>
    <row r="519" spans="1:46" x14ac:dyDescent="0.25">
      <c r="A519" t="s">
        <v>3056</v>
      </c>
      <c r="B519" t="s">
        <v>1675</v>
      </c>
      <c r="C519" t="s">
        <v>2540</v>
      </c>
      <c r="D519" t="s">
        <v>2908</v>
      </c>
      <c r="E519" s="31">
        <v>65.304347826086953</v>
      </c>
      <c r="F519" s="31">
        <v>207.80054347826086</v>
      </c>
      <c r="G519" s="31">
        <v>0.54619565217391308</v>
      </c>
      <c r="H519" s="36">
        <v>2.6284611340829027E-3</v>
      </c>
      <c r="I519" s="31">
        <v>7.9998913043478259</v>
      </c>
      <c r="J519" s="31">
        <v>0</v>
      </c>
      <c r="K519" s="36">
        <v>0</v>
      </c>
      <c r="L519" s="31">
        <v>1.7390217391304348</v>
      </c>
      <c r="M519" s="31">
        <v>0</v>
      </c>
      <c r="N519" s="36">
        <v>0</v>
      </c>
      <c r="O519" s="31">
        <v>1.4782608695652173</v>
      </c>
      <c r="P519" s="31">
        <v>0</v>
      </c>
      <c r="Q519" s="36">
        <v>0</v>
      </c>
      <c r="R519" s="31">
        <v>4.7826086956521738</v>
      </c>
      <c r="S519" s="31">
        <v>0</v>
      </c>
      <c r="T519" s="36">
        <v>0</v>
      </c>
      <c r="U519" s="31">
        <v>80.841956521739135</v>
      </c>
      <c r="V519" s="31">
        <v>0</v>
      </c>
      <c r="W519" s="36">
        <v>0</v>
      </c>
      <c r="X519" s="31">
        <v>17.304347826086957</v>
      </c>
      <c r="Y519" s="31">
        <v>0</v>
      </c>
      <c r="Z519" s="36">
        <v>0</v>
      </c>
      <c r="AA519" s="31">
        <v>90.275108695652165</v>
      </c>
      <c r="AB519" s="31">
        <v>0.54619565217391308</v>
      </c>
      <c r="AC519" s="36">
        <v>6.0503461038781221E-3</v>
      </c>
      <c r="AD519" s="31">
        <v>0</v>
      </c>
      <c r="AE519" s="31">
        <v>0</v>
      </c>
      <c r="AF519" s="36" t="s">
        <v>3207</v>
      </c>
      <c r="AG519" s="31">
        <v>11.379239130434783</v>
      </c>
      <c r="AH519" s="31">
        <v>0</v>
      </c>
      <c r="AI519" s="36">
        <v>0</v>
      </c>
      <c r="AJ519" t="s">
        <v>481</v>
      </c>
      <c r="AK519" s="37">
        <v>6</v>
      </c>
      <c r="AT519"/>
    </row>
    <row r="520" spans="1:46" x14ac:dyDescent="0.25">
      <c r="A520" t="s">
        <v>3056</v>
      </c>
      <c r="B520" t="s">
        <v>2332</v>
      </c>
      <c r="C520" t="s">
        <v>2517</v>
      </c>
      <c r="D520" t="s">
        <v>2895</v>
      </c>
      <c r="E520" s="31">
        <v>112.53260869565217</v>
      </c>
      <c r="F520" s="31">
        <v>351.55434782608694</v>
      </c>
      <c r="G520" s="31">
        <v>0</v>
      </c>
      <c r="H520" s="36">
        <v>0</v>
      </c>
      <c r="I520" s="31">
        <v>27.744565217391305</v>
      </c>
      <c r="J520" s="31">
        <v>0</v>
      </c>
      <c r="K520" s="36">
        <v>0</v>
      </c>
      <c r="L520" s="31">
        <v>18.75</v>
      </c>
      <c r="M520" s="31">
        <v>0</v>
      </c>
      <c r="N520" s="36">
        <v>0</v>
      </c>
      <c r="O520" s="31">
        <v>5.7934782608695654</v>
      </c>
      <c r="P520" s="31">
        <v>0</v>
      </c>
      <c r="Q520" s="36">
        <v>0</v>
      </c>
      <c r="R520" s="31">
        <v>3.2010869565217392</v>
      </c>
      <c r="S520" s="31">
        <v>0</v>
      </c>
      <c r="T520" s="36">
        <v>0</v>
      </c>
      <c r="U520" s="31">
        <v>77.432065217391298</v>
      </c>
      <c r="V520" s="31">
        <v>0</v>
      </c>
      <c r="W520" s="36">
        <v>0</v>
      </c>
      <c r="X520" s="31">
        <v>11.010869565217391</v>
      </c>
      <c r="Y520" s="31">
        <v>0</v>
      </c>
      <c r="Z520" s="36">
        <v>0</v>
      </c>
      <c r="AA520" s="31">
        <v>124.86413043478261</v>
      </c>
      <c r="AB520" s="31">
        <v>0</v>
      </c>
      <c r="AC520" s="36">
        <v>0</v>
      </c>
      <c r="AD520" s="31">
        <v>80.929347826086953</v>
      </c>
      <c r="AE520" s="31">
        <v>0</v>
      </c>
      <c r="AF520" s="36">
        <v>0</v>
      </c>
      <c r="AG520" s="31">
        <v>29.573369565217391</v>
      </c>
      <c r="AH520" s="31">
        <v>0</v>
      </c>
      <c r="AI520" s="36">
        <v>0</v>
      </c>
      <c r="AJ520" t="s">
        <v>1152</v>
      </c>
      <c r="AK520" s="37">
        <v>6</v>
      </c>
      <c r="AT520"/>
    </row>
    <row r="521" spans="1:46" x14ac:dyDescent="0.25">
      <c r="A521" t="s">
        <v>3056</v>
      </c>
      <c r="B521" t="s">
        <v>2331</v>
      </c>
      <c r="C521" t="s">
        <v>2552</v>
      </c>
      <c r="D521" t="s">
        <v>2802</v>
      </c>
      <c r="E521" s="31">
        <v>60.967391304347828</v>
      </c>
      <c r="F521" s="31">
        <v>200.30858695652174</v>
      </c>
      <c r="G521" s="31">
        <v>0</v>
      </c>
      <c r="H521" s="36">
        <v>0</v>
      </c>
      <c r="I521" s="31">
        <v>38.874130434782614</v>
      </c>
      <c r="J521" s="31">
        <v>0</v>
      </c>
      <c r="K521" s="36">
        <v>0</v>
      </c>
      <c r="L521" s="31">
        <v>27.900326086956522</v>
      </c>
      <c r="M521" s="31">
        <v>0</v>
      </c>
      <c r="N521" s="36">
        <v>0</v>
      </c>
      <c r="O521" s="31">
        <v>5.4085869565217397</v>
      </c>
      <c r="P521" s="31">
        <v>0</v>
      </c>
      <c r="Q521" s="36">
        <v>0</v>
      </c>
      <c r="R521" s="31">
        <v>5.5652173913043477</v>
      </c>
      <c r="S521" s="31">
        <v>0</v>
      </c>
      <c r="T521" s="36">
        <v>0</v>
      </c>
      <c r="U521" s="31">
        <v>44.092826086956521</v>
      </c>
      <c r="V521" s="31">
        <v>0</v>
      </c>
      <c r="W521" s="36">
        <v>0</v>
      </c>
      <c r="X521" s="31">
        <v>5.4782608695652177</v>
      </c>
      <c r="Y521" s="31">
        <v>0</v>
      </c>
      <c r="Z521" s="36">
        <v>0</v>
      </c>
      <c r="AA521" s="31">
        <v>97.929021739130434</v>
      </c>
      <c r="AB521" s="31">
        <v>0</v>
      </c>
      <c r="AC521" s="36">
        <v>0</v>
      </c>
      <c r="AD521" s="31">
        <v>0</v>
      </c>
      <c r="AE521" s="31">
        <v>0</v>
      </c>
      <c r="AF521" s="36" t="s">
        <v>3207</v>
      </c>
      <c r="AG521" s="31">
        <v>13.934347826086954</v>
      </c>
      <c r="AH521" s="31">
        <v>0</v>
      </c>
      <c r="AI521" s="36">
        <v>0</v>
      </c>
      <c r="AJ521" t="s">
        <v>1151</v>
      </c>
      <c r="AK521" s="37">
        <v>6</v>
      </c>
      <c r="AT521"/>
    </row>
    <row r="522" spans="1:46" x14ac:dyDescent="0.25">
      <c r="A522" t="s">
        <v>3056</v>
      </c>
      <c r="B522" t="s">
        <v>2207</v>
      </c>
      <c r="C522" t="s">
        <v>2504</v>
      </c>
      <c r="D522" t="s">
        <v>2884</v>
      </c>
      <c r="E522" s="31">
        <v>106.64130434782609</v>
      </c>
      <c r="F522" s="31">
        <v>340.26391304347823</v>
      </c>
      <c r="G522" s="31">
        <v>0</v>
      </c>
      <c r="H522" s="36">
        <v>0</v>
      </c>
      <c r="I522" s="31">
        <v>26.391304347826086</v>
      </c>
      <c r="J522" s="31">
        <v>0</v>
      </c>
      <c r="K522" s="36">
        <v>0</v>
      </c>
      <c r="L522" s="31">
        <v>14.839673913043478</v>
      </c>
      <c r="M522" s="31">
        <v>0</v>
      </c>
      <c r="N522" s="36">
        <v>0</v>
      </c>
      <c r="O522" s="31">
        <v>5.2690217391304346</v>
      </c>
      <c r="P522" s="31">
        <v>0</v>
      </c>
      <c r="Q522" s="36">
        <v>0</v>
      </c>
      <c r="R522" s="31">
        <v>6.2826086956521738</v>
      </c>
      <c r="S522" s="31">
        <v>0</v>
      </c>
      <c r="T522" s="36">
        <v>0</v>
      </c>
      <c r="U522" s="31">
        <v>103.33576086956523</v>
      </c>
      <c r="V522" s="31">
        <v>0</v>
      </c>
      <c r="W522" s="36">
        <v>0</v>
      </c>
      <c r="X522" s="31">
        <v>6.0054347826086953</v>
      </c>
      <c r="Y522" s="31">
        <v>0</v>
      </c>
      <c r="Z522" s="36">
        <v>0</v>
      </c>
      <c r="AA522" s="31">
        <v>103.73739130434777</v>
      </c>
      <c r="AB522" s="31">
        <v>0</v>
      </c>
      <c r="AC522" s="36">
        <v>0</v>
      </c>
      <c r="AD522" s="31">
        <v>88.098369565217382</v>
      </c>
      <c r="AE522" s="31">
        <v>0</v>
      </c>
      <c r="AF522" s="36">
        <v>0</v>
      </c>
      <c r="AG522" s="31">
        <v>12.695652173913043</v>
      </c>
      <c r="AH522" s="31">
        <v>0</v>
      </c>
      <c r="AI522" s="36">
        <v>0</v>
      </c>
      <c r="AJ522" t="s">
        <v>1027</v>
      </c>
      <c r="AK522" s="37">
        <v>6</v>
      </c>
      <c r="AT522"/>
    </row>
    <row r="523" spans="1:46" x14ac:dyDescent="0.25">
      <c r="A523" t="s">
        <v>3056</v>
      </c>
      <c r="B523" t="s">
        <v>2173</v>
      </c>
      <c r="C523" t="s">
        <v>2777</v>
      </c>
      <c r="D523" t="s">
        <v>2841</v>
      </c>
      <c r="E523" s="31">
        <v>49.880434782608695</v>
      </c>
      <c r="F523" s="31">
        <v>139.60597826086956</v>
      </c>
      <c r="G523" s="31">
        <v>0.34782608695652173</v>
      </c>
      <c r="H523" s="36">
        <v>2.4914841849148417E-3</v>
      </c>
      <c r="I523" s="31">
        <v>17.086956521739129</v>
      </c>
      <c r="J523" s="31">
        <v>0.34782608695652173</v>
      </c>
      <c r="K523" s="36">
        <v>2.0356234096692113E-2</v>
      </c>
      <c r="L523" s="31">
        <v>11.309782608695652</v>
      </c>
      <c r="M523" s="31">
        <v>0</v>
      </c>
      <c r="N523" s="36">
        <v>0</v>
      </c>
      <c r="O523" s="31">
        <v>0.34782608695652173</v>
      </c>
      <c r="P523" s="31">
        <v>0.34782608695652173</v>
      </c>
      <c r="Q523" s="36">
        <v>1</v>
      </c>
      <c r="R523" s="31">
        <v>5.4293478260869561</v>
      </c>
      <c r="S523" s="31">
        <v>0</v>
      </c>
      <c r="T523" s="36">
        <v>0</v>
      </c>
      <c r="U523" s="31">
        <v>40.220108695652172</v>
      </c>
      <c r="V523" s="31">
        <v>0</v>
      </c>
      <c r="W523" s="36">
        <v>0</v>
      </c>
      <c r="X523" s="31">
        <v>5.0733695652173916</v>
      </c>
      <c r="Y523" s="31">
        <v>0</v>
      </c>
      <c r="Z523" s="36">
        <v>0</v>
      </c>
      <c r="AA523" s="31">
        <v>53.127717391304351</v>
      </c>
      <c r="AB523" s="31">
        <v>0</v>
      </c>
      <c r="AC523" s="36">
        <v>0</v>
      </c>
      <c r="AD523" s="31">
        <v>24.097826086956523</v>
      </c>
      <c r="AE523" s="31">
        <v>0</v>
      </c>
      <c r="AF523" s="36">
        <v>0</v>
      </c>
      <c r="AG523" s="31">
        <v>0</v>
      </c>
      <c r="AH523" s="31">
        <v>0</v>
      </c>
      <c r="AI523" s="36" t="s">
        <v>3207</v>
      </c>
      <c r="AJ523" t="s">
        <v>992</v>
      </c>
      <c r="AK523" s="37">
        <v>6</v>
      </c>
      <c r="AT523"/>
    </row>
    <row r="524" spans="1:46" x14ac:dyDescent="0.25">
      <c r="A524" t="s">
        <v>3056</v>
      </c>
      <c r="B524" t="s">
        <v>1630</v>
      </c>
      <c r="C524" t="s">
        <v>2524</v>
      </c>
      <c r="D524" t="s">
        <v>2890</v>
      </c>
      <c r="E524" s="31">
        <v>80.869565217391298</v>
      </c>
      <c r="F524" s="31">
        <v>281.19565217391306</v>
      </c>
      <c r="G524" s="31">
        <v>0</v>
      </c>
      <c r="H524" s="36">
        <v>0</v>
      </c>
      <c r="I524" s="31">
        <v>35.853260869565219</v>
      </c>
      <c r="J524" s="31">
        <v>0</v>
      </c>
      <c r="K524" s="36">
        <v>0</v>
      </c>
      <c r="L524" s="31">
        <v>27.679347826086957</v>
      </c>
      <c r="M524" s="31">
        <v>0</v>
      </c>
      <c r="N524" s="36">
        <v>0</v>
      </c>
      <c r="O524" s="31">
        <v>2.6086956521739131</v>
      </c>
      <c r="P524" s="31">
        <v>0</v>
      </c>
      <c r="Q524" s="36">
        <v>0</v>
      </c>
      <c r="R524" s="31">
        <v>5.5652173913043477</v>
      </c>
      <c r="S524" s="31">
        <v>0</v>
      </c>
      <c r="T524" s="36">
        <v>0</v>
      </c>
      <c r="U524" s="31">
        <v>52.432065217391305</v>
      </c>
      <c r="V524" s="31">
        <v>0</v>
      </c>
      <c r="W524" s="36">
        <v>0</v>
      </c>
      <c r="X524" s="31">
        <v>20.853260869565219</v>
      </c>
      <c r="Y524" s="31">
        <v>0</v>
      </c>
      <c r="Z524" s="36">
        <v>0</v>
      </c>
      <c r="AA524" s="31">
        <v>157.60597826086956</v>
      </c>
      <c r="AB524" s="31">
        <v>0</v>
      </c>
      <c r="AC524" s="36">
        <v>0</v>
      </c>
      <c r="AD524" s="31">
        <v>0</v>
      </c>
      <c r="AE524" s="31">
        <v>0</v>
      </c>
      <c r="AF524" s="36" t="s">
        <v>3207</v>
      </c>
      <c r="AG524" s="31">
        <v>14.451086956521738</v>
      </c>
      <c r="AH524" s="31">
        <v>0</v>
      </c>
      <c r="AI524" s="36">
        <v>0</v>
      </c>
      <c r="AJ524" t="s">
        <v>432</v>
      </c>
      <c r="AK524" s="37">
        <v>6</v>
      </c>
      <c r="AT524"/>
    </row>
    <row r="525" spans="1:46" x14ac:dyDescent="0.25">
      <c r="A525" t="s">
        <v>3056</v>
      </c>
      <c r="B525" t="s">
        <v>2265</v>
      </c>
      <c r="C525" t="s">
        <v>2481</v>
      </c>
      <c r="D525" t="s">
        <v>2822</v>
      </c>
      <c r="E525" s="31">
        <v>79.282608695652172</v>
      </c>
      <c r="F525" s="31">
        <v>297.3920652173914</v>
      </c>
      <c r="G525" s="31">
        <v>0.98913043478260865</v>
      </c>
      <c r="H525" s="36">
        <v>3.326014882271864E-3</v>
      </c>
      <c r="I525" s="31">
        <v>11.80521739130435</v>
      </c>
      <c r="J525" s="31">
        <v>0.98913043478260865</v>
      </c>
      <c r="K525" s="36">
        <v>8.3787566293459029E-2</v>
      </c>
      <c r="L525" s="31">
        <v>3.2508695652173918</v>
      </c>
      <c r="M525" s="31">
        <v>0</v>
      </c>
      <c r="N525" s="36">
        <v>0</v>
      </c>
      <c r="O525" s="31">
        <v>5.4402173913043477</v>
      </c>
      <c r="P525" s="31">
        <v>0.39673913043478259</v>
      </c>
      <c r="Q525" s="36">
        <v>7.2927072927072928E-2</v>
      </c>
      <c r="R525" s="31">
        <v>3.1141304347826089</v>
      </c>
      <c r="S525" s="31">
        <v>0.59239130434782605</v>
      </c>
      <c r="T525" s="36">
        <v>0.19022687609075042</v>
      </c>
      <c r="U525" s="31">
        <v>79.51152173913043</v>
      </c>
      <c r="V525" s="31">
        <v>0</v>
      </c>
      <c r="W525" s="36">
        <v>0</v>
      </c>
      <c r="X525" s="31">
        <v>14.0645652173913</v>
      </c>
      <c r="Y525" s="31">
        <v>0</v>
      </c>
      <c r="Z525" s="36">
        <v>0</v>
      </c>
      <c r="AA525" s="31">
        <v>91.266086956521789</v>
      </c>
      <c r="AB525" s="31">
        <v>0</v>
      </c>
      <c r="AC525" s="36">
        <v>0</v>
      </c>
      <c r="AD525" s="31">
        <v>75.727500000000006</v>
      </c>
      <c r="AE525" s="31">
        <v>0</v>
      </c>
      <c r="AF525" s="36">
        <v>0</v>
      </c>
      <c r="AG525" s="31">
        <v>25.017173913043482</v>
      </c>
      <c r="AH525" s="31">
        <v>0</v>
      </c>
      <c r="AI525" s="36">
        <v>0</v>
      </c>
      <c r="AJ525" t="s">
        <v>1085</v>
      </c>
      <c r="AK525" s="37">
        <v>6</v>
      </c>
      <c r="AT525"/>
    </row>
    <row r="526" spans="1:46" x14ac:dyDescent="0.25">
      <c r="A526" t="s">
        <v>3056</v>
      </c>
      <c r="B526" t="s">
        <v>1666</v>
      </c>
      <c r="C526" t="s">
        <v>2677</v>
      </c>
      <c r="D526" t="s">
        <v>2888</v>
      </c>
      <c r="E526" s="31">
        <v>68.478260869565219</v>
      </c>
      <c r="F526" s="31">
        <v>209.02782608695657</v>
      </c>
      <c r="G526" s="31">
        <v>9.1304347826086953</v>
      </c>
      <c r="H526" s="36">
        <v>4.3680475243570639E-2</v>
      </c>
      <c r="I526" s="31">
        <v>25.474673913043482</v>
      </c>
      <c r="J526" s="31">
        <v>0</v>
      </c>
      <c r="K526" s="36">
        <v>0</v>
      </c>
      <c r="L526" s="31">
        <v>13.662173913043482</v>
      </c>
      <c r="M526" s="31">
        <v>0</v>
      </c>
      <c r="N526" s="36">
        <v>0</v>
      </c>
      <c r="O526" s="31">
        <v>6.1086956521739131</v>
      </c>
      <c r="P526" s="31">
        <v>0</v>
      </c>
      <c r="Q526" s="36">
        <v>0</v>
      </c>
      <c r="R526" s="31">
        <v>5.7038043478260869</v>
      </c>
      <c r="S526" s="31">
        <v>0</v>
      </c>
      <c r="T526" s="36">
        <v>0</v>
      </c>
      <c r="U526" s="31">
        <v>44.316195652173924</v>
      </c>
      <c r="V526" s="31">
        <v>5.6086956521739131</v>
      </c>
      <c r="W526" s="36">
        <v>0.12656085590457897</v>
      </c>
      <c r="X526" s="31">
        <v>14.836956521739131</v>
      </c>
      <c r="Y526" s="31">
        <v>0</v>
      </c>
      <c r="Z526" s="36">
        <v>0</v>
      </c>
      <c r="AA526" s="31">
        <v>91.138369565217431</v>
      </c>
      <c r="AB526" s="31">
        <v>3.5217391304347827</v>
      </c>
      <c r="AC526" s="36">
        <v>3.8641673613819393E-2</v>
      </c>
      <c r="AD526" s="31">
        <v>6.516739130434785</v>
      </c>
      <c r="AE526" s="31">
        <v>0</v>
      </c>
      <c r="AF526" s="36">
        <v>0</v>
      </c>
      <c r="AG526" s="31">
        <v>26.744891304347824</v>
      </c>
      <c r="AH526" s="31">
        <v>0</v>
      </c>
      <c r="AI526" s="36">
        <v>0</v>
      </c>
      <c r="AJ526" t="s">
        <v>471</v>
      </c>
      <c r="AK526" s="37">
        <v>6</v>
      </c>
      <c r="AT526"/>
    </row>
    <row r="527" spans="1:46" x14ac:dyDescent="0.25">
      <c r="A527" t="s">
        <v>3056</v>
      </c>
      <c r="B527" t="s">
        <v>1752</v>
      </c>
      <c r="C527" t="s">
        <v>2693</v>
      </c>
      <c r="D527" t="s">
        <v>2837</v>
      </c>
      <c r="E527" s="31">
        <v>50.065217391304351</v>
      </c>
      <c r="F527" s="31">
        <v>164.77771739130435</v>
      </c>
      <c r="G527" s="31">
        <v>30.777717391304346</v>
      </c>
      <c r="H527" s="36">
        <v>0.18678324884313846</v>
      </c>
      <c r="I527" s="31">
        <v>46.929347826086961</v>
      </c>
      <c r="J527" s="31">
        <v>0</v>
      </c>
      <c r="K527" s="36">
        <v>0</v>
      </c>
      <c r="L527" s="31">
        <v>40.190217391304351</v>
      </c>
      <c r="M527" s="31">
        <v>0</v>
      </c>
      <c r="N527" s="36">
        <v>0</v>
      </c>
      <c r="O527" s="31">
        <v>1.2608695652173914</v>
      </c>
      <c r="P527" s="31">
        <v>0</v>
      </c>
      <c r="Q527" s="36">
        <v>0</v>
      </c>
      <c r="R527" s="31">
        <v>5.4782608695652177</v>
      </c>
      <c r="S527" s="31">
        <v>0</v>
      </c>
      <c r="T527" s="36">
        <v>0</v>
      </c>
      <c r="U527" s="31">
        <v>42.212499999999999</v>
      </c>
      <c r="V527" s="31">
        <v>19.905434782608694</v>
      </c>
      <c r="W527" s="36">
        <v>0.47155308931261342</v>
      </c>
      <c r="X527" s="31">
        <v>10.899456521739131</v>
      </c>
      <c r="Y527" s="31">
        <v>0</v>
      </c>
      <c r="Z527" s="36">
        <v>0</v>
      </c>
      <c r="AA527" s="31">
        <v>64.260869565217391</v>
      </c>
      <c r="AB527" s="31">
        <v>10.872282608695652</v>
      </c>
      <c r="AC527" s="36">
        <v>0.16918978349120434</v>
      </c>
      <c r="AD527" s="31">
        <v>2.717391304347826E-2</v>
      </c>
      <c r="AE527" s="31">
        <v>0</v>
      </c>
      <c r="AF527" s="36">
        <v>0</v>
      </c>
      <c r="AG527" s="31">
        <v>0.4483695652173913</v>
      </c>
      <c r="AH527" s="31">
        <v>0</v>
      </c>
      <c r="AI527" s="36">
        <v>0</v>
      </c>
      <c r="AJ527" t="s">
        <v>562</v>
      </c>
      <c r="AK527" s="37">
        <v>6</v>
      </c>
      <c r="AT527"/>
    </row>
    <row r="528" spans="1:46" x14ac:dyDescent="0.25">
      <c r="A528" t="s">
        <v>3056</v>
      </c>
      <c r="B528" t="s">
        <v>2351</v>
      </c>
      <c r="C528" t="s">
        <v>2482</v>
      </c>
      <c r="D528" t="s">
        <v>3012</v>
      </c>
      <c r="E528" s="31">
        <v>35.065217391304351</v>
      </c>
      <c r="F528" s="31">
        <v>102.43141304347827</v>
      </c>
      <c r="G528" s="31">
        <v>3.4860869565217394</v>
      </c>
      <c r="H528" s="36">
        <v>3.4033377583515587E-2</v>
      </c>
      <c r="I528" s="31">
        <v>17.473478260869562</v>
      </c>
      <c r="J528" s="31">
        <v>0</v>
      </c>
      <c r="K528" s="36">
        <v>0</v>
      </c>
      <c r="L528" s="31">
        <v>5.7678260869565214</v>
      </c>
      <c r="M528" s="31">
        <v>0</v>
      </c>
      <c r="N528" s="36">
        <v>0</v>
      </c>
      <c r="O528" s="31">
        <v>5.6078260869565222</v>
      </c>
      <c r="P528" s="31">
        <v>0</v>
      </c>
      <c r="Q528" s="36">
        <v>0</v>
      </c>
      <c r="R528" s="31">
        <v>6.0978260869565215</v>
      </c>
      <c r="S528" s="31">
        <v>0</v>
      </c>
      <c r="T528" s="36">
        <v>0</v>
      </c>
      <c r="U528" s="31">
        <v>11.295217391304346</v>
      </c>
      <c r="V528" s="31">
        <v>3.4860869565217394</v>
      </c>
      <c r="W528" s="36">
        <v>0.30863389660879947</v>
      </c>
      <c r="X528" s="31">
        <v>3.8822826086956512</v>
      </c>
      <c r="Y528" s="31">
        <v>0</v>
      </c>
      <c r="Z528" s="36">
        <v>0</v>
      </c>
      <c r="AA528" s="31">
        <v>60.044891304347836</v>
      </c>
      <c r="AB528" s="31">
        <v>0</v>
      </c>
      <c r="AC528" s="36">
        <v>0</v>
      </c>
      <c r="AD528" s="31">
        <v>0</v>
      </c>
      <c r="AE528" s="31">
        <v>0</v>
      </c>
      <c r="AF528" s="36" t="s">
        <v>3207</v>
      </c>
      <c r="AG528" s="31">
        <v>9.7355434782608707</v>
      </c>
      <c r="AH528" s="31">
        <v>0</v>
      </c>
      <c r="AI528" s="36">
        <v>0</v>
      </c>
      <c r="AJ528" t="s">
        <v>1171</v>
      </c>
      <c r="AK528" s="37">
        <v>6</v>
      </c>
      <c r="AT528"/>
    </row>
    <row r="529" spans="1:46" x14ac:dyDescent="0.25">
      <c r="A529" t="s">
        <v>3056</v>
      </c>
      <c r="B529" t="s">
        <v>2341</v>
      </c>
      <c r="C529" t="s">
        <v>2405</v>
      </c>
      <c r="D529" t="s">
        <v>2802</v>
      </c>
      <c r="E529" s="31">
        <v>25.228260869565219</v>
      </c>
      <c r="F529" s="31">
        <v>86.210217391304369</v>
      </c>
      <c r="G529" s="31">
        <v>0</v>
      </c>
      <c r="H529" s="36">
        <v>0</v>
      </c>
      <c r="I529" s="31">
        <v>13.299239130434774</v>
      </c>
      <c r="J529" s="31">
        <v>0</v>
      </c>
      <c r="K529" s="36">
        <v>0</v>
      </c>
      <c r="L529" s="31">
        <v>13.299239130434774</v>
      </c>
      <c r="M529" s="31">
        <v>0</v>
      </c>
      <c r="N529" s="36">
        <v>0</v>
      </c>
      <c r="O529" s="31">
        <v>0</v>
      </c>
      <c r="P529" s="31">
        <v>0</v>
      </c>
      <c r="Q529" s="36" t="s">
        <v>3207</v>
      </c>
      <c r="R529" s="31">
        <v>0</v>
      </c>
      <c r="S529" s="31">
        <v>0</v>
      </c>
      <c r="T529" s="36" t="s">
        <v>3207</v>
      </c>
      <c r="U529" s="31">
        <v>23.951847826086958</v>
      </c>
      <c r="V529" s="31">
        <v>0</v>
      </c>
      <c r="W529" s="36">
        <v>0</v>
      </c>
      <c r="X529" s="31">
        <v>0</v>
      </c>
      <c r="Y529" s="31">
        <v>0</v>
      </c>
      <c r="Z529" s="36" t="s">
        <v>3207</v>
      </c>
      <c r="AA529" s="31">
        <v>48.959130434782637</v>
      </c>
      <c r="AB529" s="31">
        <v>0</v>
      </c>
      <c r="AC529" s="36">
        <v>0</v>
      </c>
      <c r="AD529" s="31">
        <v>0</v>
      </c>
      <c r="AE529" s="31">
        <v>0</v>
      </c>
      <c r="AF529" s="36" t="s">
        <v>3207</v>
      </c>
      <c r="AG529" s="31">
        <v>0</v>
      </c>
      <c r="AH529" s="31">
        <v>0</v>
      </c>
      <c r="AI529" s="36" t="s">
        <v>3207</v>
      </c>
      <c r="AJ529" t="s">
        <v>1161</v>
      </c>
      <c r="AK529" s="37">
        <v>6</v>
      </c>
      <c r="AT529"/>
    </row>
    <row r="530" spans="1:46" x14ac:dyDescent="0.25">
      <c r="A530" t="s">
        <v>3056</v>
      </c>
      <c r="B530" t="s">
        <v>2012</v>
      </c>
      <c r="C530" t="s">
        <v>2375</v>
      </c>
      <c r="D530" t="s">
        <v>2815</v>
      </c>
      <c r="E530" s="31">
        <v>70.978260869565219</v>
      </c>
      <c r="F530" s="31">
        <v>249.25402173913051</v>
      </c>
      <c r="G530" s="31">
        <v>16.645869565217389</v>
      </c>
      <c r="H530" s="36">
        <v>6.6782752186197308E-2</v>
      </c>
      <c r="I530" s="31">
        <v>26.895978260869562</v>
      </c>
      <c r="J530" s="31">
        <v>7.1101086956521735</v>
      </c>
      <c r="K530" s="36">
        <v>0.26435583144400937</v>
      </c>
      <c r="L530" s="31">
        <v>20.083478260869562</v>
      </c>
      <c r="M530" s="31">
        <v>0.29760869565217396</v>
      </c>
      <c r="N530" s="36">
        <v>1.4818583304468311E-2</v>
      </c>
      <c r="O530" s="31">
        <v>1.2472826086956521</v>
      </c>
      <c r="P530" s="31">
        <v>1.2472826086956521</v>
      </c>
      <c r="Q530" s="36">
        <v>1</v>
      </c>
      <c r="R530" s="31">
        <v>5.5652173913043477</v>
      </c>
      <c r="S530" s="31">
        <v>5.5652173913043477</v>
      </c>
      <c r="T530" s="36">
        <v>1</v>
      </c>
      <c r="U530" s="31">
        <v>66.796956521739148</v>
      </c>
      <c r="V530" s="31">
        <v>0.40119565217391301</v>
      </c>
      <c r="W530" s="36">
        <v>6.0061965853690268E-3</v>
      </c>
      <c r="X530" s="31">
        <v>25.546304347826084</v>
      </c>
      <c r="Y530" s="31">
        <v>8.7826086956521738</v>
      </c>
      <c r="Z530" s="36">
        <v>0.34379175069992263</v>
      </c>
      <c r="AA530" s="31">
        <v>121.03586956521744</v>
      </c>
      <c r="AB530" s="31">
        <v>0.35195652173913039</v>
      </c>
      <c r="AC530" s="36">
        <v>2.9078695679505702E-3</v>
      </c>
      <c r="AD530" s="31">
        <v>0</v>
      </c>
      <c r="AE530" s="31">
        <v>0</v>
      </c>
      <c r="AF530" s="36" t="s">
        <v>3207</v>
      </c>
      <c r="AG530" s="31">
        <v>8.9789130434782596</v>
      </c>
      <c r="AH530" s="31">
        <v>0</v>
      </c>
      <c r="AI530" s="36">
        <v>0</v>
      </c>
      <c r="AJ530" t="s">
        <v>827</v>
      </c>
      <c r="AK530" s="37">
        <v>6</v>
      </c>
      <c r="AT530"/>
    </row>
    <row r="531" spans="1:46" x14ac:dyDescent="0.25">
      <c r="A531" t="s">
        <v>3056</v>
      </c>
      <c r="B531" t="s">
        <v>1940</v>
      </c>
      <c r="C531" t="s">
        <v>2525</v>
      </c>
      <c r="D531" t="s">
        <v>2857</v>
      </c>
      <c r="E531" s="31">
        <v>120</v>
      </c>
      <c r="F531" s="31">
        <v>420.02793478260878</v>
      </c>
      <c r="G531" s="31">
        <v>125.76717391304351</v>
      </c>
      <c r="H531" s="36">
        <v>0.29942573695279584</v>
      </c>
      <c r="I531" s="31">
        <v>46.800543478260856</v>
      </c>
      <c r="J531" s="31">
        <v>5.1304347826086953</v>
      </c>
      <c r="K531" s="36">
        <v>0.10962340180925066</v>
      </c>
      <c r="L531" s="31">
        <v>36.539673913043465</v>
      </c>
      <c r="M531" s="31">
        <v>0</v>
      </c>
      <c r="N531" s="36">
        <v>0</v>
      </c>
      <c r="O531" s="31">
        <v>10.260869565217391</v>
      </c>
      <c r="P531" s="31">
        <v>5.1304347826086953</v>
      </c>
      <c r="Q531" s="36">
        <v>0.5</v>
      </c>
      <c r="R531" s="31">
        <v>0</v>
      </c>
      <c r="S531" s="31">
        <v>0</v>
      </c>
      <c r="T531" s="36" t="s">
        <v>3207</v>
      </c>
      <c r="U531" s="31">
        <v>80.211521739130461</v>
      </c>
      <c r="V531" s="31">
        <v>14.878586956521739</v>
      </c>
      <c r="W531" s="36">
        <v>0.18549189236068758</v>
      </c>
      <c r="X531" s="31">
        <v>23.102499999999999</v>
      </c>
      <c r="Y531" s="31">
        <v>5.5832608695652182</v>
      </c>
      <c r="Z531" s="36">
        <v>0.24167344960784409</v>
      </c>
      <c r="AA531" s="31">
        <v>226.51978260869569</v>
      </c>
      <c r="AB531" s="31">
        <v>95.301739130434811</v>
      </c>
      <c r="AC531" s="36">
        <v>0.42072148415869243</v>
      </c>
      <c r="AD531" s="31">
        <v>0</v>
      </c>
      <c r="AE531" s="31">
        <v>0</v>
      </c>
      <c r="AF531" s="36" t="s">
        <v>3207</v>
      </c>
      <c r="AG531" s="31">
        <v>43.393586956521737</v>
      </c>
      <c r="AH531" s="31">
        <v>4.8731521739130432</v>
      </c>
      <c r="AI531" s="36">
        <v>0.11230120659985321</v>
      </c>
      <c r="AJ531" t="s">
        <v>755</v>
      </c>
      <c r="AK531" s="37">
        <v>6</v>
      </c>
      <c r="AT531"/>
    </row>
    <row r="532" spans="1:46" x14ac:dyDescent="0.25">
      <c r="A532" t="s">
        <v>3056</v>
      </c>
      <c r="B532" t="s">
        <v>1207</v>
      </c>
      <c r="C532" t="s">
        <v>2470</v>
      </c>
      <c r="D532" t="s">
        <v>3001</v>
      </c>
      <c r="E532" s="31">
        <v>21.184782608695652</v>
      </c>
      <c r="F532" s="31">
        <v>152.01913043478257</v>
      </c>
      <c r="G532" s="31">
        <v>6.0880434782608699</v>
      </c>
      <c r="H532" s="36">
        <v>4.0047877269451228E-2</v>
      </c>
      <c r="I532" s="31">
        <v>12.580326086956521</v>
      </c>
      <c r="J532" s="31">
        <v>0</v>
      </c>
      <c r="K532" s="36">
        <v>0</v>
      </c>
      <c r="L532" s="31">
        <v>7.5268478260869554</v>
      </c>
      <c r="M532" s="31">
        <v>0</v>
      </c>
      <c r="N532" s="36">
        <v>0</v>
      </c>
      <c r="O532" s="31">
        <v>0</v>
      </c>
      <c r="P532" s="31">
        <v>0</v>
      </c>
      <c r="Q532" s="36" t="s">
        <v>3207</v>
      </c>
      <c r="R532" s="31">
        <v>5.0534782608695652</v>
      </c>
      <c r="S532" s="31">
        <v>0</v>
      </c>
      <c r="T532" s="36">
        <v>0</v>
      </c>
      <c r="U532" s="31">
        <v>54.450108695652162</v>
      </c>
      <c r="V532" s="31">
        <v>0</v>
      </c>
      <c r="W532" s="36">
        <v>0</v>
      </c>
      <c r="X532" s="31">
        <v>9.0649999999999995</v>
      </c>
      <c r="Y532" s="31">
        <v>0</v>
      </c>
      <c r="Z532" s="36">
        <v>0</v>
      </c>
      <c r="AA532" s="31">
        <v>53.771521739130428</v>
      </c>
      <c r="AB532" s="31">
        <v>6.0880434782608699</v>
      </c>
      <c r="AC532" s="36">
        <v>0.11322059114853913</v>
      </c>
      <c r="AD532" s="31">
        <v>16.272934782608697</v>
      </c>
      <c r="AE532" s="31">
        <v>0</v>
      </c>
      <c r="AF532" s="36">
        <v>0</v>
      </c>
      <c r="AG532" s="31">
        <v>5.8792391304347822</v>
      </c>
      <c r="AH532" s="31">
        <v>0</v>
      </c>
      <c r="AI532" s="36">
        <v>0</v>
      </c>
      <c r="AJ532" t="s">
        <v>892</v>
      </c>
      <c r="AK532" s="37">
        <v>6</v>
      </c>
      <c r="AT532"/>
    </row>
    <row r="533" spans="1:46" x14ac:dyDescent="0.25">
      <c r="A533" t="s">
        <v>3056</v>
      </c>
      <c r="B533" t="s">
        <v>1207</v>
      </c>
      <c r="C533" t="s">
        <v>2491</v>
      </c>
      <c r="D533" t="s">
        <v>2883</v>
      </c>
      <c r="E533" s="31">
        <v>78.880434782608702</v>
      </c>
      <c r="F533" s="31">
        <v>268.7027173913043</v>
      </c>
      <c r="G533" s="31">
        <v>0.71195652173913049</v>
      </c>
      <c r="H533" s="36">
        <v>2.6496067053253056E-3</v>
      </c>
      <c r="I533" s="31">
        <v>17.595652173913042</v>
      </c>
      <c r="J533" s="31">
        <v>0</v>
      </c>
      <c r="K533" s="36">
        <v>0</v>
      </c>
      <c r="L533" s="31">
        <v>1.0791304347826087</v>
      </c>
      <c r="M533" s="31">
        <v>0</v>
      </c>
      <c r="N533" s="36">
        <v>0</v>
      </c>
      <c r="O533" s="31">
        <v>10.777391304347825</v>
      </c>
      <c r="P533" s="31">
        <v>0</v>
      </c>
      <c r="Q533" s="36">
        <v>0</v>
      </c>
      <c r="R533" s="31">
        <v>5.7391304347826084</v>
      </c>
      <c r="S533" s="31">
        <v>0</v>
      </c>
      <c r="T533" s="36">
        <v>0</v>
      </c>
      <c r="U533" s="31">
        <v>62.230543478260891</v>
      </c>
      <c r="V533" s="31">
        <v>0</v>
      </c>
      <c r="W533" s="36">
        <v>0</v>
      </c>
      <c r="X533" s="31">
        <v>6.7805434782608689</v>
      </c>
      <c r="Y533" s="31">
        <v>0</v>
      </c>
      <c r="Z533" s="36">
        <v>0</v>
      </c>
      <c r="AA533" s="31">
        <v>153.9751086956521</v>
      </c>
      <c r="AB533" s="31">
        <v>0.71195652173913049</v>
      </c>
      <c r="AC533" s="36">
        <v>4.6238416570719039E-3</v>
      </c>
      <c r="AD533" s="31">
        <v>0</v>
      </c>
      <c r="AE533" s="31">
        <v>0</v>
      </c>
      <c r="AF533" s="36" t="s">
        <v>3207</v>
      </c>
      <c r="AG533" s="31">
        <v>28.12086956521739</v>
      </c>
      <c r="AH533" s="31">
        <v>0</v>
      </c>
      <c r="AI533" s="36">
        <v>0</v>
      </c>
      <c r="AJ533" t="s">
        <v>5</v>
      </c>
      <c r="AK533" s="37">
        <v>6</v>
      </c>
      <c r="AT533"/>
    </row>
    <row r="534" spans="1:46" x14ac:dyDescent="0.25">
      <c r="A534" t="s">
        <v>3056</v>
      </c>
      <c r="B534" t="s">
        <v>1951</v>
      </c>
      <c r="C534" t="s">
        <v>2510</v>
      </c>
      <c r="D534" t="s">
        <v>2979</v>
      </c>
      <c r="E534" s="31">
        <v>112.05434782608695</v>
      </c>
      <c r="F534" s="31">
        <v>306.00945652173908</v>
      </c>
      <c r="G534" s="31">
        <v>13.736413043478262</v>
      </c>
      <c r="H534" s="36">
        <v>4.4888851474112597E-2</v>
      </c>
      <c r="I534" s="31">
        <v>44.605760869565223</v>
      </c>
      <c r="J534" s="31">
        <v>0.13858695652173914</v>
      </c>
      <c r="K534" s="36">
        <v>3.1069295494586631E-3</v>
      </c>
      <c r="L534" s="31">
        <v>31.860869565217396</v>
      </c>
      <c r="M534" s="31">
        <v>0.13858695652173914</v>
      </c>
      <c r="N534" s="36">
        <v>4.3497543668122264E-3</v>
      </c>
      <c r="O534" s="31">
        <v>9.0927173913043493</v>
      </c>
      <c r="P534" s="31">
        <v>0</v>
      </c>
      <c r="Q534" s="36">
        <v>0</v>
      </c>
      <c r="R534" s="31">
        <v>3.652173913043478</v>
      </c>
      <c r="S534" s="31">
        <v>0</v>
      </c>
      <c r="T534" s="36">
        <v>0</v>
      </c>
      <c r="U534" s="31">
        <v>95.152934782608696</v>
      </c>
      <c r="V534" s="31">
        <v>5.0786956521739128</v>
      </c>
      <c r="W534" s="36">
        <v>5.3374030593769523E-2</v>
      </c>
      <c r="X534" s="31">
        <v>22.633913043478259</v>
      </c>
      <c r="Y534" s="31">
        <v>0</v>
      </c>
      <c r="Z534" s="36">
        <v>0</v>
      </c>
      <c r="AA534" s="31">
        <v>115.17847826086954</v>
      </c>
      <c r="AB534" s="31">
        <v>8.3865217391304352</v>
      </c>
      <c r="AC534" s="36">
        <v>7.2813270897152074E-2</v>
      </c>
      <c r="AD534" s="31">
        <v>23.989999999999995</v>
      </c>
      <c r="AE534" s="31">
        <v>0</v>
      </c>
      <c r="AF534" s="36">
        <v>0</v>
      </c>
      <c r="AG534" s="31">
        <v>4.4483695652173916</v>
      </c>
      <c r="AH534" s="31">
        <v>0.1326086956521739</v>
      </c>
      <c r="AI534" s="36">
        <v>2.9810629199755644E-2</v>
      </c>
      <c r="AJ534" t="s">
        <v>766</v>
      </c>
      <c r="AK534" s="37">
        <v>6</v>
      </c>
      <c r="AT534"/>
    </row>
    <row r="535" spans="1:46" x14ac:dyDescent="0.25">
      <c r="A535" t="s">
        <v>3056</v>
      </c>
      <c r="B535" t="s">
        <v>1669</v>
      </c>
      <c r="C535" t="s">
        <v>2634</v>
      </c>
      <c r="D535" t="s">
        <v>2962</v>
      </c>
      <c r="E535" s="31">
        <v>53.989130434782609</v>
      </c>
      <c r="F535" s="31">
        <v>223.4244565217391</v>
      </c>
      <c r="G535" s="31">
        <v>33.997500000000009</v>
      </c>
      <c r="H535" s="36">
        <v>0.15216552623321283</v>
      </c>
      <c r="I535" s="31">
        <v>22.290000000000003</v>
      </c>
      <c r="J535" s="31">
        <v>6.3178260869565213</v>
      </c>
      <c r="K535" s="36">
        <v>0.28343768896171023</v>
      </c>
      <c r="L535" s="31">
        <v>16.246521739130436</v>
      </c>
      <c r="M535" s="31">
        <v>0.27434782608695657</v>
      </c>
      <c r="N535" s="36">
        <v>1.6886557657826425E-2</v>
      </c>
      <c r="O535" s="31">
        <v>0.30434782608695654</v>
      </c>
      <c r="P535" s="31">
        <v>0.30434782608695654</v>
      </c>
      <c r="Q535" s="36">
        <v>1</v>
      </c>
      <c r="R535" s="31">
        <v>5.7391304347826084</v>
      </c>
      <c r="S535" s="31">
        <v>5.7391304347826084</v>
      </c>
      <c r="T535" s="36">
        <v>1</v>
      </c>
      <c r="U535" s="31">
        <v>68.927391304347807</v>
      </c>
      <c r="V535" s="31">
        <v>14.974021739130439</v>
      </c>
      <c r="W535" s="36">
        <v>0.21724341304334124</v>
      </c>
      <c r="X535" s="31">
        <v>13.629565217391301</v>
      </c>
      <c r="Y535" s="31">
        <v>0</v>
      </c>
      <c r="Z535" s="36">
        <v>0</v>
      </c>
      <c r="AA535" s="31">
        <v>107.24184782608694</v>
      </c>
      <c r="AB535" s="31">
        <v>12.705652173913046</v>
      </c>
      <c r="AC535" s="36">
        <v>0.1184766248574687</v>
      </c>
      <c r="AD535" s="31">
        <v>0</v>
      </c>
      <c r="AE535" s="31">
        <v>0</v>
      </c>
      <c r="AF535" s="36" t="s">
        <v>3207</v>
      </c>
      <c r="AG535" s="31">
        <v>11.335652173913042</v>
      </c>
      <c r="AH535" s="31">
        <v>0</v>
      </c>
      <c r="AI535" s="36">
        <v>0</v>
      </c>
      <c r="AJ535" t="s">
        <v>474</v>
      </c>
      <c r="AK535" s="37">
        <v>6</v>
      </c>
      <c r="AT535"/>
    </row>
    <row r="536" spans="1:46" x14ac:dyDescent="0.25">
      <c r="A536" t="s">
        <v>3056</v>
      </c>
      <c r="B536" t="s">
        <v>1784</v>
      </c>
      <c r="C536" t="s">
        <v>2371</v>
      </c>
      <c r="D536" t="s">
        <v>2950</v>
      </c>
      <c r="E536" s="31">
        <v>78.152173913043484</v>
      </c>
      <c r="F536" s="31">
        <v>223.89304347826089</v>
      </c>
      <c r="G536" s="31">
        <v>2.9815217391304345</v>
      </c>
      <c r="H536" s="36">
        <v>1.3316723435491323E-2</v>
      </c>
      <c r="I536" s="31">
        <v>27.574891304347823</v>
      </c>
      <c r="J536" s="31">
        <v>0</v>
      </c>
      <c r="K536" s="36">
        <v>0</v>
      </c>
      <c r="L536" s="31">
        <v>13.79336956521739</v>
      </c>
      <c r="M536" s="31">
        <v>0</v>
      </c>
      <c r="N536" s="36">
        <v>0</v>
      </c>
      <c r="O536" s="31">
        <v>8.0423913043478255</v>
      </c>
      <c r="P536" s="31">
        <v>0</v>
      </c>
      <c r="Q536" s="36">
        <v>0</v>
      </c>
      <c r="R536" s="31">
        <v>5.7391304347826084</v>
      </c>
      <c r="S536" s="31">
        <v>0</v>
      </c>
      <c r="T536" s="36">
        <v>0</v>
      </c>
      <c r="U536" s="31">
        <v>58.988804347826097</v>
      </c>
      <c r="V536" s="31">
        <v>2.9815217391304345</v>
      </c>
      <c r="W536" s="36">
        <v>5.0543857806473948E-2</v>
      </c>
      <c r="X536" s="31">
        <v>10.513586956521738</v>
      </c>
      <c r="Y536" s="31">
        <v>0</v>
      </c>
      <c r="Z536" s="36">
        <v>0</v>
      </c>
      <c r="AA536" s="31">
        <v>63.587391304347847</v>
      </c>
      <c r="AB536" s="31">
        <v>0</v>
      </c>
      <c r="AC536" s="36">
        <v>0</v>
      </c>
      <c r="AD536" s="31">
        <v>38.001630434782612</v>
      </c>
      <c r="AE536" s="31">
        <v>0</v>
      </c>
      <c r="AF536" s="36">
        <v>0</v>
      </c>
      <c r="AG536" s="31">
        <v>25.22673913043479</v>
      </c>
      <c r="AH536" s="31">
        <v>0</v>
      </c>
      <c r="AI536" s="36">
        <v>0</v>
      </c>
      <c r="AJ536" t="s">
        <v>594</v>
      </c>
      <c r="AK536" s="37">
        <v>6</v>
      </c>
      <c r="AT536"/>
    </row>
    <row r="537" spans="1:46" x14ac:dyDescent="0.25">
      <c r="A537" t="s">
        <v>3056</v>
      </c>
      <c r="B537" t="s">
        <v>1983</v>
      </c>
      <c r="C537" t="s">
        <v>2379</v>
      </c>
      <c r="D537" t="s">
        <v>2816</v>
      </c>
      <c r="E537" s="31">
        <v>58.706521739130437</v>
      </c>
      <c r="F537" s="31">
        <v>179.1055434782609</v>
      </c>
      <c r="G537" s="31">
        <v>0</v>
      </c>
      <c r="H537" s="36">
        <v>0</v>
      </c>
      <c r="I537" s="31">
        <v>21.635217391304352</v>
      </c>
      <c r="J537" s="31">
        <v>0</v>
      </c>
      <c r="K537" s="36">
        <v>0</v>
      </c>
      <c r="L537" s="31">
        <v>16.699673913043483</v>
      </c>
      <c r="M537" s="31">
        <v>0</v>
      </c>
      <c r="N537" s="36">
        <v>0</v>
      </c>
      <c r="O537" s="31">
        <v>2.1358695652173911</v>
      </c>
      <c r="P537" s="31">
        <v>0</v>
      </c>
      <c r="Q537" s="36">
        <v>0</v>
      </c>
      <c r="R537" s="31">
        <v>2.799673913043478</v>
      </c>
      <c r="S537" s="31">
        <v>0</v>
      </c>
      <c r="T537" s="36">
        <v>0</v>
      </c>
      <c r="U537" s="31">
        <v>52.393695652173918</v>
      </c>
      <c r="V537" s="31">
        <v>0</v>
      </c>
      <c r="W537" s="36">
        <v>0</v>
      </c>
      <c r="X537" s="31">
        <v>12.137717391304349</v>
      </c>
      <c r="Y537" s="31">
        <v>0</v>
      </c>
      <c r="Z537" s="36">
        <v>0</v>
      </c>
      <c r="AA537" s="31">
        <v>47.688586956521753</v>
      </c>
      <c r="AB537" s="31">
        <v>0</v>
      </c>
      <c r="AC537" s="36">
        <v>0</v>
      </c>
      <c r="AD537" s="31">
        <v>22.817934782608706</v>
      </c>
      <c r="AE537" s="31">
        <v>0</v>
      </c>
      <c r="AF537" s="36">
        <v>0</v>
      </c>
      <c r="AG537" s="31">
        <v>22.432391304347824</v>
      </c>
      <c r="AH537" s="31">
        <v>0</v>
      </c>
      <c r="AI537" s="36">
        <v>0</v>
      </c>
      <c r="AJ537" t="s">
        <v>798</v>
      </c>
      <c r="AK537" s="37">
        <v>6</v>
      </c>
      <c r="AT537"/>
    </row>
    <row r="538" spans="1:46" x14ac:dyDescent="0.25">
      <c r="A538" t="s">
        <v>3056</v>
      </c>
      <c r="B538" t="s">
        <v>1965</v>
      </c>
      <c r="C538" t="s">
        <v>2743</v>
      </c>
      <c r="D538" t="s">
        <v>2886</v>
      </c>
      <c r="E538" s="31">
        <v>89.760869565217391</v>
      </c>
      <c r="F538" s="31">
        <v>270.67565217391302</v>
      </c>
      <c r="G538" s="31">
        <v>0</v>
      </c>
      <c r="H538" s="36">
        <v>0</v>
      </c>
      <c r="I538" s="31">
        <v>52.374347826086968</v>
      </c>
      <c r="J538" s="31">
        <v>0</v>
      </c>
      <c r="K538" s="36">
        <v>0</v>
      </c>
      <c r="L538" s="31">
        <v>43.604891304347838</v>
      </c>
      <c r="M538" s="31">
        <v>0</v>
      </c>
      <c r="N538" s="36">
        <v>0</v>
      </c>
      <c r="O538" s="31">
        <v>3.0303260869565221</v>
      </c>
      <c r="P538" s="31">
        <v>0</v>
      </c>
      <c r="Q538" s="36">
        <v>0</v>
      </c>
      <c r="R538" s="31">
        <v>5.7391304347826084</v>
      </c>
      <c r="S538" s="31">
        <v>0</v>
      </c>
      <c r="T538" s="36">
        <v>0</v>
      </c>
      <c r="U538" s="31">
        <v>52.604021739130452</v>
      </c>
      <c r="V538" s="31">
        <v>0</v>
      </c>
      <c r="W538" s="36">
        <v>0</v>
      </c>
      <c r="X538" s="31">
        <v>16.697173913043478</v>
      </c>
      <c r="Y538" s="31">
        <v>0</v>
      </c>
      <c r="Z538" s="36">
        <v>0</v>
      </c>
      <c r="AA538" s="31">
        <v>133.49793478260867</v>
      </c>
      <c r="AB538" s="31">
        <v>0</v>
      </c>
      <c r="AC538" s="36">
        <v>0</v>
      </c>
      <c r="AD538" s="31">
        <v>1.7261956521739135</v>
      </c>
      <c r="AE538" s="31">
        <v>0</v>
      </c>
      <c r="AF538" s="36">
        <v>0</v>
      </c>
      <c r="AG538" s="31">
        <v>13.775978260869566</v>
      </c>
      <c r="AH538" s="31">
        <v>0</v>
      </c>
      <c r="AI538" s="36">
        <v>0</v>
      </c>
      <c r="AJ538" t="s">
        <v>780</v>
      </c>
      <c r="AK538" s="37">
        <v>6</v>
      </c>
      <c r="AT538"/>
    </row>
    <row r="539" spans="1:46" x14ac:dyDescent="0.25">
      <c r="A539" t="s">
        <v>3056</v>
      </c>
      <c r="B539" t="s">
        <v>2144</v>
      </c>
      <c r="C539" t="s">
        <v>2476</v>
      </c>
      <c r="D539" t="s">
        <v>2855</v>
      </c>
      <c r="E539" s="31">
        <v>70.989130434782609</v>
      </c>
      <c r="F539" s="31">
        <v>223.81608695652167</v>
      </c>
      <c r="G539" s="31">
        <v>2.2711956521739132</v>
      </c>
      <c r="H539" s="36">
        <v>1.0147597891902711E-2</v>
      </c>
      <c r="I539" s="31">
        <v>16.297608695652173</v>
      </c>
      <c r="J539" s="31">
        <v>0</v>
      </c>
      <c r="K539" s="36">
        <v>0</v>
      </c>
      <c r="L539" s="31">
        <v>4.4443478260869567</v>
      </c>
      <c r="M539" s="31">
        <v>0</v>
      </c>
      <c r="N539" s="36">
        <v>0</v>
      </c>
      <c r="O539" s="31">
        <v>6.2608695652173916</v>
      </c>
      <c r="P539" s="31">
        <v>0</v>
      </c>
      <c r="Q539" s="36">
        <v>0</v>
      </c>
      <c r="R539" s="31">
        <v>5.5923913043478262</v>
      </c>
      <c r="S539" s="31">
        <v>0</v>
      </c>
      <c r="T539" s="36">
        <v>0</v>
      </c>
      <c r="U539" s="31">
        <v>60.29945652173911</v>
      </c>
      <c r="V539" s="31">
        <v>2.2711956521739132</v>
      </c>
      <c r="W539" s="36">
        <v>3.766527566222929E-2</v>
      </c>
      <c r="X539" s="31">
        <v>11.130434782608695</v>
      </c>
      <c r="Y539" s="31">
        <v>0</v>
      </c>
      <c r="Z539" s="36">
        <v>0</v>
      </c>
      <c r="AA539" s="31">
        <v>95.500760869565198</v>
      </c>
      <c r="AB539" s="31">
        <v>0</v>
      </c>
      <c r="AC539" s="36">
        <v>0</v>
      </c>
      <c r="AD539" s="31">
        <v>14.897391304347828</v>
      </c>
      <c r="AE539" s="31">
        <v>0</v>
      </c>
      <c r="AF539" s="36">
        <v>0</v>
      </c>
      <c r="AG539" s="31">
        <v>25.690434782608701</v>
      </c>
      <c r="AH539" s="31">
        <v>0</v>
      </c>
      <c r="AI539" s="36">
        <v>0</v>
      </c>
      <c r="AJ539" t="s">
        <v>963</v>
      </c>
      <c r="AK539" s="37">
        <v>6</v>
      </c>
      <c r="AT539"/>
    </row>
    <row r="540" spans="1:46" x14ac:dyDescent="0.25">
      <c r="A540" t="s">
        <v>3056</v>
      </c>
      <c r="B540" t="s">
        <v>2294</v>
      </c>
      <c r="C540" t="s">
        <v>2625</v>
      </c>
      <c r="D540" t="s">
        <v>2886</v>
      </c>
      <c r="E540" s="31">
        <v>84.152173913043484</v>
      </c>
      <c r="F540" s="31">
        <v>243.5642391304348</v>
      </c>
      <c r="G540" s="31">
        <v>2.7472826086956523</v>
      </c>
      <c r="H540" s="36">
        <v>1.1279499069748138E-2</v>
      </c>
      <c r="I540" s="31">
        <v>40.615760869565214</v>
      </c>
      <c r="J540" s="31">
        <v>0</v>
      </c>
      <c r="K540" s="36">
        <v>0</v>
      </c>
      <c r="L540" s="31">
        <v>28.043260869565216</v>
      </c>
      <c r="M540" s="31">
        <v>0</v>
      </c>
      <c r="N540" s="36">
        <v>0</v>
      </c>
      <c r="O540" s="31">
        <v>6.735543478260869</v>
      </c>
      <c r="P540" s="31">
        <v>0</v>
      </c>
      <c r="Q540" s="36">
        <v>0</v>
      </c>
      <c r="R540" s="31">
        <v>5.8369565217391308</v>
      </c>
      <c r="S540" s="31">
        <v>0</v>
      </c>
      <c r="T540" s="36">
        <v>0</v>
      </c>
      <c r="U540" s="31">
        <v>85.69532608695657</v>
      </c>
      <c r="V540" s="31">
        <v>0.17391304347826086</v>
      </c>
      <c r="W540" s="36">
        <v>2.0294344093140879E-3</v>
      </c>
      <c r="X540" s="31">
        <v>13.504673913043472</v>
      </c>
      <c r="Y540" s="31">
        <v>0</v>
      </c>
      <c r="Z540" s="36">
        <v>0</v>
      </c>
      <c r="AA540" s="31">
        <v>93.309456521739122</v>
      </c>
      <c r="AB540" s="31">
        <v>2.5733695652173916</v>
      </c>
      <c r="AC540" s="36">
        <v>2.7578872079464432E-2</v>
      </c>
      <c r="AD540" s="31">
        <v>1.6343478260869571</v>
      </c>
      <c r="AE540" s="31">
        <v>0</v>
      </c>
      <c r="AF540" s="36">
        <v>0</v>
      </c>
      <c r="AG540" s="31">
        <v>8.8046739130434784</v>
      </c>
      <c r="AH540" s="31">
        <v>0</v>
      </c>
      <c r="AI540" s="36">
        <v>0</v>
      </c>
      <c r="AJ540" t="s">
        <v>1114</v>
      </c>
      <c r="AK540" s="37">
        <v>6</v>
      </c>
      <c r="AT540"/>
    </row>
    <row r="541" spans="1:46" x14ac:dyDescent="0.25">
      <c r="A541" t="s">
        <v>3056</v>
      </c>
      <c r="B541" t="s">
        <v>2264</v>
      </c>
      <c r="C541" t="s">
        <v>2502</v>
      </c>
      <c r="D541" t="s">
        <v>2881</v>
      </c>
      <c r="E541" s="31">
        <v>89.923913043478265</v>
      </c>
      <c r="F541" s="31">
        <v>275.22391304347832</v>
      </c>
      <c r="G541" s="31">
        <v>15.041413043478261</v>
      </c>
      <c r="H541" s="36">
        <v>5.4651548541503746E-2</v>
      </c>
      <c r="I541" s="31">
        <v>31.286086956521746</v>
      </c>
      <c r="J541" s="31">
        <v>0</v>
      </c>
      <c r="K541" s="36">
        <v>0</v>
      </c>
      <c r="L541" s="31">
        <v>19.650217391304356</v>
      </c>
      <c r="M541" s="31">
        <v>0</v>
      </c>
      <c r="N541" s="36">
        <v>0</v>
      </c>
      <c r="O541" s="31">
        <v>5.8967391304347823</v>
      </c>
      <c r="P541" s="31">
        <v>0</v>
      </c>
      <c r="Q541" s="36">
        <v>0</v>
      </c>
      <c r="R541" s="31">
        <v>5.7391304347826084</v>
      </c>
      <c r="S541" s="31">
        <v>0</v>
      </c>
      <c r="T541" s="36">
        <v>0</v>
      </c>
      <c r="U541" s="31">
        <v>83.280217391304376</v>
      </c>
      <c r="V541" s="31">
        <v>4.9856521739130431</v>
      </c>
      <c r="W541" s="36">
        <v>5.9865984144676539E-2</v>
      </c>
      <c r="X541" s="31">
        <v>14.35</v>
      </c>
      <c r="Y541" s="31">
        <v>0</v>
      </c>
      <c r="Z541" s="36">
        <v>0</v>
      </c>
      <c r="AA541" s="31">
        <v>119.93847826086957</v>
      </c>
      <c r="AB541" s="31">
        <v>10.055760869565217</v>
      </c>
      <c r="AC541" s="36">
        <v>8.3840990942820312E-2</v>
      </c>
      <c r="AD541" s="31">
        <v>0</v>
      </c>
      <c r="AE541" s="31">
        <v>0</v>
      </c>
      <c r="AF541" s="36" t="s">
        <v>3207</v>
      </c>
      <c r="AG541" s="31">
        <v>26.369130434782615</v>
      </c>
      <c r="AH541" s="31">
        <v>0</v>
      </c>
      <c r="AI541" s="36">
        <v>0</v>
      </c>
      <c r="AJ541" t="s">
        <v>1084</v>
      </c>
      <c r="AK541" s="37">
        <v>6</v>
      </c>
      <c r="AT541"/>
    </row>
    <row r="542" spans="1:46" x14ac:dyDescent="0.25">
      <c r="A542" t="s">
        <v>3056</v>
      </c>
      <c r="B542" t="s">
        <v>2130</v>
      </c>
      <c r="C542" t="s">
        <v>2462</v>
      </c>
      <c r="D542" t="s">
        <v>2905</v>
      </c>
      <c r="E542" s="31">
        <v>89.869565217391298</v>
      </c>
      <c r="F542" s="31">
        <v>263.00489130434778</v>
      </c>
      <c r="G542" s="31">
        <v>0</v>
      </c>
      <c r="H542" s="36">
        <v>0</v>
      </c>
      <c r="I542" s="31">
        <v>36.229673913043477</v>
      </c>
      <c r="J542" s="31">
        <v>0</v>
      </c>
      <c r="K542" s="36">
        <v>0</v>
      </c>
      <c r="L542" s="31">
        <v>25.206956521739126</v>
      </c>
      <c r="M542" s="31">
        <v>0</v>
      </c>
      <c r="N542" s="36">
        <v>0</v>
      </c>
      <c r="O542" s="31">
        <v>5.3705434782608696</v>
      </c>
      <c r="P542" s="31">
        <v>0</v>
      </c>
      <c r="Q542" s="36">
        <v>0</v>
      </c>
      <c r="R542" s="31">
        <v>5.6521739130434785</v>
      </c>
      <c r="S542" s="31">
        <v>0</v>
      </c>
      <c r="T542" s="36">
        <v>0</v>
      </c>
      <c r="U542" s="31">
        <v>58.776195652173911</v>
      </c>
      <c r="V542" s="31">
        <v>0</v>
      </c>
      <c r="W542" s="36">
        <v>0</v>
      </c>
      <c r="X542" s="31">
        <v>4.7826086956521738</v>
      </c>
      <c r="Y542" s="31">
        <v>0</v>
      </c>
      <c r="Z542" s="36">
        <v>0</v>
      </c>
      <c r="AA542" s="31">
        <v>120.17315217391302</v>
      </c>
      <c r="AB542" s="31">
        <v>0</v>
      </c>
      <c r="AC542" s="36">
        <v>0</v>
      </c>
      <c r="AD542" s="31">
        <v>0</v>
      </c>
      <c r="AE542" s="31">
        <v>0</v>
      </c>
      <c r="AF542" s="36" t="s">
        <v>3207</v>
      </c>
      <c r="AG542" s="31">
        <v>43.043260869565209</v>
      </c>
      <c r="AH542" s="31">
        <v>0</v>
      </c>
      <c r="AI542" s="36">
        <v>0</v>
      </c>
      <c r="AJ542" t="s">
        <v>948</v>
      </c>
      <c r="AK542" s="37">
        <v>6</v>
      </c>
      <c r="AT542"/>
    </row>
    <row r="543" spans="1:46" x14ac:dyDescent="0.25">
      <c r="A543" t="s">
        <v>3056</v>
      </c>
      <c r="B543" t="s">
        <v>2195</v>
      </c>
      <c r="C543" t="s">
        <v>2504</v>
      </c>
      <c r="D543" t="s">
        <v>2884</v>
      </c>
      <c r="E543" s="31">
        <v>85.510869565217391</v>
      </c>
      <c r="F543" s="31">
        <v>293.19869565217397</v>
      </c>
      <c r="G543" s="31">
        <v>1.0643478260869563</v>
      </c>
      <c r="H543" s="36">
        <v>3.6301246965627985E-3</v>
      </c>
      <c r="I543" s="31">
        <v>43.417391304347824</v>
      </c>
      <c r="J543" s="31">
        <v>0</v>
      </c>
      <c r="K543" s="36">
        <v>0</v>
      </c>
      <c r="L543" s="31">
        <v>34.036956521739128</v>
      </c>
      <c r="M543" s="31">
        <v>0</v>
      </c>
      <c r="N543" s="36">
        <v>0</v>
      </c>
      <c r="O543" s="31">
        <v>4.3478260869565215</v>
      </c>
      <c r="P543" s="31">
        <v>0</v>
      </c>
      <c r="Q543" s="36">
        <v>0</v>
      </c>
      <c r="R543" s="31">
        <v>5.0326086956521738</v>
      </c>
      <c r="S543" s="31">
        <v>0</v>
      </c>
      <c r="T543" s="36">
        <v>0</v>
      </c>
      <c r="U543" s="31">
        <v>73.236847826086944</v>
      </c>
      <c r="V543" s="31">
        <v>1.0643478260869563</v>
      </c>
      <c r="W543" s="36">
        <v>1.4532955167792407E-2</v>
      </c>
      <c r="X543" s="31">
        <v>15.989130434782609</v>
      </c>
      <c r="Y543" s="31">
        <v>0</v>
      </c>
      <c r="Z543" s="36">
        <v>0</v>
      </c>
      <c r="AA543" s="31">
        <v>130.54</v>
      </c>
      <c r="AB543" s="31">
        <v>0</v>
      </c>
      <c r="AC543" s="36">
        <v>0</v>
      </c>
      <c r="AD543" s="31">
        <v>11.315978260869572</v>
      </c>
      <c r="AE543" s="31">
        <v>0</v>
      </c>
      <c r="AF543" s="36">
        <v>0</v>
      </c>
      <c r="AG543" s="31">
        <v>18.69934782608696</v>
      </c>
      <c r="AH543" s="31">
        <v>0</v>
      </c>
      <c r="AI543" s="36">
        <v>0</v>
      </c>
      <c r="AJ543" t="s">
        <v>1014</v>
      </c>
      <c r="AK543" s="37">
        <v>6</v>
      </c>
      <c r="AT543"/>
    </row>
    <row r="544" spans="1:46" x14ac:dyDescent="0.25">
      <c r="A544" t="s">
        <v>3056</v>
      </c>
      <c r="B544" t="s">
        <v>2030</v>
      </c>
      <c r="C544" t="s">
        <v>2504</v>
      </c>
      <c r="D544" t="s">
        <v>2884</v>
      </c>
      <c r="E544" s="31">
        <v>116.56521739130434</v>
      </c>
      <c r="F544" s="31">
        <v>377.01880434782606</v>
      </c>
      <c r="G544" s="31">
        <v>29.798043478260869</v>
      </c>
      <c r="H544" s="36">
        <v>7.9035960898040783E-2</v>
      </c>
      <c r="I544" s="31">
        <v>41.555760869565219</v>
      </c>
      <c r="J544" s="31">
        <v>1.8875</v>
      </c>
      <c r="K544" s="36">
        <v>4.542089858309814E-2</v>
      </c>
      <c r="L544" s="31">
        <v>29.617282608695657</v>
      </c>
      <c r="M544" s="31">
        <v>1.8875</v>
      </c>
      <c r="N544" s="36">
        <v>6.3729681920441567E-2</v>
      </c>
      <c r="O544" s="31">
        <v>6.1993478260869557</v>
      </c>
      <c r="P544" s="31">
        <v>0</v>
      </c>
      <c r="Q544" s="36">
        <v>0</v>
      </c>
      <c r="R544" s="31">
        <v>5.7391304347826084</v>
      </c>
      <c r="S544" s="31">
        <v>0</v>
      </c>
      <c r="T544" s="36">
        <v>0</v>
      </c>
      <c r="U544" s="31">
        <v>110.67739130434784</v>
      </c>
      <c r="V544" s="31">
        <v>4.0457608695652176</v>
      </c>
      <c r="W544" s="36">
        <v>3.6554537669214876E-2</v>
      </c>
      <c r="X544" s="31">
        <v>18.863369565217393</v>
      </c>
      <c r="Y544" s="31">
        <v>0</v>
      </c>
      <c r="Z544" s="36">
        <v>0</v>
      </c>
      <c r="AA544" s="31">
        <v>141.38869565217385</v>
      </c>
      <c r="AB544" s="31">
        <v>23.864782608695652</v>
      </c>
      <c r="AC544" s="36">
        <v>0.16878847703217165</v>
      </c>
      <c r="AD544" s="31">
        <v>37.425978260869549</v>
      </c>
      <c r="AE544" s="31">
        <v>0</v>
      </c>
      <c r="AF544" s="36">
        <v>0</v>
      </c>
      <c r="AG544" s="31">
        <v>27.107608695652161</v>
      </c>
      <c r="AH544" s="31">
        <v>0</v>
      </c>
      <c r="AI544" s="36">
        <v>0</v>
      </c>
      <c r="AJ544" t="s">
        <v>845</v>
      </c>
      <c r="AK544" s="37">
        <v>6</v>
      </c>
      <c r="AT544"/>
    </row>
    <row r="545" spans="1:46" x14ac:dyDescent="0.25">
      <c r="A545" t="s">
        <v>3056</v>
      </c>
      <c r="B545" t="s">
        <v>2030</v>
      </c>
      <c r="C545" t="s">
        <v>2466</v>
      </c>
      <c r="D545" t="s">
        <v>2837</v>
      </c>
      <c r="E545" s="31">
        <v>78.510869565217391</v>
      </c>
      <c r="F545" s="31">
        <v>201.74641304347827</v>
      </c>
      <c r="G545" s="31">
        <v>0</v>
      </c>
      <c r="H545" s="36">
        <v>0</v>
      </c>
      <c r="I545" s="31">
        <v>15.205543478260871</v>
      </c>
      <c r="J545" s="31">
        <v>0</v>
      </c>
      <c r="K545" s="36">
        <v>0</v>
      </c>
      <c r="L545" s="31">
        <v>8.0859782608695667</v>
      </c>
      <c r="M545" s="31">
        <v>0</v>
      </c>
      <c r="N545" s="36">
        <v>0</v>
      </c>
      <c r="O545" s="31">
        <v>1.826086956521739</v>
      </c>
      <c r="P545" s="31">
        <v>0</v>
      </c>
      <c r="Q545" s="36">
        <v>0</v>
      </c>
      <c r="R545" s="31">
        <v>5.2934782608695654</v>
      </c>
      <c r="S545" s="31">
        <v>0</v>
      </c>
      <c r="T545" s="36">
        <v>0</v>
      </c>
      <c r="U545" s="31">
        <v>56.748260869565236</v>
      </c>
      <c r="V545" s="31">
        <v>0</v>
      </c>
      <c r="W545" s="36">
        <v>0</v>
      </c>
      <c r="X545" s="31">
        <v>13.30445652173913</v>
      </c>
      <c r="Y545" s="31">
        <v>0</v>
      </c>
      <c r="Z545" s="36">
        <v>0</v>
      </c>
      <c r="AA545" s="31">
        <v>69.071521739130418</v>
      </c>
      <c r="AB545" s="31">
        <v>0</v>
      </c>
      <c r="AC545" s="36">
        <v>0</v>
      </c>
      <c r="AD545" s="31">
        <v>18.142391304347825</v>
      </c>
      <c r="AE545" s="31">
        <v>0</v>
      </c>
      <c r="AF545" s="36">
        <v>0</v>
      </c>
      <c r="AG545" s="31">
        <v>29.274239130434786</v>
      </c>
      <c r="AH545" s="31">
        <v>0</v>
      </c>
      <c r="AI545" s="36">
        <v>0</v>
      </c>
      <c r="AJ545" t="s">
        <v>863</v>
      </c>
      <c r="AK545" s="37">
        <v>6</v>
      </c>
      <c r="AT545"/>
    </row>
    <row r="546" spans="1:46" x14ac:dyDescent="0.25">
      <c r="A546" t="s">
        <v>3056</v>
      </c>
      <c r="B546" t="s">
        <v>1982</v>
      </c>
      <c r="C546" t="s">
        <v>2588</v>
      </c>
      <c r="D546" t="s">
        <v>2901</v>
      </c>
      <c r="E546" s="31">
        <v>67.891304347826093</v>
      </c>
      <c r="F546" s="31">
        <v>202.73652173913044</v>
      </c>
      <c r="G546" s="31">
        <v>1.9175</v>
      </c>
      <c r="H546" s="36">
        <v>9.4580886736694014E-3</v>
      </c>
      <c r="I546" s="31">
        <v>47.860108695652166</v>
      </c>
      <c r="J546" s="31">
        <v>0.38771739130434785</v>
      </c>
      <c r="K546" s="36">
        <v>8.1010553856007E-3</v>
      </c>
      <c r="L546" s="31">
        <v>36.675869565217383</v>
      </c>
      <c r="M546" s="31">
        <v>0.38771739130434785</v>
      </c>
      <c r="N546" s="36">
        <v>1.0571457361492276E-2</v>
      </c>
      <c r="O546" s="31">
        <v>5.4451086956521735</v>
      </c>
      <c r="P546" s="31">
        <v>0</v>
      </c>
      <c r="Q546" s="36">
        <v>0</v>
      </c>
      <c r="R546" s="31">
        <v>5.7391304347826084</v>
      </c>
      <c r="S546" s="31">
        <v>0</v>
      </c>
      <c r="T546" s="36">
        <v>0</v>
      </c>
      <c r="U546" s="31">
        <v>47.120652173913058</v>
      </c>
      <c r="V546" s="31">
        <v>1.0177173913043478</v>
      </c>
      <c r="W546" s="36">
        <v>2.1598117690480027E-2</v>
      </c>
      <c r="X546" s="31">
        <v>11.937173913043472</v>
      </c>
      <c r="Y546" s="31">
        <v>0</v>
      </c>
      <c r="Z546" s="36">
        <v>0</v>
      </c>
      <c r="AA546" s="31">
        <v>74.015000000000001</v>
      </c>
      <c r="AB546" s="31">
        <v>0.51206521739130439</v>
      </c>
      <c r="AC546" s="36">
        <v>6.9183978570736254E-3</v>
      </c>
      <c r="AD546" s="31">
        <v>21.80358695652173</v>
      </c>
      <c r="AE546" s="31">
        <v>0</v>
      </c>
      <c r="AF546" s="36">
        <v>0</v>
      </c>
      <c r="AG546" s="31">
        <v>0</v>
      </c>
      <c r="AH546" s="31">
        <v>0</v>
      </c>
      <c r="AI546" s="36" t="s">
        <v>3207</v>
      </c>
      <c r="AJ546" t="s">
        <v>797</v>
      </c>
      <c r="AK546" s="37">
        <v>6</v>
      </c>
      <c r="AT546"/>
    </row>
    <row r="547" spans="1:46" x14ac:dyDescent="0.25">
      <c r="A547" t="s">
        <v>3056</v>
      </c>
      <c r="B547" t="s">
        <v>2281</v>
      </c>
      <c r="C547" t="s">
        <v>2549</v>
      </c>
      <c r="D547" t="s">
        <v>2802</v>
      </c>
      <c r="E547" s="31">
        <v>86.369565217391298</v>
      </c>
      <c r="F547" s="31">
        <v>241.9755434782609</v>
      </c>
      <c r="G547" s="31">
        <v>16.788043478260867</v>
      </c>
      <c r="H547" s="36">
        <v>6.9379091940211329E-2</v>
      </c>
      <c r="I547" s="31">
        <v>13.172499999999999</v>
      </c>
      <c r="J547" s="31">
        <v>0.13043478260869565</v>
      </c>
      <c r="K547" s="36">
        <v>9.9020522003185167E-3</v>
      </c>
      <c r="L547" s="31">
        <v>5.7811956521739116</v>
      </c>
      <c r="M547" s="31">
        <v>0.13043478260869565</v>
      </c>
      <c r="N547" s="36">
        <v>2.2561904224716572E-2</v>
      </c>
      <c r="O547" s="31">
        <v>4.1358695652173916</v>
      </c>
      <c r="P547" s="31">
        <v>0</v>
      </c>
      <c r="Q547" s="36">
        <v>0</v>
      </c>
      <c r="R547" s="31">
        <v>3.2554347826086958</v>
      </c>
      <c r="S547" s="31">
        <v>0</v>
      </c>
      <c r="T547" s="36">
        <v>0</v>
      </c>
      <c r="U547" s="31">
        <v>75.908043478260865</v>
      </c>
      <c r="V547" s="31">
        <v>7.8695652173913047</v>
      </c>
      <c r="W547" s="36">
        <v>0.10367234955337838</v>
      </c>
      <c r="X547" s="31">
        <v>17.349239130434782</v>
      </c>
      <c r="Y547" s="31">
        <v>0</v>
      </c>
      <c r="Z547" s="36">
        <v>0</v>
      </c>
      <c r="AA547" s="31">
        <v>85.407500000000013</v>
      </c>
      <c r="AB547" s="31">
        <v>8.7880434782608692</v>
      </c>
      <c r="AC547" s="36">
        <v>0.1028954538917644</v>
      </c>
      <c r="AD547" s="31">
        <v>21.20358695652175</v>
      </c>
      <c r="AE547" s="31">
        <v>0</v>
      </c>
      <c r="AF547" s="36">
        <v>0</v>
      </c>
      <c r="AG547" s="31">
        <v>28.93467391304349</v>
      </c>
      <c r="AH547" s="31">
        <v>0</v>
      </c>
      <c r="AI547" s="36">
        <v>0</v>
      </c>
      <c r="AJ547" t="s">
        <v>1101</v>
      </c>
      <c r="AK547" s="37">
        <v>6</v>
      </c>
      <c r="AT547"/>
    </row>
    <row r="548" spans="1:46" x14ac:dyDescent="0.25">
      <c r="A548" t="s">
        <v>3056</v>
      </c>
      <c r="B548" t="s">
        <v>2289</v>
      </c>
      <c r="C548" t="s">
        <v>2531</v>
      </c>
      <c r="D548" t="s">
        <v>2855</v>
      </c>
      <c r="E548" s="31">
        <v>91.793478260869563</v>
      </c>
      <c r="F548" s="31">
        <v>303.58630434782617</v>
      </c>
      <c r="G548" s="31">
        <v>0</v>
      </c>
      <c r="H548" s="36">
        <v>0</v>
      </c>
      <c r="I548" s="31">
        <v>43.8138043478261</v>
      </c>
      <c r="J548" s="31">
        <v>0</v>
      </c>
      <c r="K548" s="36">
        <v>0</v>
      </c>
      <c r="L548" s="31">
        <v>37.118152173913053</v>
      </c>
      <c r="M548" s="31">
        <v>0</v>
      </c>
      <c r="N548" s="36">
        <v>0</v>
      </c>
      <c r="O548" s="31">
        <v>0.95652173913043481</v>
      </c>
      <c r="P548" s="31">
        <v>0</v>
      </c>
      <c r="Q548" s="36">
        <v>0</v>
      </c>
      <c r="R548" s="31">
        <v>5.7391304347826084</v>
      </c>
      <c r="S548" s="31">
        <v>0</v>
      </c>
      <c r="T548" s="36">
        <v>0</v>
      </c>
      <c r="U548" s="31">
        <v>58.531195652173913</v>
      </c>
      <c r="V548" s="31">
        <v>0</v>
      </c>
      <c r="W548" s="36">
        <v>0</v>
      </c>
      <c r="X548" s="31">
        <v>27.144891304347826</v>
      </c>
      <c r="Y548" s="31">
        <v>0</v>
      </c>
      <c r="Z548" s="36">
        <v>0</v>
      </c>
      <c r="AA548" s="31">
        <v>134.68043478260873</v>
      </c>
      <c r="AB548" s="31">
        <v>0</v>
      </c>
      <c r="AC548" s="36">
        <v>0</v>
      </c>
      <c r="AD548" s="31">
        <v>2.4078260869565216</v>
      </c>
      <c r="AE548" s="31">
        <v>0</v>
      </c>
      <c r="AF548" s="36">
        <v>0</v>
      </c>
      <c r="AG548" s="31">
        <v>37.008152173913039</v>
      </c>
      <c r="AH548" s="31">
        <v>0</v>
      </c>
      <c r="AI548" s="36">
        <v>0</v>
      </c>
      <c r="AJ548" t="s">
        <v>1109</v>
      </c>
      <c r="AK548" s="37">
        <v>6</v>
      </c>
      <c r="AT548"/>
    </row>
    <row r="549" spans="1:46" x14ac:dyDescent="0.25">
      <c r="A549" t="s">
        <v>3056</v>
      </c>
      <c r="B549" t="s">
        <v>2160</v>
      </c>
      <c r="C549" t="s">
        <v>2775</v>
      </c>
      <c r="D549" t="s">
        <v>2925</v>
      </c>
      <c r="E549" s="31">
        <v>98.586956521739125</v>
      </c>
      <c r="F549" s="31">
        <v>307.76869565217385</v>
      </c>
      <c r="G549" s="31">
        <v>1.8631521739130437</v>
      </c>
      <c r="H549" s="36">
        <v>6.0537416580492423E-3</v>
      </c>
      <c r="I549" s="31">
        <v>54.528804347826089</v>
      </c>
      <c r="J549" s="31">
        <v>0</v>
      </c>
      <c r="K549" s="36">
        <v>0</v>
      </c>
      <c r="L549" s="31">
        <v>36.148369565217394</v>
      </c>
      <c r="M549" s="31">
        <v>0</v>
      </c>
      <c r="N549" s="36">
        <v>0</v>
      </c>
      <c r="O549" s="31">
        <v>13.510869565217391</v>
      </c>
      <c r="P549" s="31">
        <v>0</v>
      </c>
      <c r="Q549" s="36">
        <v>0</v>
      </c>
      <c r="R549" s="31">
        <v>4.8695652173913047</v>
      </c>
      <c r="S549" s="31">
        <v>0</v>
      </c>
      <c r="T549" s="36">
        <v>0</v>
      </c>
      <c r="U549" s="31">
        <v>57.709347826086969</v>
      </c>
      <c r="V549" s="31">
        <v>0.62673913043478269</v>
      </c>
      <c r="W549" s="36">
        <v>1.086027054617781E-2</v>
      </c>
      <c r="X549" s="31">
        <v>12.043478260869565</v>
      </c>
      <c r="Y549" s="31">
        <v>0</v>
      </c>
      <c r="Z549" s="36">
        <v>0</v>
      </c>
      <c r="AA549" s="31">
        <v>146.2405434782608</v>
      </c>
      <c r="AB549" s="31">
        <v>1.236413043478261</v>
      </c>
      <c r="AC549" s="36">
        <v>8.454652957864987E-3</v>
      </c>
      <c r="AD549" s="31">
        <v>0.65597826086956512</v>
      </c>
      <c r="AE549" s="31">
        <v>0</v>
      </c>
      <c r="AF549" s="36">
        <v>0</v>
      </c>
      <c r="AG549" s="31">
        <v>36.590543478260876</v>
      </c>
      <c r="AH549" s="31">
        <v>0</v>
      </c>
      <c r="AI549" s="36">
        <v>0</v>
      </c>
      <c r="AJ549" t="s">
        <v>979</v>
      </c>
      <c r="AK549" s="37">
        <v>6</v>
      </c>
      <c r="AT549"/>
    </row>
    <row r="550" spans="1:46" x14ac:dyDescent="0.25">
      <c r="A550" t="s">
        <v>3056</v>
      </c>
      <c r="B550" t="s">
        <v>2124</v>
      </c>
      <c r="C550" t="s">
        <v>2466</v>
      </c>
      <c r="D550" t="s">
        <v>2837</v>
      </c>
      <c r="E550" s="31">
        <v>82.532608695652172</v>
      </c>
      <c r="F550" s="31">
        <v>264.84456521739133</v>
      </c>
      <c r="G550" s="31">
        <v>1.0434782608695652</v>
      </c>
      <c r="H550" s="36">
        <v>3.9399647865647194E-3</v>
      </c>
      <c r="I550" s="31">
        <v>29.726304347826087</v>
      </c>
      <c r="J550" s="31">
        <v>1.0434782608695652</v>
      </c>
      <c r="K550" s="36">
        <v>3.5102858689054488E-2</v>
      </c>
      <c r="L550" s="31">
        <v>15.770108695652175</v>
      </c>
      <c r="M550" s="31">
        <v>1.0434782608695652</v>
      </c>
      <c r="N550" s="36">
        <v>6.6168108350277421E-2</v>
      </c>
      <c r="O550" s="31">
        <v>8.825760869565217</v>
      </c>
      <c r="P550" s="31">
        <v>0</v>
      </c>
      <c r="Q550" s="36">
        <v>0</v>
      </c>
      <c r="R550" s="31">
        <v>5.1304347826086953</v>
      </c>
      <c r="S550" s="31">
        <v>0</v>
      </c>
      <c r="T550" s="36">
        <v>0</v>
      </c>
      <c r="U550" s="31">
        <v>72.012065217391296</v>
      </c>
      <c r="V550" s="31">
        <v>0</v>
      </c>
      <c r="W550" s="36">
        <v>0</v>
      </c>
      <c r="X550" s="31">
        <v>12.491847826086957</v>
      </c>
      <c r="Y550" s="31">
        <v>0</v>
      </c>
      <c r="Z550" s="36">
        <v>0</v>
      </c>
      <c r="AA550" s="31">
        <v>102.39663043478265</v>
      </c>
      <c r="AB550" s="31">
        <v>0</v>
      </c>
      <c r="AC550" s="36">
        <v>0</v>
      </c>
      <c r="AD550" s="31">
        <v>14.597065217391306</v>
      </c>
      <c r="AE550" s="31">
        <v>0</v>
      </c>
      <c r="AF550" s="36">
        <v>0</v>
      </c>
      <c r="AG550" s="31">
        <v>33.620652173913037</v>
      </c>
      <c r="AH550" s="31">
        <v>0</v>
      </c>
      <c r="AI550" s="36">
        <v>0</v>
      </c>
      <c r="AJ550" t="s">
        <v>942</v>
      </c>
      <c r="AK550" s="37">
        <v>6</v>
      </c>
      <c r="AT550"/>
    </row>
    <row r="551" spans="1:46" x14ac:dyDescent="0.25">
      <c r="A551" t="s">
        <v>3056</v>
      </c>
      <c r="B551" t="s">
        <v>1588</v>
      </c>
      <c r="C551" t="s">
        <v>2565</v>
      </c>
      <c r="D551" t="s">
        <v>2923</v>
      </c>
      <c r="E551" s="31">
        <v>43.706521739130437</v>
      </c>
      <c r="F551" s="31">
        <v>146.09076086956523</v>
      </c>
      <c r="G551" s="31">
        <v>0</v>
      </c>
      <c r="H551" s="36">
        <v>0</v>
      </c>
      <c r="I551" s="31">
        <v>15.612500000000001</v>
      </c>
      <c r="J551" s="31">
        <v>0</v>
      </c>
      <c r="K551" s="36">
        <v>0</v>
      </c>
      <c r="L551" s="31">
        <v>7.7891304347826091</v>
      </c>
      <c r="M551" s="31">
        <v>0</v>
      </c>
      <c r="N551" s="36">
        <v>0</v>
      </c>
      <c r="O551" s="31">
        <v>2.2581521739130435</v>
      </c>
      <c r="P551" s="31">
        <v>0</v>
      </c>
      <c r="Q551" s="36">
        <v>0</v>
      </c>
      <c r="R551" s="31">
        <v>5.5652173913043477</v>
      </c>
      <c r="S551" s="31">
        <v>0</v>
      </c>
      <c r="T551" s="36">
        <v>0</v>
      </c>
      <c r="U551" s="31">
        <v>34.138586956521742</v>
      </c>
      <c r="V551" s="31">
        <v>0</v>
      </c>
      <c r="W551" s="36">
        <v>0</v>
      </c>
      <c r="X551" s="31">
        <v>14.529891304347826</v>
      </c>
      <c r="Y551" s="31">
        <v>0</v>
      </c>
      <c r="Z551" s="36">
        <v>0</v>
      </c>
      <c r="AA551" s="31">
        <v>81.692934782608702</v>
      </c>
      <c r="AB551" s="31">
        <v>0</v>
      </c>
      <c r="AC551" s="36">
        <v>0</v>
      </c>
      <c r="AD551" s="31">
        <v>0.11684782608695653</v>
      </c>
      <c r="AE551" s="31">
        <v>0</v>
      </c>
      <c r="AF551" s="36">
        <v>0</v>
      </c>
      <c r="AG551" s="31">
        <v>0</v>
      </c>
      <c r="AH551" s="31">
        <v>0</v>
      </c>
      <c r="AI551" s="36" t="s">
        <v>3207</v>
      </c>
      <c r="AJ551" t="s">
        <v>390</v>
      </c>
      <c r="AK551" s="37">
        <v>6</v>
      </c>
      <c r="AT551"/>
    </row>
    <row r="552" spans="1:46" x14ac:dyDescent="0.25">
      <c r="A552" t="s">
        <v>3056</v>
      </c>
      <c r="B552" t="s">
        <v>2262</v>
      </c>
      <c r="C552" t="s">
        <v>2787</v>
      </c>
      <c r="D552" t="s">
        <v>2921</v>
      </c>
      <c r="E552" s="31">
        <v>83.934782608695656</v>
      </c>
      <c r="F552" s="31">
        <v>285.41304347826087</v>
      </c>
      <c r="G552" s="31">
        <v>0</v>
      </c>
      <c r="H552" s="36">
        <v>0</v>
      </c>
      <c r="I552" s="31">
        <v>25.21467391304348</v>
      </c>
      <c r="J552" s="31">
        <v>0</v>
      </c>
      <c r="K552" s="36">
        <v>0</v>
      </c>
      <c r="L552" s="31">
        <v>15.429347826086957</v>
      </c>
      <c r="M552" s="31">
        <v>0</v>
      </c>
      <c r="N552" s="36">
        <v>0</v>
      </c>
      <c r="O552" s="31">
        <v>4.1711956521739131</v>
      </c>
      <c r="P552" s="31">
        <v>0</v>
      </c>
      <c r="Q552" s="36">
        <v>0</v>
      </c>
      <c r="R552" s="31">
        <v>5.6141304347826084</v>
      </c>
      <c r="S552" s="31">
        <v>0</v>
      </c>
      <c r="T552" s="36">
        <v>0</v>
      </c>
      <c r="U552" s="31">
        <v>87.078804347826093</v>
      </c>
      <c r="V552" s="31">
        <v>0</v>
      </c>
      <c r="W552" s="36">
        <v>0</v>
      </c>
      <c r="X552" s="31">
        <v>10.956521739130435</v>
      </c>
      <c r="Y552" s="31">
        <v>0</v>
      </c>
      <c r="Z552" s="36">
        <v>0</v>
      </c>
      <c r="AA552" s="31">
        <v>125.38586956521739</v>
      </c>
      <c r="AB552" s="31">
        <v>0</v>
      </c>
      <c r="AC552" s="36">
        <v>0</v>
      </c>
      <c r="AD552" s="31">
        <v>14.565217391304348</v>
      </c>
      <c r="AE552" s="31">
        <v>0</v>
      </c>
      <c r="AF552" s="36">
        <v>0</v>
      </c>
      <c r="AG552" s="31">
        <v>22.211956521739129</v>
      </c>
      <c r="AH552" s="31">
        <v>0</v>
      </c>
      <c r="AI552" s="36">
        <v>0</v>
      </c>
      <c r="AJ552" t="s">
        <v>1082</v>
      </c>
      <c r="AK552" s="37">
        <v>6</v>
      </c>
      <c r="AT552"/>
    </row>
    <row r="553" spans="1:46" x14ac:dyDescent="0.25">
      <c r="A553" t="s">
        <v>3056</v>
      </c>
      <c r="B553" t="s">
        <v>1686</v>
      </c>
      <c r="C553" t="s">
        <v>2436</v>
      </c>
      <c r="D553" t="s">
        <v>2836</v>
      </c>
      <c r="E553" s="31">
        <v>68.5</v>
      </c>
      <c r="F553" s="31">
        <v>192.27282608695651</v>
      </c>
      <c r="G553" s="31">
        <v>11.780978260869565</v>
      </c>
      <c r="H553" s="36">
        <v>6.1272195872034196E-2</v>
      </c>
      <c r="I553" s="31">
        <v>15.816739130434783</v>
      </c>
      <c r="J553" s="31">
        <v>1.2243478260869565</v>
      </c>
      <c r="K553" s="36">
        <v>7.7408359333122581E-2</v>
      </c>
      <c r="L553" s="31">
        <v>5.137391304347827</v>
      </c>
      <c r="M553" s="31">
        <v>1.2243478260869565</v>
      </c>
      <c r="N553" s="36">
        <v>0.2383209207853757</v>
      </c>
      <c r="O553" s="31">
        <v>6.1576086956521738</v>
      </c>
      <c r="P553" s="31">
        <v>0</v>
      </c>
      <c r="Q553" s="36">
        <v>0</v>
      </c>
      <c r="R553" s="31">
        <v>4.5217391304347823</v>
      </c>
      <c r="S553" s="31">
        <v>0</v>
      </c>
      <c r="T553" s="36">
        <v>0</v>
      </c>
      <c r="U553" s="31">
        <v>72.84760869565217</v>
      </c>
      <c r="V553" s="31">
        <v>6.94</v>
      </c>
      <c r="W553" s="36">
        <v>9.526736874774322E-2</v>
      </c>
      <c r="X553" s="31">
        <v>9.195652173913043</v>
      </c>
      <c r="Y553" s="31">
        <v>0</v>
      </c>
      <c r="Z553" s="36">
        <v>0</v>
      </c>
      <c r="AA553" s="31">
        <v>94.412826086956514</v>
      </c>
      <c r="AB553" s="31">
        <v>3.6166304347826084</v>
      </c>
      <c r="AC553" s="36">
        <v>3.8306558384891512E-2</v>
      </c>
      <c r="AD553" s="31">
        <v>0</v>
      </c>
      <c r="AE553" s="31">
        <v>0</v>
      </c>
      <c r="AF553" s="36" t="s">
        <v>3207</v>
      </c>
      <c r="AG553" s="31">
        <v>0</v>
      </c>
      <c r="AH553" s="31">
        <v>0</v>
      </c>
      <c r="AI553" s="36" t="s">
        <v>3207</v>
      </c>
      <c r="AJ553" t="s">
        <v>492</v>
      </c>
      <c r="AK553" s="37">
        <v>6</v>
      </c>
      <c r="AT553"/>
    </row>
    <row r="554" spans="1:46" x14ac:dyDescent="0.25">
      <c r="A554" t="s">
        <v>3056</v>
      </c>
      <c r="B554" t="s">
        <v>1894</v>
      </c>
      <c r="C554" t="s">
        <v>2505</v>
      </c>
      <c r="D554" t="s">
        <v>2886</v>
      </c>
      <c r="E554" s="31">
        <v>62.945652173913047</v>
      </c>
      <c r="F554" s="31">
        <v>222.6854347826087</v>
      </c>
      <c r="G554" s="31">
        <v>2.9775</v>
      </c>
      <c r="H554" s="36">
        <v>1.3370878984100209E-2</v>
      </c>
      <c r="I554" s="31">
        <v>45.210217391304347</v>
      </c>
      <c r="J554" s="31">
        <v>0</v>
      </c>
      <c r="K554" s="36">
        <v>0</v>
      </c>
      <c r="L554" s="31">
        <v>30.862391304347828</v>
      </c>
      <c r="M554" s="31">
        <v>0</v>
      </c>
      <c r="N554" s="36">
        <v>0</v>
      </c>
      <c r="O554" s="31">
        <v>9.0434782608695645</v>
      </c>
      <c r="P554" s="31">
        <v>0</v>
      </c>
      <c r="Q554" s="36">
        <v>0</v>
      </c>
      <c r="R554" s="31">
        <v>5.3043478260869561</v>
      </c>
      <c r="S554" s="31">
        <v>0</v>
      </c>
      <c r="T554" s="36">
        <v>0</v>
      </c>
      <c r="U554" s="31">
        <v>68.10641304347827</v>
      </c>
      <c r="V554" s="31">
        <v>2.6459782608695654</v>
      </c>
      <c r="W554" s="36">
        <v>3.885064772359112E-2</v>
      </c>
      <c r="X554" s="31">
        <v>0.93086956521739128</v>
      </c>
      <c r="Y554" s="31">
        <v>0</v>
      </c>
      <c r="Z554" s="36">
        <v>0</v>
      </c>
      <c r="AA554" s="31">
        <v>94.696195652173898</v>
      </c>
      <c r="AB554" s="31">
        <v>0.33152173913043476</v>
      </c>
      <c r="AC554" s="36">
        <v>3.5008981812546993E-3</v>
      </c>
      <c r="AD554" s="31">
        <v>13.74173913043478</v>
      </c>
      <c r="AE554" s="31">
        <v>0</v>
      </c>
      <c r="AF554" s="36">
        <v>0</v>
      </c>
      <c r="AG554" s="31">
        <v>0</v>
      </c>
      <c r="AH554" s="31">
        <v>0</v>
      </c>
      <c r="AI554" s="36" t="s">
        <v>3207</v>
      </c>
      <c r="AJ554" t="s">
        <v>707</v>
      </c>
      <c r="AK554" s="37">
        <v>6</v>
      </c>
      <c r="AT554"/>
    </row>
    <row r="555" spans="1:46" x14ac:dyDescent="0.25">
      <c r="A555" t="s">
        <v>3056</v>
      </c>
      <c r="B555" t="s">
        <v>1365</v>
      </c>
      <c r="C555" t="s">
        <v>2563</v>
      </c>
      <c r="D555" t="s">
        <v>2921</v>
      </c>
      <c r="E555" s="31">
        <v>48.152173913043477</v>
      </c>
      <c r="F555" s="31">
        <v>203.06326086956517</v>
      </c>
      <c r="G555" s="31">
        <v>0</v>
      </c>
      <c r="H555" s="36">
        <v>0</v>
      </c>
      <c r="I555" s="31">
        <v>23.461304347826086</v>
      </c>
      <c r="J555" s="31">
        <v>0</v>
      </c>
      <c r="K555" s="36">
        <v>0</v>
      </c>
      <c r="L555" s="31">
        <v>11.976630434782608</v>
      </c>
      <c r="M555" s="31">
        <v>0</v>
      </c>
      <c r="N555" s="36">
        <v>0</v>
      </c>
      <c r="O555" s="31">
        <v>5.9629347826086949</v>
      </c>
      <c r="P555" s="31">
        <v>0</v>
      </c>
      <c r="Q555" s="36">
        <v>0</v>
      </c>
      <c r="R555" s="31">
        <v>5.5217391304347823</v>
      </c>
      <c r="S555" s="31">
        <v>0</v>
      </c>
      <c r="T555" s="36">
        <v>0</v>
      </c>
      <c r="U555" s="31">
        <v>62.215217391304307</v>
      </c>
      <c r="V555" s="31">
        <v>0</v>
      </c>
      <c r="W555" s="36">
        <v>0</v>
      </c>
      <c r="X555" s="31">
        <v>12.305978260869571</v>
      </c>
      <c r="Y555" s="31">
        <v>0</v>
      </c>
      <c r="Z555" s="36">
        <v>0</v>
      </c>
      <c r="AA555" s="31">
        <v>82.029456521739121</v>
      </c>
      <c r="AB555" s="31">
        <v>0</v>
      </c>
      <c r="AC555" s="36">
        <v>0</v>
      </c>
      <c r="AD555" s="31">
        <v>0</v>
      </c>
      <c r="AE555" s="31">
        <v>0</v>
      </c>
      <c r="AF555" s="36" t="s">
        <v>3207</v>
      </c>
      <c r="AG555" s="31">
        <v>23.051304347826086</v>
      </c>
      <c r="AH555" s="31">
        <v>0</v>
      </c>
      <c r="AI555" s="36">
        <v>0</v>
      </c>
      <c r="AJ555" t="s">
        <v>165</v>
      </c>
      <c r="AK555" s="37">
        <v>6</v>
      </c>
      <c r="AT555"/>
    </row>
    <row r="556" spans="1:46" x14ac:dyDescent="0.25">
      <c r="A556" t="s">
        <v>3056</v>
      </c>
      <c r="B556" t="s">
        <v>1373</v>
      </c>
      <c r="C556" t="s">
        <v>2515</v>
      </c>
      <c r="D556" t="s">
        <v>2893</v>
      </c>
      <c r="E556" s="31">
        <v>55.163043478260867</v>
      </c>
      <c r="F556" s="31">
        <v>181.4302173913043</v>
      </c>
      <c r="G556" s="31">
        <v>31.819999999999993</v>
      </c>
      <c r="H556" s="36">
        <v>0.17538423564455852</v>
      </c>
      <c r="I556" s="31">
        <v>17.254782608695653</v>
      </c>
      <c r="J556" s="31">
        <v>0</v>
      </c>
      <c r="K556" s="36">
        <v>0</v>
      </c>
      <c r="L556" s="31">
        <v>11.091739130434783</v>
      </c>
      <c r="M556" s="31">
        <v>0</v>
      </c>
      <c r="N556" s="36">
        <v>0</v>
      </c>
      <c r="O556" s="31">
        <v>0</v>
      </c>
      <c r="P556" s="31">
        <v>0</v>
      </c>
      <c r="Q556" s="36" t="s">
        <v>3207</v>
      </c>
      <c r="R556" s="31">
        <v>6.1630434782608692</v>
      </c>
      <c r="S556" s="31">
        <v>0</v>
      </c>
      <c r="T556" s="36">
        <v>0</v>
      </c>
      <c r="U556" s="31">
        <v>47.824673913043441</v>
      </c>
      <c r="V556" s="31">
        <v>12.083804347826085</v>
      </c>
      <c r="W556" s="36">
        <v>0.25266882885176167</v>
      </c>
      <c r="X556" s="31">
        <v>15.394021739130437</v>
      </c>
      <c r="Y556" s="31">
        <v>0</v>
      </c>
      <c r="Z556" s="36">
        <v>0</v>
      </c>
      <c r="AA556" s="31">
        <v>64.163804347826058</v>
      </c>
      <c r="AB556" s="31">
        <v>13.478913043478258</v>
      </c>
      <c r="AC556" s="36">
        <v>0.21007035322298401</v>
      </c>
      <c r="AD556" s="31">
        <v>23.181195652173919</v>
      </c>
      <c r="AE556" s="31">
        <v>0</v>
      </c>
      <c r="AF556" s="36">
        <v>0</v>
      </c>
      <c r="AG556" s="31">
        <v>13.611739130434779</v>
      </c>
      <c r="AH556" s="31">
        <v>6.2572826086956521</v>
      </c>
      <c r="AI556" s="36">
        <v>0.45969751173858892</v>
      </c>
      <c r="AJ556" t="s">
        <v>173</v>
      </c>
      <c r="AK556" s="37">
        <v>6</v>
      </c>
      <c r="AT556"/>
    </row>
    <row r="557" spans="1:46" x14ac:dyDescent="0.25">
      <c r="A557" t="s">
        <v>3056</v>
      </c>
      <c r="B557" t="s">
        <v>1411</v>
      </c>
      <c r="C557" t="s">
        <v>2578</v>
      </c>
      <c r="D557" t="s">
        <v>2853</v>
      </c>
      <c r="E557" s="31">
        <v>31.978260869565219</v>
      </c>
      <c r="F557" s="31">
        <v>94.379456521739115</v>
      </c>
      <c r="G557" s="31">
        <v>4.0120652173913038</v>
      </c>
      <c r="H557" s="36">
        <v>4.2509941943426804E-2</v>
      </c>
      <c r="I557" s="31">
        <v>13.06021739130435</v>
      </c>
      <c r="J557" s="31">
        <v>8.4239130434782608E-2</v>
      </c>
      <c r="K557" s="36">
        <v>6.4500557617723905E-3</v>
      </c>
      <c r="L557" s="31">
        <v>6.4594565217391313</v>
      </c>
      <c r="M557" s="31">
        <v>0</v>
      </c>
      <c r="N557" s="36">
        <v>0</v>
      </c>
      <c r="O557" s="31">
        <v>4.5763043478260874</v>
      </c>
      <c r="P557" s="31">
        <v>0</v>
      </c>
      <c r="Q557" s="36">
        <v>0</v>
      </c>
      <c r="R557" s="31">
        <v>2.0244565217391304</v>
      </c>
      <c r="S557" s="31">
        <v>8.4239130434782608E-2</v>
      </c>
      <c r="T557" s="36">
        <v>4.1610738255033558E-2</v>
      </c>
      <c r="U557" s="31">
        <v>22.912391304347821</v>
      </c>
      <c r="V557" s="31">
        <v>2.2511956521739127</v>
      </c>
      <c r="W557" s="36">
        <v>9.8252322172357853E-2</v>
      </c>
      <c r="X557" s="31">
        <v>0.29402173913043478</v>
      </c>
      <c r="Y557" s="31">
        <v>0</v>
      </c>
      <c r="Z557" s="36">
        <v>0</v>
      </c>
      <c r="AA557" s="31">
        <v>48.442065217391296</v>
      </c>
      <c r="AB557" s="31">
        <v>1.6766304347826086</v>
      </c>
      <c r="AC557" s="36">
        <v>3.4611043671620295E-2</v>
      </c>
      <c r="AD557" s="31">
        <v>2.6731521739130435</v>
      </c>
      <c r="AE557" s="31">
        <v>0</v>
      </c>
      <c r="AF557" s="36">
        <v>0</v>
      </c>
      <c r="AG557" s="31">
        <v>6.9976086956521764</v>
      </c>
      <c r="AH557" s="31">
        <v>0</v>
      </c>
      <c r="AI557" s="36">
        <v>0</v>
      </c>
      <c r="AJ557" t="s">
        <v>211</v>
      </c>
      <c r="AK557" s="37">
        <v>6</v>
      </c>
      <c r="AT557"/>
    </row>
    <row r="558" spans="1:46" x14ac:dyDescent="0.25">
      <c r="A558" t="s">
        <v>3056</v>
      </c>
      <c r="B558" t="s">
        <v>1844</v>
      </c>
      <c r="C558" t="s">
        <v>2619</v>
      </c>
      <c r="D558" t="s">
        <v>2802</v>
      </c>
      <c r="E558" s="31">
        <v>60.358695652173914</v>
      </c>
      <c r="F558" s="31">
        <v>197.5009782608696</v>
      </c>
      <c r="G558" s="31">
        <v>0</v>
      </c>
      <c r="H558" s="36">
        <v>0</v>
      </c>
      <c r="I558" s="31">
        <v>17.198260869565217</v>
      </c>
      <c r="J558" s="31">
        <v>0</v>
      </c>
      <c r="K558" s="36">
        <v>0</v>
      </c>
      <c r="L558" s="31">
        <v>11.459130434782608</v>
      </c>
      <c r="M558" s="31">
        <v>0</v>
      </c>
      <c r="N558" s="36">
        <v>0</v>
      </c>
      <c r="O558" s="31">
        <v>0</v>
      </c>
      <c r="P558" s="31">
        <v>0</v>
      </c>
      <c r="Q558" s="36" t="s">
        <v>3207</v>
      </c>
      <c r="R558" s="31">
        <v>5.7391304347826084</v>
      </c>
      <c r="S558" s="31">
        <v>0</v>
      </c>
      <c r="T558" s="36">
        <v>0</v>
      </c>
      <c r="U558" s="31">
        <v>58.047282608695674</v>
      </c>
      <c r="V558" s="31">
        <v>0</v>
      </c>
      <c r="W558" s="36">
        <v>0</v>
      </c>
      <c r="X558" s="31">
        <v>11.184782608695652</v>
      </c>
      <c r="Y558" s="31">
        <v>0</v>
      </c>
      <c r="Z558" s="36">
        <v>0</v>
      </c>
      <c r="AA558" s="31">
        <v>102.51630434782609</v>
      </c>
      <c r="AB558" s="31">
        <v>0</v>
      </c>
      <c r="AC558" s="36">
        <v>0</v>
      </c>
      <c r="AD558" s="31">
        <v>0</v>
      </c>
      <c r="AE558" s="31">
        <v>0</v>
      </c>
      <c r="AF558" s="36" t="s">
        <v>3207</v>
      </c>
      <c r="AG558" s="31">
        <v>8.554347826086957</v>
      </c>
      <c r="AH558" s="31">
        <v>0</v>
      </c>
      <c r="AI558" s="36">
        <v>0</v>
      </c>
      <c r="AJ558" t="s">
        <v>656</v>
      </c>
      <c r="AK558" s="37">
        <v>6</v>
      </c>
      <c r="AT558"/>
    </row>
    <row r="559" spans="1:46" x14ac:dyDescent="0.25">
      <c r="A559" t="s">
        <v>3056</v>
      </c>
      <c r="B559" t="s">
        <v>1494</v>
      </c>
      <c r="C559" t="s">
        <v>2617</v>
      </c>
      <c r="D559" t="s">
        <v>2958</v>
      </c>
      <c r="E559" s="31">
        <v>71.75</v>
      </c>
      <c r="F559" s="31">
        <v>229.7842391304348</v>
      </c>
      <c r="G559" s="31">
        <v>0</v>
      </c>
      <c r="H559" s="36">
        <v>0</v>
      </c>
      <c r="I559" s="31">
        <v>41.385217391304359</v>
      </c>
      <c r="J559" s="31">
        <v>0</v>
      </c>
      <c r="K559" s="36">
        <v>0</v>
      </c>
      <c r="L559" s="31">
        <v>16.03923913043479</v>
      </c>
      <c r="M559" s="31">
        <v>0</v>
      </c>
      <c r="N559" s="36">
        <v>0</v>
      </c>
      <c r="O559" s="31">
        <v>19.612282608695651</v>
      </c>
      <c r="P559" s="31">
        <v>0</v>
      </c>
      <c r="Q559" s="36">
        <v>0</v>
      </c>
      <c r="R559" s="31">
        <v>5.7336956521739131</v>
      </c>
      <c r="S559" s="31">
        <v>0</v>
      </c>
      <c r="T559" s="36">
        <v>0</v>
      </c>
      <c r="U559" s="31">
        <v>63.565000000000026</v>
      </c>
      <c r="V559" s="31">
        <v>0</v>
      </c>
      <c r="W559" s="36">
        <v>0</v>
      </c>
      <c r="X559" s="31">
        <v>6.4673913043478262E-2</v>
      </c>
      <c r="Y559" s="31">
        <v>0</v>
      </c>
      <c r="Z559" s="36">
        <v>0</v>
      </c>
      <c r="AA559" s="31">
        <v>124.33891304347824</v>
      </c>
      <c r="AB559" s="31">
        <v>0</v>
      </c>
      <c r="AC559" s="36">
        <v>0</v>
      </c>
      <c r="AD559" s="31">
        <v>0.43043478260869567</v>
      </c>
      <c r="AE559" s="31">
        <v>0</v>
      </c>
      <c r="AF559" s="36">
        <v>0</v>
      </c>
      <c r="AG559" s="31">
        <v>0</v>
      </c>
      <c r="AH559" s="31">
        <v>0</v>
      </c>
      <c r="AI559" s="36" t="s">
        <v>3207</v>
      </c>
      <c r="AJ559" t="s">
        <v>295</v>
      </c>
      <c r="AK559" s="37">
        <v>6</v>
      </c>
      <c r="AT559"/>
    </row>
    <row r="560" spans="1:46" x14ac:dyDescent="0.25">
      <c r="A560" t="s">
        <v>3056</v>
      </c>
      <c r="B560" t="s">
        <v>1479</v>
      </c>
      <c r="C560" t="s">
        <v>2612</v>
      </c>
      <c r="D560" t="s">
        <v>2955</v>
      </c>
      <c r="E560" s="31">
        <v>47.130434782608695</v>
      </c>
      <c r="F560" s="31">
        <v>126.46076086956523</v>
      </c>
      <c r="G560" s="31">
        <v>0.54065217391304343</v>
      </c>
      <c r="H560" s="36">
        <v>4.2752563735614837E-3</v>
      </c>
      <c r="I560" s="31">
        <v>8.1392391304347829</v>
      </c>
      <c r="J560" s="31">
        <v>0</v>
      </c>
      <c r="K560" s="36">
        <v>0</v>
      </c>
      <c r="L560" s="31">
        <v>2.818586956521739</v>
      </c>
      <c r="M560" s="31">
        <v>0</v>
      </c>
      <c r="N560" s="36">
        <v>0</v>
      </c>
      <c r="O560" s="31">
        <v>5.3206521739130439</v>
      </c>
      <c r="P560" s="31">
        <v>0</v>
      </c>
      <c r="Q560" s="36">
        <v>0</v>
      </c>
      <c r="R560" s="31">
        <v>0</v>
      </c>
      <c r="S560" s="31">
        <v>0</v>
      </c>
      <c r="T560" s="36" t="s">
        <v>3207</v>
      </c>
      <c r="U560" s="31">
        <v>27.025652173913034</v>
      </c>
      <c r="V560" s="31">
        <v>0.54065217391304343</v>
      </c>
      <c r="W560" s="36">
        <v>2.000514808796796E-2</v>
      </c>
      <c r="X560" s="31">
        <v>6.7010869565217401</v>
      </c>
      <c r="Y560" s="31">
        <v>0</v>
      </c>
      <c r="Z560" s="36">
        <v>0</v>
      </c>
      <c r="AA560" s="31">
        <v>70.029021739130442</v>
      </c>
      <c r="AB560" s="31">
        <v>0</v>
      </c>
      <c r="AC560" s="36">
        <v>0</v>
      </c>
      <c r="AD560" s="31">
        <v>0</v>
      </c>
      <c r="AE560" s="31">
        <v>0</v>
      </c>
      <c r="AF560" s="36" t="s">
        <v>3207</v>
      </c>
      <c r="AG560" s="31">
        <v>14.565760869565219</v>
      </c>
      <c r="AH560" s="31">
        <v>0</v>
      </c>
      <c r="AI560" s="36">
        <v>0</v>
      </c>
      <c r="AJ560" t="s">
        <v>280</v>
      </c>
      <c r="AK560" s="37">
        <v>6</v>
      </c>
      <c r="AT560"/>
    </row>
    <row r="561" spans="1:46" x14ac:dyDescent="0.25">
      <c r="A561" t="s">
        <v>3056</v>
      </c>
      <c r="B561" t="s">
        <v>1662</v>
      </c>
      <c r="C561" t="s">
        <v>2675</v>
      </c>
      <c r="D561" t="s">
        <v>2831</v>
      </c>
      <c r="E561" s="31">
        <v>15.673913043478262</v>
      </c>
      <c r="F561" s="31">
        <v>49.900108695652179</v>
      </c>
      <c r="G561" s="31">
        <v>0</v>
      </c>
      <c r="H561" s="36">
        <v>0</v>
      </c>
      <c r="I561" s="31">
        <v>4.9619565217391308</v>
      </c>
      <c r="J561" s="31">
        <v>0</v>
      </c>
      <c r="K561" s="36">
        <v>0</v>
      </c>
      <c r="L561" s="31">
        <v>4.9619565217391308</v>
      </c>
      <c r="M561" s="31">
        <v>0</v>
      </c>
      <c r="N561" s="36">
        <v>0</v>
      </c>
      <c r="O561" s="31">
        <v>0</v>
      </c>
      <c r="P561" s="31">
        <v>0</v>
      </c>
      <c r="Q561" s="36" t="s">
        <v>3207</v>
      </c>
      <c r="R561" s="31">
        <v>0</v>
      </c>
      <c r="S561" s="31">
        <v>0</v>
      </c>
      <c r="T561" s="36" t="s">
        <v>3207</v>
      </c>
      <c r="U561" s="31">
        <v>20.869782608695651</v>
      </c>
      <c r="V561" s="31">
        <v>0</v>
      </c>
      <c r="W561" s="36">
        <v>0</v>
      </c>
      <c r="X561" s="31">
        <v>0</v>
      </c>
      <c r="Y561" s="31">
        <v>0</v>
      </c>
      <c r="Z561" s="36" t="s">
        <v>3207</v>
      </c>
      <c r="AA561" s="31">
        <v>24.068369565217392</v>
      </c>
      <c r="AB561" s="31">
        <v>0</v>
      </c>
      <c r="AC561" s="36">
        <v>0</v>
      </c>
      <c r="AD561" s="31">
        <v>0</v>
      </c>
      <c r="AE561" s="31">
        <v>0</v>
      </c>
      <c r="AF561" s="36" t="s">
        <v>3207</v>
      </c>
      <c r="AG561" s="31">
        <v>0</v>
      </c>
      <c r="AH561" s="31">
        <v>0</v>
      </c>
      <c r="AI561" s="36" t="s">
        <v>3207</v>
      </c>
      <c r="AJ561" t="s">
        <v>466</v>
      </c>
      <c r="AK561" s="37">
        <v>6</v>
      </c>
      <c r="AT561"/>
    </row>
    <row r="562" spans="1:46" x14ac:dyDescent="0.25">
      <c r="A562" t="s">
        <v>3056</v>
      </c>
      <c r="B562" t="s">
        <v>1665</v>
      </c>
      <c r="C562" t="s">
        <v>2489</v>
      </c>
      <c r="D562" t="s">
        <v>2978</v>
      </c>
      <c r="E562" s="31">
        <v>66.75</v>
      </c>
      <c r="F562" s="31">
        <v>211.47576086956519</v>
      </c>
      <c r="G562" s="31">
        <v>0</v>
      </c>
      <c r="H562" s="36">
        <v>0</v>
      </c>
      <c r="I562" s="31">
        <v>15.014239130434788</v>
      </c>
      <c r="J562" s="31">
        <v>0</v>
      </c>
      <c r="K562" s="36">
        <v>0</v>
      </c>
      <c r="L562" s="31">
        <v>7.7519565217391344</v>
      </c>
      <c r="M562" s="31">
        <v>0</v>
      </c>
      <c r="N562" s="36">
        <v>0</v>
      </c>
      <c r="O562" s="31">
        <v>1.5461956521739131</v>
      </c>
      <c r="P562" s="31">
        <v>0</v>
      </c>
      <c r="Q562" s="36">
        <v>0</v>
      </c>
      <c r="R562" s="31">
        <v>5.7160869565217407</v>
      </c>
      <c r="S562" s="31">
        <v>0</v>
      </c>
      <c r="T562" s="36">
        <v>0</v>
      </c>
      <c r="U562" s="31">
        <v>67.537934782608687</v>
      </c>
      <c r="V562" s="31">
        <v>0</v>
      </c>
      <c r="W562" s="36">
        <v>0</v>
      </c>
      <c r="X562" s="31">
        <v>14.384782608695653</v>
      </c>
      <c r="Y562" s="31">
        <v>0</v>
      </c>
      <c r="Z562" s="36">
        <v>0</v>
      </c>
      <c r="AA562" s="31">
        <v>92.721086956521717</v>
      </c>
      <c r="AB562" s="31">
        <v>0</v>
      </c>
      <c r="AC562" s="36">
        <v>0</v>
      </c>
      <c r="AD562" s="31">
        <v>16.604565217391311</v>
      </c>
      <c r="AE562" s="31">
        <v>0</v>
      </c>
      <c r="AF562" s="36">
        <v>0</v>
      </c>
      <c r="AG562" s="31">
        <v>5.2131521739130431</v>
      </c>
      <c r="AH562" s="31">
        <v>0</v>
      </c>
      <c r="AI562" s="36">
        <v>0</v>
      </c>
      <c r="AJ562" t="s">
        <v>470</v>
      </c>
      <c r="AK562" s="37">
        <v>6</v>
      </c>
      <c r="AT562"/>
    </row>
    <row r="563" spans="1:46" x14ac:dyDescent="0.25">
      <c r="A563" t="s">
        <v>3056</v>
      </c>
      <c r="B563" t="s">
        <v>2154</v>
      </c>
      <c r="C563" t="s">
        <v>2462</v>
      </c>
      <c r="D563" t="s">
        <v>2905</v>
      </c>
      <c r="E563" s="31">
        <v>32.391304347826086</v>
      </c>
      <c r="F563" s="31">
        <v>155.01423913043476</v>
      </c>
      <c r="G563" s="31">
        <v>6.4934782608695656</v>
      </c>
      <c r="H563" s="36">
        <v>4.1889559935237373E-2</v>
      </c>
      <c r="I563" s="31">
        <v>12.562065217391304</v>
      </c>
      <c r="J563" s="31">
        <v>8.4239130434782608E-2</v>
      </c>
      <c r="K563" s="36">
        <v>6.7058345086570166E-3</v>
      </c>
      <c r="L563" s="31">
        <v>5.6238043478260868</v>
      </c>
      <c r="M563" s="31">
        <v>8.4239130434782608E-2</v>
      </c>
      <c r="N563" s="36">
        <v>1.4979029358897543E-2</v>
      </c>
      <c r="O563" s="31">
        <v>2.1852173913043478</v>
      </c>
      <c r="P563" s="31">
        <v>0</v>
      </c>
      <c r="Q563" s="36">
        <v>0</v>
      </c>
      <c r="R563" s="31">
        <v>4.753043478260869</v>
      </c>
      <c r="S563" s="31">
        <v>0</v>
      </c>
      <c r="T563" s="36">
        <v>0</v>
      </c>
      <c r="U563" s="31">
        <v>49.304347826086946</v>
      </c>
      <c r="V563" s="31">
        <v>0.9110869565217391</v>
      </c>
      <c r="W563" s="36">
        <v>1.8478835978835984E-2</v>
      </c>
      <c r="X563" s="31">
        <v>4.2218478260869574</v>
      </c>
      <c r="Y563" s="31">
        <v>0</v>
      </c>
      <c r="Z563" s="36">
        <v>0</v>
      </c>
      <c r="AA563" s="31">
        <v>80.858260869565214</v>
      </c>
      <c r="AB563" s="31">
        <v>5.4981521739130441</v>
      </c>
      <c r="AC563" s="36">
        <v>6.7997408239861501E-2</v>
      </c>
      <c r="AD563" s="31">
        <v>0</v>
      </c>
      <c r="AE563" s="31">
        <v>0</v>
      </c>
      <c r="AF563" s="36" t="s">
        <v>3207</v>
      </c>
      <c r="AG563" s="31">
        <v>8.0677173913043436</v>
      </c>
      <c r="AH563" s="31">
        <v>0</v>
      </c>
      <c r="AI563" s="36">
        <v>0</v>
      </c>
      <c r="AJ563" t="s">
        <v>973</v>
      </c>
      <c r="AK563" s="37">
        <v>6</v>
      </c>
      <c r="AT563"/>
    </row>
    <row r="564" spans="1:46" x14ac:dyDescent="0.25">
      <c r="A564" t="s">
        <v>3056</v>
      </c>
      <c r="B564" t="s">
        <v>1534</v>
      </c>
      <c r="C564" t="s">
        <v>2628</v>
      </c>
      <c r="D564" t="s">
        <v>2885</v>
      </c>
      <c r="E564" s="31">
        <v>99.967391304347828</v>
      </c>
      <c r="F564" s="31">
        <v>330.17858695652171</v>
      </c>
      <c r="G564" s="31">
        <v>0</v>
      </c>
      <c r="H564" s="36">
        <v>0</v>
      </c>
      <c r="I564" s="31">
        <v>30.869565217391305</v>
      </c>
      <c r="J564" s="31">
        <v>0</v>
      </c>
      <c r="K564" s="36">
        <v>0</v>
      </c>
      <c r="L564" s="31">
        <v>16.383152173913043</v>
      </c>
      <c r="M564" s="31">
        <v>0</v>
      </c>
      <c r="N564" s="36">
        <v>0</v>
      </c>
      <c r="O564" s="31">
        <v>9.3559782608695645</v>
      </c>
      <c r="P564" s="31">
        <v>0</v>
      </c>
      <c r="Q564" s="36">
        <v>0</v>
      </c>
      <c r="R564" s="31">
        <v>5.1304347826086953</v>
      </c>
      <c r="S564" s="31">
        <v>0</v>
      </c>
      <c r="T564" s="36">
        <v>0</v>
      </c>
      <c r="U564" s="31">
        <v>58.581521739130437</v>
      </c>
      <c r="V564" s="31">
        <v>0</v>
      </c>
      <c r="W564" s="36">
        <v>0</v>
      </c>
      <c r="X564" s="31">
        <v>31.233695652173914</v>
      </c>
      <c r="Y564" s="31">
        <v>0</v>
      </c>
      <c r="Z564" s="36">
        <v>0</v>
      </c>
      <c r="AA564" s="31">
        <v>128.52423913043478</v>
      </c>
      <c r="AB564" s="31">
        <v>0</v>
      </c>
      <c r="AC564" s="36">
        <v>0</v>
      </c>
      <c r="AD564" s="31">
        <v>56.68423913043479</v>
      </c>
      <c r="AE564" s="31">
        <v>0</v>
      </c>
      <c r="AF564" s="36">
        <v>0</v>
      </c>
      <c r="AG564" s="31">
        <v>24.285326086956523</v>
      </c>
      <c r="AH564" s="31">
        <v>0</v>
      </c>
      <c r="AI564" s="36">
        <v>0</v>
      </c>
      <c r="AJ564" t="s">
        <v>336</v>
      </c>
      <c r="AK564" s="37">
        <v>6</v>
      </c>
      <c r="AT564"/>
    </row>
    <row r="565" spans="1:46" x14ac:dyDescent="0.25">
      <c r="A565" t="s">
        <v>3056</v>
      </c>
      <c r="B565" t="s">
        <v>1300</v>
      </c>
      <c r="C565" t="s">
        <v>2526</v>
      </c>
      <c r="D565" t="s">
        <v>2901</v>
      </c>
      <c r="E565" s="31">
        <v>112.97826086956522</v>
      </c>
      <c r="F565" s="31">
        <v>326.13586956521738</v>
      </c>
      <c r="G565" s="31">
        <v>0</v>
      </c>
      <c r="H565" s="36">
        <v>0</v>
      </c>
      <c r="I565" s="31">
        <v>31.983152173913041</v>
      </c>
      <c r="J565" s="31">
        <v>0</v>
      </c>
      <c r="K565" s="36">
        <v>0</v>
      </c>
      <c r="L565" s="31">
        <v>16.457934782608696</v>
      </c>
      <c r="M565" s="31">
        <v>0</v>
      </c>
      <c r="N565" s="36">
        <v>0</v>
      </c>
      <c r="O565" s="31">
        <v>9.3817391304347808</v>
      </c>
      <c r="P565" s="31">
        <v>0</v>
      </c>
      <c r="Q565" s="36">
        <v>0</v>
      </c>
      <c r="R565" s="31">
        <v>6.1434782608695642</v>
      </c>
      <c r="S565" s="31">
        <v>0</v>
      </c>
      <c r="T565" s="36">
        <v>0</v>
      </c>
      <c r="U565" s="31">
        <v>85.700543478260869</v>
      </c>
      <c r="V565" s="31">
        <v>0</v>
      </c>
      <c r="W565" s="36">
        <v>0</v>
      </c>
      <c r="X565" s="31">
        <v>15.034456521739129</v>
      </c>
      <c r="Y565" s="31">
        <v>0</v>
      </c>
      <c r="Z565" s="36">
        <v>0</v>
      </c>
      <c r="AA565" s="31">
        <v>170.6821739130435</v>
      </c>
      <c r="AB565" s="31">
        <v>0</v>
      </c>
      <c r="AC565" s="36">
        <v>0</v>
      </c>
      <c r="AD565" s="31">
        <v>0</v>
      </c>
      <c r="AE565" s="31">
        <v>0</v>
      </c>
      <c r="AF565" s="36" t="s">
        <v>3207</v>
      </c>
      <c r="AG565" s="31">
        <v>22.735543478260862</v>
      </c>
      <c r="AH565" s="31">
        <v>0</v>
      </c>
      <c r="AI565" s="36">
        <v>0</v>
      </c>
      <c r="AJ565" t="s">
        <v>100</v>
      </c>
      <c r="AK565" s="37">
        <v>6</v>
      </c>
      <c r="AT565"/>
    </row>
    <row r="566" spans="1:46" x14ac:dyDescent="0.25">
      <c r="A566" t="s">
        <v>3056</v>
      </c>
      <c r="B566" t="s">
        <v>2170</v>
      </c>
      <c r="C566" t="s">
        <v>2416</v>
      </c>
      <c r="D566" t="s">
        <v>2822</v>
      </c>
      <c r="E566" s="31">
        <v>85.25</v>
      </c>
      <c r="F566" s="31">
        <v>259.40717391304344</v>
      </c>
      <c r="G566" s="31">
        <v>2.1739130434782608E-2</v>
      </c>
      <c r="H566" s="36">
        <v>8.3803119654932281E-5</v>
      </c>
      <c r="I566" s="31">
        <v>33.672391304347833</v>
      </c>
      <c r="J566" s="31">
        <v>2.1739130434782608E-2</v>
      </c>
      <c r="K566" s="36">
        <v>6.4560696739039193E-4</v>
      </c>
      <c r="L566" s="31">
        <v>21.354130434782611</v>
      </c>
      <c r="M566" s="31">
        <v>0</v>
      </c>
      <c r="N566" s="36">
        <v>0</v>
      </c>
      <c r="O566" s="31">
        <v>6.9921739130434792</v>
      </c>
      <c r="P566" s="31">
        <v>0</v>
      </c>
      <c r="Q566" s="36">
        <v>0</v>
      </c>
      <c r="R566" s="31">
        <v>5.3260869565217392</v>
      </c>
      <c r="S566" s="31">
        <v>2.1739130434782608E-2</v>
      </c>
      <c r="T566" s="36">
        <v>4.081632653061224E-3</v>
      </c>
      <c r="U566" s="31">
        <v>73.556086956521767</v>
      </c>
      <c r="V566" s="31">
        <v>0</v>
      </c>
      <c r="W566" s="36">
        <v>0</v>
      </c>
      <c r="X566" s="31">
        <v>11.642391304347825</v>
      </c>
      <c r="Y566" s="31">
        <v>0</v>
      </c>
      <c r="Z566" s="36">
        <v>0</v>
      </c>
      <c r="AA566" s="31">
        <v>136.80532608695646</v>
      </c>
      <c r="AB566" s="31">
        <v>0</v>
      </c>
      <c r="AC566" s="36">
        <v>0</v>
      </c>
      <c r="AD566" s="31">
        <v>0</v>
      </c>
      <c r="AE566" s="31">
        <v>0</v>
      </c>
      <c r="AF566" s="36" t="s">
        <v>3207</v>
      </c>
      <c r="AG566" s="31">
        <v>3.7309782608695654</v>
      </c>
      <c r="AH566" s="31">
        <v>0</v>
      </c>
      <c r="AI566" s="36">
        <v>0</v>
      </c>
      <c r="AJ566" t="s">
        <v>989</v>
      </c>
      <c r="AK566" s="37">
        <v>6</v>
      </c>
      <c r="AT566"/>
    </row>
    <row r="567" spans="1:46" x14ac:dyDescent="0.25">
      <c r="A567" t="s">
        <v>3056</v>
      </c>
      <c r="B567" t="s">
        <v>1396</v>
      </c>
      <c r="C567" t="s">
        <v>2575</v>
      </c>
      <c r="D567" t="s">
        <v>2927</v>
      </c>
      <c r="E567" s="31">
        <v>66.380434782608702</v>
      </c>
      <c r="F567" s="31">
        <v>150.29260869565218</v>
      </c>
      <c r="G567" s="31">
        <v>0</v>
      </c>
      <c r="H567" s="36">
        <v>0</v>
      </c>
      <c r="I567" s="31">
        <v>22.615000000000002</v>
      </c>
      <c r="J567" s="31">
        <v>0</v>
      </c>
      <c r="K567" s="36">
        <v>0</v>
      </c>
      <c r="L567" s="31">
        <v>7.3780434782608708</v>
      </c>
      <c r="M567" s="31">
        <v>0</v>
      </c>
      <c r="N567" s="36">
        <v>0</v>
      </c>
      <c r="O567" s="31">
        <v>12.964347826086957</v>
      </c>
      <c r="P567" s="31">
        <v>0</v>
      </c>
      <c r="Q567" s="36">
        <v>0</v>
      </c>
      <c r="R567" s="31">
        <v>2.2726086956521736</v>
      </c>
      <c r="S567" s="31">
        <v>0</v>
      </c>
      <c r="T567" s="36">
        <v>0</v>
      </c>
      <c r="U567" s="31">
        <v>37.840326086956537</v>
      </c>
      <c r="V567" s="31">
        <v>0</v>
      </c>
      <c r="W567" s="36">
        <v>0</v>
      </c>
      <c r="X567" s="31">
        <v>11.680434782608694</v>
      </c>
      <c r="Y567" s="31">
        <v>0</v>
      </c>
      <c r="Z567" s="36">
        <v>0</v>
      </c>
      <c r="AA567" s="31">
        <v>56.262826086956522</v>
      </c>
      <c r="AB567" s="31">
        <v>0</v>
      </c>
      <c r="AC567" s="36">
        <v>0</v>
      </c>
      <c r="AD567" s="31">
        <v>8.9382608695652142</v>
      </c>
      <c r="AE567" s="31">
        <v>0</v>
      </c>
      <c r="AF567" s="36">
        <v>0</v>
      </c>
      <c r="AG567" s="31">
        <v>12.955760869565212</v>
      </c>
      <c r="AH567" s="31">
        <v>0</v>
      </c>
      <c r="AI567" s="36">
        <v>0</v>
      </c>
      <c r="AJ567" t="s">
        <v>196</v>
      </c>
      <c r="AK567" s="37">
        <v>6</v>
      </c>
      <c r="AT567"/>
    </row>
    <row r="568" spans="1:46" x14ac:dyDescent="0.25">
      <c r="A568" t="s">
        <v>3056</v>
      </c>
      <c r="B568" t="s">
        <v>1394</v>
      </c>
      <c r="C568" t="s">
        <v>2575</v>
      </c>
      <c r="D568" t="s">
        <v>2927</v>
      </c>
      <c r="E568" s="31">
        <v>69.184782608695656</v>
      </c>
      <c r="F568" s="31">
        <v>228.33500000000006</v>
      </c>
      <c r="G568" s="31">
        <v>46.084130434782601</v>
      </c>
      <c r="H568" s="36">
        <v>0.20182683528492165</v>
      </c>
      <c r="I568" s="31">
        <v>10.099673913043478</v>
      </c>
      <c r="J568" s="31">
        <v>2.7543478260869567</v>
      </c>
      <c r="K568" s="36">
        <v>0.27271651043404332</v>
      </c>
      <c r="L568" s="31">
        <v>3.4757608695652178</v>
      </c>
      <c r="M568" s="31">
        <v>0</v>
      </c>
      <c r="N568" s="36">
        <v>0</v>
      </c>
      <c r="O568" s="31">
        <v>2.5760869565217392</v>
      </c>
      <c r="P568" s="31">
        <v>0</v>
      </c>
      <c r="Q568" s="36">
        <v>0</v>
      </c>
      <c r="R568" s="31">
        <v>4.0478260869565217</v>
      </c>
      <c r="S568" s="31">
        <v>2.7543478260869567</v>
      </c>
      <c r="T568" s="36">
        <v>0.68045112781954897</v>
      </c>
      <c r="U568" s="31">
        <v>64.599891304347835</v>
      </c>
      <c r="V568" s="31">
        <v>22.428043478260872</v>
      </c>
      <c r="W568" s="36">
        <v>0.34718391974680263</v>
      </c>
      <c r="X568" s="31">
        <v>5.5258695652173913</v>
      </c>
      <c r="Y568" s="31">
        <v>0</v>
      </c>
      <c r="Z568" s="36">
        <v>0</v>
      </c>
      <c r="AA568" s="31">
        <v>124.14771739130443</v>
      </c>
      <c r="AB568" s="31">
        <v>20.814782608695644</v>
      </c>
      <c r="AC568" s="36">
        <v>0.1676614201700462</v>
      </c>
      <c r="AD568" s="31">
        <v>6.2208695652173907</v>
      </c>
      <c r="AE568" s="31">
        <v>0</v>
      </c>
      <c r="AF568" s="36">
        <v>0</v>
      </c>
      <c r="AG568" s="31">
        <v>17.740978260869557</v>
      </c>
      <c r="AH568" s="31">
        <v>8.6956521739130432E-2</v>
      </c>
      <c r="AI568" s="36">
        <v>4.9014502165828332E-3</v>
      </c>
      <c r="AJ568" t="s">
        <v>194</v>
      </c>
      <c r="AK568" s="37">
        <v>6</v>
      </c>
      <c r="AT568"/>
    </row>
    <row r="569" spans="1:46" x14ac:dyDescent="0.25">
      <c r="A569" t="s">
        <v>3056</v>
      </c>
      <c r="B569" t="s">
        <v>2177</v>
      </c>
      <c r="C569" t="s">
        <v>2450</v>
      </c>
      <c r="D569" t="s">
        <v>2865</v>
      </c>
      <c r="E569" s="31">
        <v>45.369565217391305</v>
      </c>
      <c r="F569" s="31">
        <v>111.14945652173914</v>
      </c>
      <c r="G569" s="31">
        <v>0</v>
      </c>
      <c r="H569" s="36">
        <v>0</v>
      </c>
      <c r="I569" s="31">
        <v>11.649456521739129</v>
      </c>
      <c r="J569" s="31">
        <v>0</v>
      </c>
      <c r="K569" s="36">
        <v>0</v>
      </c>
      <c r="L569" s="31">
        <v>5.9103260869565215</v>
      </c>
      <c r="M569" s="31">
        <v>0</v>
      </c>
      <c r="N569" s="36">
        <v>0</v>
      </c>
      <c r="O569" s="31">
        <v>0</v>
      </c>
      <c r="P569" s="31">
        <v>0</v>
      </c>
      <c r="Q569" s="36" t="s">
        <v>3207</v>
      </c>
      <c r="R569" s="31">
        <v>5.7391304347826084</v>
      </c>
      <c r="S569" s="31">
        <v>0</v>
      </c>
      <c r="T569" s="36">
        <v>0</v>
      </c>
      <c r="U569" s="31">
        <v>27.883152173913043</v>
      </c>
      <c r="V569" s="31">
        <v>0</v>
      </c>
      <c r="W569" s="36">
        <v>0</v>
      </c>
      <c r="X569" s="31">
        <v>0</v>
      </c>
      <c r="Y569" s="31">
        <v>0</v>
      </c>
      <c r="Z569" s="36" t="s">
        <v>3207</v>
      </c>
      <c r="AA569" s="31">
        <v>61.081521739130437</v>
      </c>
      <c r="AB569" s="31">
        <v>0</v>
      </c>
      <c r="AC569" s="36">
        <v>0</v>
      </c>
      <c r="AD569" s="31">
        <v>0.58152173913043481</v>
      </c>
      <c r="AE569" s="31">
        <v>0</v>
      </c>
      <c r="AF569" s="36">
        <v>0</v>
      </c>
      <c r="AG569" s="31">
        <v>9.9538043478260878</v>
      </c>
      <c r="AH569" s="31">
        <v>0</v>
      </c>
      <c r="AI569" s="36">
        <v>0</v>
      </c>
      <c r="AJ569" t="s">
        <v>996</v>
      </c>
      <c r="AK569" s="37">
        <v>6</v>
      </c>
      <c r="AT569"/>
    </row>
    <row r="570" spans="1:46" x14ac:dyDescent="0.25">
      <c r="A570" t="s">
        <v>3056</v>
      </c>
      <c r="B570" t="s">
        <v>1368</v>
      </c>
      <c r="C570" t="s">
        <v>2565</v>
      </c>
      <c r="D570" t="s">
        <v>2923</v>
      </c>
      <c r="E570" s="31">
        <v>54.543478260869563</v>
      </c>
      <c r="F570" s="31">
        <v>140.99380434782609</v>
      </c>
      <c r="G570" s="31">
        <v>1.8266304347826083</v>
      </c>
      <c r="H570" s="36">
        <v>1.29553950489653E-2</v>
      </c>
      <c r="I570" s="31">
        <v>18.776086956521741</v>
      </c>
      <c r="J570" s="31">
        <v>0</v>
      </c>
      <c r="K570" s="36">
        <v>0</v>
      </c>
      <c r="L570" s="31">
        <v>11.545652173913044</v>
      </c>
      <c r="M570" s="31">
        <v>0</v>
      </c>
      <c r="N570" s="36">
        <v>0</v>
      </c>
      <c r="O570" s="31">
        <v>0.73586956521739133</v>
      </c>
      <c r="P570" s="31">
        <v>0</v>
      </c>
      <c r="Q570" s="36">
        <v>0</v>
      </c>
      <c r="R570" s="31">
        <v>6.4945652173913047</v>
      </c>
      <c r="S570" s="31">
        <v>0</v>
      </c>
      <c r="T570" s="36">
        <v>0</v>
      </c>
      <c r="U570" s="31">
        <v>32.921956521739126</v>
      </c>
      <c r="V570" s="31">
        <v>0.39228260869565224</v>
      </c>
      <c r="W570" s="36">
        <v>1.1915531461097065E-2</v>
      </c>
      <c r="X570" s="31">
        <v>12.357717391304346</v>
      </c>
      <c r="Y570" s="31">
        <v>0</v>
      </c>
      <c r="Z570" s="36">
        <v>0</v>
      </c>
      <c r="AA570" s="31">
        <v>76.938043478260866</v>
      </c>
      <c r="AB570" s="31">
        <v>1.4343478260869562</v>
      </c>
      <c r="AC570" s="36">
        <v>1.8642894480313067E-2</v>
      </c>
      <c r="AD570" s="31">
        <v>0</v>
      </c>
      <c r="AE570" s="31">
        <v>0</v>
      </c>
      <c r="AF570" s="36" t="s">
        <v>3207</v>
      </c>
      <c r="AG570" s="31">
        <v>0</v>
      </c>
      <c r="AH570" s="31">
        <v>0</v>
      </c>
      <c r="AI570" s="36" t="s">
        <v>3207</v>
      </c>
      <c r="AJ570" t="s">
        <v>168</v>
      </c>
      <c r="AK570" s="37">
        <v>6</v>
      </c>
      <c r="AT570"/>
    </row>
    <row r="571" spans="1:46" x14ac:dyDescent="0.25">
      <c r="A571" t="s">
        <v>3056</v>
      </c>
      <c r="B571" t="s">
        <v>2325</v>
      </c>
      <c r="C571" t="s">
        <v>2792</v>
      </c>
      <c r="D571" t="s">
        <v>2928</v>
      </c>
      <c r="E571" s="31">
        <v>43.5</v>
      </c>
      <c r="F571" s="31">
        <v>121.41021739130434</v>
      </c>
      <c r="G571" s="31">
        <v>0</v>
      </c>
      <c r="H571" s="36">
        <v>0</v>
      </c>
      <c r="I571" s="31">
        <v>15.922282608695646</v>
      </c>
      <c r="J571" s="31">
        <v>0</v>
      </c>
      <c r="K571" s="36">
        <v>0</v>
      </c>
      <c r="L571" s="31">
        <v>10.357065217391298</v>
      </c>
      <c r="M571" s="31">
        <v>0</v>
      </c>
      <c r="N571" s="36">
        <v>0</v>
      </c>
      <c r="O571" s="31">
        <v>0</v>
      </c>
      <c r="P571" s="31">
        <v>0</v>
      </c>
      <c r="Q571" s="36" t="s">
        <v>3207</v>
      </c>
      <c r="R571" s="31">
        <v>5.5652173913043477</v>
      </c>
      <c r="S571" s="31">
        <v>0</v>
      </c>
      <c r="T571" s="36">
        <v>0</v>
      </c>
      <c r="U571" s="31">
        <v>30.07532608695653</v>
      </c>
      <c r="V571" s="31">
        <v>0</v>
      </c>
      <c r="W571" s="36">
        <v>0</v>
      </c>
      <c r="X571" s="31">
        <v>0</v>
      </c>
      <c r="Y571" s="31">
        <v>0</v>
      </c>
      <c r="Z571" s="36" t="s">
        <v>3207</v>
      </c>
      <c r="AA571" s="31">
        <v>70.275434782608684</v>
      </c>
      <c r="AB571" s="31">
        <v>0</v>
      </c>
      <c r="AC571" s="36">
        <v>0</v>
      </c>
      <c r="AD571" s="31">
        <v>0</v>
      </c>
      <c r="AE571" s="31">
        <v>0</v>
      </c>
      <c r="AF571" s="36" t="s">
        <v>3207</v>
      </c>
      <c r="AG571" s="31">
        <v>5.1371739130434779</v>
      </c>
      <c r="AH571" s="31">
        <v>0</v>
      </c>
      <c r="AI571" s="36">
        <v>0</v>
      </c>
      <c r="AJ571" t="s">
        <v>1145</v>
      </c>
      <c r="AK571" s="37">
        <v>6</v>
      </c>
      <c r="AT571"/>
    </row>
    <row r="572" spans="1:46" x14ac:dyDescent="0.25">
      <c r="A572" t="s">
        <v>3056</v>
      </c>
      <c r="B572" t="s">
        <v>1956</v>
      </c>
      <c r="C572" t="s">
        <v>2458</v>
      </c>
      <c r="D572" t="s">
        <v>2869</v>
      </c>
      <c r="E572" s="31">
        <v>63.739130434782609</v>
      </c>
      <c r="F572" s="31">
        <v>288.18086956521734</v>
      </c>
      <c r="G572" s="31">
        <v>8.2473913043478255</v>
      </c>
      <c r="H572" s="36">
        <v>2.8618802201515959E-2</v>
      </c>
      <c r="I572" s="31">
        <v>23.762934782608696</v>
      </c>
      <c r="J572" s="31">
        <v>3.8651086956521739</v>
      </c>
      <c r="K572" s="36">
        <v>0.16265283438310485</v>
      </c>
      <c r="L572" s="31">
        <v>8.4585869565217386</v>
      </c>
      <c r="M572" s="31">
        <v>3.8651086956521739</v>
      </c>
      <c r="N572" s="36">
        <v>0.45694496202726842</v>
      </c>
      <c r="O572" s="31">
        <v>9.8260869565217384</v>
      </c>
      <c r="P572" s="31">
        <v>0</v>
      </c>
      <c r="Q572" s="36">
        <v>0</v>
      </c>
      <c r="R572" s="31">
        <v>5.4782608695652177</v>
      </c>
      <c r="S572" s="31">
        <v>0</v>
      </c>
      <c r="T572" s="36">
        <v>0</v>
      </c>
      <c r="U572" s="31">
        <v>87.199456521739108</v>
      </c>
      <c r="V572" s="31">
        <v>2.195652173913043</v>
      </c>
      <c r="W572" s="36">
        <v>2.5179654340685712E-2</v>
      </c>
      <c r="X572" s="31">
        <v>11.200869565217392</v>
      </c>
      <c r="Y572" s="31">
        <v>0</v>
      </c>
      <c r="Z572" s="36">
        <v>0</v>
      </c>
      <c r="AA572" s="31">
        <v>166.01760869565214</v>
      </c>
      <c r="AB572" s="31">
        <v>2.1866304347826087</v>
      </c>
      <c r="AC572" s="36">
        <v>1.3171075357380898E-2</v>
      </c>
      <c r="AD572" s="31">
        <v>0</v>
      </c>
      <c r="AE572" s="31">
        <v>0</v>
      </c>
      <c r="AF572" s="36" t="s">
        <v>3207</v>
      </c>
      <c r="AG572" s="31">
        <v>0</v>
      </c>
      <c r="AH572" s="31">
        <v>0</v>
      </c>
      <c r="AI572" s="36" t="s">
        <v>3207</v>
      </c>
      <c r="AJ572" t="s">
        <v>771</v>
      </c>
      <c r="AK572" s="37">
        <v>6</v>
      </c>
      <c r="AT572"/>
    </row>
    <row r="573" spans="1:46" x14ac:dyDescent="0.25">
      <c r="A573" t="s">
        <v>3056</v>
      </c>
      <c r="B573" t="s">
        <v>2226</v>
      </c>
      <c r="C573" t="s">
        <v>2473</v>
      </c>
      <c r="D573" t="s">
        <v>2909</v>
      </c>
      <c r="E573" s="31">
        <v>116.34782608695652</v>
      </c>
      <c r="F573" s="31">
        <v>375.51902173913044</v>
      </c>
      <c r="G573" s="31">
        <v>0</v>
      </c>
      <c r="H573" s="36">
        <v>0</v>
      </c>
      <c r="I573" s="31">
        <v>22.508152173913043</v>
      </c>
      <c r="J573" s="31">
        <v>0</v>
      </c>
      <c r="K573" s="36">
        <v>0</v>
      </c>
      <c r="L573" s="31">
        <v>16.894021739130434</v>
      </c>
      <c r="M573" s="31">
        <v>0</v>
      </c>
      <c r="N573" s="36">
        <v>0</v>
      </c>
      <c r="O573" s="31">
        <v>0</v>
      </c>
      <c r="P573" s="31">
        <v>0</v>
      </c>
      <c r="Q573" s="36" t="s">
        <v>3207</v>
      </c>
      <c r="R573" s="31">
        <v>5.6141304347826084</v>
      </c>
      <c r="S573" s="31">
        <v>0</v>
      </c>
      <c r="T573" s="36">
        <v>0</v>
      </c>
      <c r="U573" s="31">
        <v>99.972826086956516</v>
      </c>
      <c r="V573" s="31">
        <v>0</v>
      </c>
      <c r="W573" s="36">
        <v>0</v>
      </c>
      <c r="X573" s="31">
        <v>17.513586956521738</v>
      </c>
      <c r="Y573" s="31">
        <v>0</v>
      </c>
      <c r="Z573" s="36">
        <v>0</v>
      </c>
      <c r="AA573" s="31">
        <v>171.5</v>
      </c>
      <c r="AB573" s="31">
        <v>0</v>
      </c>
      <c r="AC573" s="36">
        <v>0</v>
      </c>
      <c r="AD573" s="31">
        <v>29.991847826086957</v>
      </c>
      <c r="AE573" s="31">
        <v>0</v>
      </c>
      <c r="AF573" s="36">
        <v>0</v>
      </c>
      <c r="AG573" s="31">
        <v>34.032608695652172</v>
      </c>
      <c r="AH573" s="31">
        <v>0</v>
      </c>
      <c r="AI573" s="36">
        <v>0</v>
      </c>
      <c r="AJ573" t="s">
        <v>1046</v>
      </c>
      <c r="AK573" s="37">
        <v>6</v>
      </c>
      <c r="AT573"/>
    </row>
    <row r="574" spans="1:46" x14ac:dyDescent="0.25">
      <c r="A574" t="s">
        <v>3056</v>
      </c>
      <c r="B574" t="s">
        <v>1815</v>
      </c>
      <c r="C574" t="s">
        <v>2445</v>
      </c>
      <c r="D574" t="s">
        <v>2803</v>
      </c>
      <c r="E574" s="31">
        <v>65.597826086956516</v>
      </c>
      <c r="F574" s="31">
        <v>164.07228260869559</v>
      </c>
      <c r="G574" s="31">
        <v>0</v>
      </c>
      <c r="H574" s="36">
        <v>0</v>
      </c>
      <c r="I574" s="31">
        <v>7.9263043478260871</v>
      </c>
      <c r="J574" s="31">
        <v>0</v>
      </c>
      <c r="K574" s="36">
        <v>0</v>
      </c>
      <c r="L574" s="31">
        <v>1.7950000000000002</v>
      </c>
      <c r="M574" s="31">
        <v>0</v>
      </c>
      <c r="N574" s="36">
        <v>0</v>
      </c>
      <c r="O574" s="31">
        <v>4.3695652173913047</v>
      </c>
      <c r="P574" s="31">
        <v>0</v>
      </c>
      <c r="Q574" s="36">
        <v>0</v>
      </c>
      <c r="R574" s="31">
        <v>1.7617391304347827</v>
      </c>
      <c r="S574" s="31">
        <v>0</v>
      </c>
      <c r="T574" s="36">
        <v>0</v>
      </c>
      <c r="U574" s="31">
        <v>51.857173913043454</v>
      </c>
      <c r="V574" s="31">
        <v>0</v>
      </c>
      <c r="W574" s="36">
        <v>0</v>
      </c>
      <c r="X574" s="31">
        <v>10.513260869565219</v>
      </c>
      <c r="Y574" s="31">
        <v>0</v>
      </c>
      <c r="Z574" s="36">
        <v>0</v>
      </c>
      <c r="AA574" s="31">
        <v>59.784456521739095</v>
      </c>
      <c r="AB574" s="31">
        <v>0</v>
      </c>
      <c r="AC574" s="36">
        <v>0</v>
      </c>
      <c r="AD574" s="31">
        <v>8.5874999999999986</v>
      </c>
      <c r="AE574" s="31">
        <v>0</v>
      </c>
      <c r="AF574" s="36">
        <v>0</v>
      </c>
      <c r="AG574" s="31">
        <v>25.403586956521732</v>
      </c>
      <c r="AH574" s="31">
        <v>0</v>
      </c>
      <c r="AI574" s="36">
        <v>0</v>
      </c>
      <c r="AJ574" t="s">
        <v>626</v>
      </c>
      <c r="AK574" s="37">
        <v>6</v>
      </c>
      <c r="AT574"/>
    </row>
    <row r="575" spans="1:46" x14ac:dyDescent="0.25">
      <c r="A575" t="s">
        <v>3056</v>
      </c>
      <c r="B575" t="s">
        <v>1978</v>
      </c>
      <c r="C575" t="s">
        <v>2450</v>
      </c>
      <c r="D575" t="s">
        <v>2865</v>
      </c>
      <c r="E575" s="31">
        <v>81.010869565217391</v>
      </c>
      <c r="F575" s="31">
        <v>224.96195652173913</v>
      </c>
      <c r="G575" s="31">
        <v>0</v>
      </c>
      <c r="H575" s="36">
        <v>0</v>
      </c>
      <c r="I575" s="31">
        <v>11.402173913043477</v>
      </c>
      <c r="J575" s="31">
        <v>0</v>
      </c>
      <c r="K575" s="36">
        <v>0</v>
      </c>
      <c r="L575" s="31">
        <v>6.0978260869565215</v>
      </c>
      <c r="M575" s="31">
        <v>0</v>
      </c>
      <c r="N575" s="36">
        <v>0</v>
      </c>
      <c r="O575" s="31">
        <v>0</v>
      </c>
      <c r="P575" s="31">
        <v>0</v>
      </c>
      <c r="Q575" s="36" t="s">
        <v>3207</v>
      </c>
      <c r="R575" s="31">
        <v>5.3043478260869561</v>
      </c>
      <c r="S575" s="31">
        <v>0</v>
      </c>
      <c r="T575" s="36">
        <v>0</v>
      </c>
      <c r="U575" s="31">
        <v>50.1875</v>
      </c>
      <c r="V575" s="31">
        <v>0</v>
      </c>
      <c r="W575" s="36">
        <v>0</v>
      </c>
      <c r="X575" s="31">
        <v>14.548913043478262</v>
      </c>
      <c r="Y575" s="31">
        <v>0</v>
      </c>
      <c r="Z575" s="36">
        <v>0</v>
      </c>
      <c r="AA575" s="31">
        <v>56.986413043478258</v>
      </c>
      <c r="AB575" s="31">
        <v>0</v>
      </c>
      <c r="AC575" s="36">
        <v>0</v>
      </c>
      <c r="AD575" s="31">
        <v>61.652173913043477</v>
      </c>
      <c r="AE575" s="31">
        <v>0</v>
      </c>
      <c r="AF575" s="36">
        <v>0</v>
      </c>
      <c r="AG575" s="31">
        <v>30.184782608695652</v>
      </c>
      <c r="AH575" s="31">
        <v>0</v>
      </c>
      <c r="AI575" s="36">
        <v>0</v>
      </c>
      <c r="AJ575" t="s">
        <v>793</v>
      </c>
      <c r="AK575" s="37">
        <v>6</v>
      </c>
      <c r="AT575"/>
    </row>
    <row r="576" spans="1:46" x14ac:dyDescent="0.25">
      <c r="A576" t="s">
        <v>3056</v>
      </c>
      <c r="B576" t="s">
        <v>1243</v>
      </c>
      <c r="C576" t="s">
        <v>2519</v>
      </c>
      <c r="D576" t="s">
        <v>2797</v>
      </c>
      <c r="E576" s="31">
        <v>79.445652173913047</v>
      </c>
      <c r="F576" s="31">
        <v>216.47521739130437</v>
      </c>
      <c r="G576" s="31">
        <v>0</v>
      </c>
      <c r="H576" s="36">
        <v>0</v>
      </c>
      <c r="I576" s="31">
        <v>19.220217391304345</v>
      </c>
      <c r="J576" s="31">
        <v>0</v>
      </c>
      <c r="K576" s="36">
        <v>0</v>
      </c>
      <c r="L576" s="31">
        <v>11.907717391304347</v>
      </c>
      <c r="M576" s="31">
        <v>0</v>
      </c>
      <c r="N576" s="36">
        <v>0</v>
      </c>
      <c r="O576" s="31">
        <v>1.7472826086956521</v>
      </c>
      <c r="P576" s="31">
        <v>0</v>
      </c>
      <c r="Q576" s="36">
        <v>0</v>
      </c>
      <c r="R576" s="31">
        <v>5.5652173913043477</v>
      </c>
      <c r="S576" s="31">
        <v>0</v>
      </c>
      <c r="T576" s="36">
        <v>0</v>
      </c>
      <c r="U576" s="31">
        <v>78.85043478260873</v>
      </c>
      <c r="V576" s="31">
        <v>0</v>
      </c>
      <c r="W576" s="36">
        <v>0</v>
      </c>
      <c r="X576" s="31">
        <v>23.021739130434781</v>
      </c>
      <c r="Y576" s="31">
        <v>0</v>
      </c>
      <c r="Z576" s="36">
        <v>0</v>
      </c>
      <c r="AA576" s="31">
        <v>89.389673913043481</v>
      </c>
      <c r="AB576" s="31">
        <v>0</v>
      </c>
      <c r="AC576" s="36">
        <v>0</v>
      </c>
      <c r="AD576" s="31">
        <v>0</v>
      </c>
      <c r="AE576" s="31">
        <v>0</v>
      </c>
      <c r="AF576" s="36" t="s">
        <v>3207</v>
      </c>
      <c r="AG576" s="31">
        <v>5.9931521739130424</v>
      </c>
      <c r="AH576" s="31">
        <v>0</v>
      </c>
      <c r="AI576" s="36">
        <v>0</v>
      </c>
      <c r="AJ576" t="s">
        <v>41</v>
      </c>
      <c r="AK576" s="37">
        <v>6</v>
      </c>
      <c r="AT576"/>
    </row>
    <row r="577" spans="1:46" x14ac:dyDescent="0.25">
      <c r="A577" t="s">
        <v>3056</v>
      </c>
      <c r="B577" t="s">
        <v>1554</v>
      </c>
      <c r="C577" t="s">
        <v>2440</v>
      </c>
      <c r="D577" t="s">
        <v>2809</v>
      </c>
      <c r="E577" s="31">
        <v>67.271739130434781</v>
      </c>
      <c r="F577" s="31">
        <v>298.60521739130434</v>
      </c>
      <c r="G577" s="31">
        <v>16.298695652173912</v>
      </c>
      <c r="H577" s="36">
        <v>5.4582755768849953E-2</v>
      </c>
      <c r="I577" s="31">
        <v>48.672391304347819</v>
      </c>
      <c r="J577" s="31">
        <v>14.070652173913043</v>
      </c>
      <c r="K577" s="36">
        <v>0.28908898447026038</v>
      </c>
      <c r="L577" s="31">
        <v>5.297173913043479</v>
      </c>
      <c r="M577" s="31">
        <v>1.181304347826087</v>
      </c>
      <c r="N577" s="36">
        <v>0.22300652521853323</v>
      </c>
      <c r="O577" s="31">
        <v>35.829891304347811</v>
      </c>
      <c r="P577" s="31">
        <v>12.889347826086956</v>
      </c>
      <c r="Q577" s="36">
        <v>0.35973728517906184</v>
      </c>
      <c r="R577" s="31">
        <v>7.5453260869565302</v>
      </c>
      <c r="S577" s="31">
        <v>0</v>
      </c>
      <c r="T577" s="36">
        <v>0</v>
      </c>
      <c r="U577" s="31">
        <v>63.961304347826093</v>
      </c>
      <c r="V577" s="31">
        <v>0</v>
      </c>
      <c r="W577" s="36">
        <v>0</v>
      </c>
      <c r="X577" s="31">
        <v>6.8370652173913031</v>
      </c>
      <c r="Y577" s="31">
        <v>0</v>
      </c>
      <c r="Z577" s="36">
        <v>0</v>
      </c>
      <c r="AA577" s="31">
        <v>163.07260869565218</v>
      </c>
      <c r="AB577" s="31">
        <v>2.2280434782608696</v>
      </c>
      <c r="AC577" s="36">
        <v>1.3662892229921586E-2</v>
      </c>
      <c r="AD577" s="31">
        <v>0</v>
      </c>
      <c r="AE577" s="31">
        <v>0</v>
      </c>
      <c r="AF577" s="36" t="s">
        <v>3207</v>
      </c>
      <c r="AG577" s="31">
        <v>16.061847826086954</v>
      </c>
      <c r="AH577" s="31">
        <v>0</v>
      </c>
      <c r="AI577" s="36">
        <v>0</v>
      </c>
      <c r="AJ577" t="s">
        <v>356</v>
      </c>
      <c r="AK577" s="37">
        <v>6</v>
      </c>
      <c r="AT577"/>
    </row>
    <row r="578" spans="1:46" x14ac:dyDescent="0.25">
      <c r="A578" t="s">
        <v>3056</v>
      </c>
      <c r="B578" t="s">
        <v>1952</v>
      </c>
      <c r="C578" t="s">
        <v>2436</v>
      </c>
      <c r="D578" t="s">
        <v>2836</v>
      </c>
      <c r="E578" s="31">
        <v>66.043478260869563</v>
      </c>
      <c r="F578" s="31">
        <v>233.98760869565217</v>
      </c>
      <c r="G578" s="31">
        <v>0</v>
      </c>
      <c r="H578" s="36">
        <v>0</v>
      </c>
      <c r="I578" s="31">
        <v>11.3825</v>
      </c>
      <c r="J578" s="31">
        <v>0</v>
      </c>
      <c r="K578" s="36">
        <v>0</v>
      </c>
      <c r="L578" s="31">
        <v>6.5998913043478264</v>
      </c>
      <c r="M578" s="31">
        <v>0</v>
      </c>
      <c r="N578" s="36">
        <v>0</v>
      </c>
      <c r="O578" s="31">
        <v>0</v>
      </c>
      <c r="P578" s="31">
        <v>0</v>
      </c>
      <c r="Q578" s="36" t="s">
        <v>3207</v>
      </c>
      <c r="R578" s="31">
        <v>4.7826086956521738</v>
      </c>
      <c r="S578" s="31">
        <v>0</v>
      </c>
      <c r="T578" s="36">
        <v>0</v>
      </c>
      <c r="U578" s="31">
        <v>48.472717391304343</v>
      </c>
      <c r="V578" s="31">
        <v>0</v>
      </c>
      <c r="W578" s="36">
        <v>0</v>
      </c>
      <c r="X578" s="31">
        <v>16.151630434782611</v>
      </c>
      <c r="Y578" s="31">
        <v>0</v>
      </c>
      <c r="Z578" s="36">
        <v>0</v>
      </c>
      <c r="AA578" s="31">
        <v>127.34402173913045</v>
      </c>
      <c r="AB578" s="31">
        <v>0</v>
      </c>
      <c r="AC578" s="36">
        <v>0</v>
      </c>
      <c r="AD578" s="31">
        <v>0</v>
      </c>
      <c r="AE578" s="31">
        <v>0</v>
      </c>
      <c r="AF578" s="36" t="s">
        <v>3207</v>
      </c>
      <c r="AG578" s="31">
        <v>30.636739130434766</v>
      </c>
      <c r="AH578" s="31">
        <v>0</v>
      </c>
      <c r="AI578" s="36">
        <v>0</v>
      </c>
      <c r="AJ578" t="s">
        <v>767</v>
      </c>
      <c r="AK578" s="37">
        <v>6</v>
      </c>
      <c r="AT578"/>
    </row>
    <row r="579" spans="1:46" x14ac:dyDescent="0.25">
      <c r="A579" t="s">
        <v>3056</v>
      </c>
      <c r="B579" t="s">
        <v>1794</v>
      </c>
      <c r="C579" t="s">
        <v>2396</v>
      </c>
      <c r="D579" t="s">
        <v>2886</v>
      </c>
      <c r="E579" s="31">
        <v>85.163043478260875</v>
      </c>
      <c r="F579" s="31">
        <v>238.69858695652175</v>
      </c>
      <c r="G579" s="31">
        <v>0</v>
      </c>
      <c r="H579" s="36">
        <v>0</v>
      </c>
      <c r="I579" s="31">
        <v>20.553695652173907</v>
      </c>
      <c r="J579" s="31">
        <v>0</v>
      </c>
      <c r="K579" s="36">
        <v>0</v>
      </c>
      <c r="L579" s="31">
        <v>14.227608695652169</v>
      </c>
      <c r="M579" s="31">
        <v>0</v>
      </c>
      <c r="N579" s="36">
        <v>0</v>
      </c>
      <c r="O579" s="31">
        <v>0.22826086956521738</v>
      </c>
      <c r="P579" s="31">
        <v>0</v>
      </c>
      <c r="Q579" s="36">
        <v>0</v>
      </c>
      <c r="R579" s="31">
        <v>6.0978260869565215</v>
      </c>
      <c r="S579" s="31">
        <v>0</v>
      </c>
      <c r="T579" s="36">
        <v>0</v>
      </c>
      <c r="U579" s="31">
        <v>80.854347826086965</v>
      </c>
      <c r="V579" s="31">
        <v>0</v>
      </c>
      <c r="W579" s="36">
        <v>0</v>
      </c>
      <c r="X579" s="31">
        <v>12.086956521739133</v>
      </c>
      <c r="Y579" s="31">
        <v>0</v>
      </c>
      <c r="Z579" s="36">
        <v>0</v>
      </c>
      <c r="AA579" s="31">
        <v>90.383043478260873</v>
      </c>
      <c r="AB579" s="31">
        <v>0</v>
      </c>
      <c r="AC579" s="36">
        <v>0</v>
      </c>
      <c r="AD579" s="31">
        <v>2.636304347826087</v>
      </c>
      <c r="AE579" s="31">
        <v>0</v>
      </c>
      <c r="AF579" s="36">
        <v>0</v>
      </c>
      <c r="AG579" s="31">
        <v>32.184239130434776</v>
      </c>
      <c r="AH579" s="31">
        <v>0</v>
      </c>
      <c r="AI579" s="36">
        <v>0</v>
      </c>
      <c r="AJ579" t="s">
        <v>605</v>
      </c>
      <c r="AK579" s="37">
        <v>6</v>
      </c>
      <c r="AT579"/>
    </row>
    <row r="580" spans="1:46" x14ac:dyDescent="0.25">
      <c r="A580" t="s">
        <v>3056</v>
      </c>
      <c r="B580" t="s">
        <v>1883</v>
      </c>
      <c r="C580" t="s">
        <v>2725</v>
      </c>
      <c r="D580" t="s">
        <v>2905</v>
      </c>
      <c r="E580" s="31">
        <v>81.217391304347828</v>
      </c>
      <c r="F580" s="31">
        <v>331.14119565217391</v>
      </c>
      <c r="G580" s="31">
        <v>0</v>
      </c>
      <c r="H580" s="36">
        <v>0</v>
      </c>
      <c r="I580" s="31">
        <v>20.891304347826086</v>
      </c>
      <c r="J580" s="31">
        <v>0</v>
      </c>
      <c r="K580" s="36">
        <v>0</v>
      </c>
      <c r="L580" s="31">
        <v>13.760869565217391</v>
      </c>
      <c r="M580" s="31">
        <v>0</v>
      </c>
      <c r="N580" s="36">
        <v>0</v>
      </c>
      <c r="O580" s="31">
        <v>4.6956521739130439</v>
      </c>
      <c r="P580" s="31">
        <v>0</v>
      </c>
      <c r="Q580" s="36">
        <v>0</v>
      </c>
      <c r="R580" s="31">
        <v>2.4347826086956523</v>
      </c>
      <c r="S580" s="31">
        <v>0</v>
      </c>
      <c r="T580" s="36">
        <v>0</v>
      </c>
      <c r="U580" s="31">
        <v>77.923913043478265</v>
      </c>
      <c r="V580" s="31">
        <v>0</v>
      </c>
      <c r="W580" s="36">
        <v>0</v>
      </c>
      <c r="X580" s="31">
        <v>16.260869565217391</v>
      </c>
      <c r="Y580" s="31">
        <v>0</v>
      </c>
      <c r="Z580" s="36">
        <v>0</v>
      </c>
      <c r="AA580" s="31">
        <v>160.10315217391303</v>
      </c>
      <c r="AB580" s="31">
        <v>0</v>
      </c>
      <c r="AC580" s="36">
        <v>0</v>
      </c>
      <c r="AD580" s="31">
        <v>0</v>
      </c>
      <c r="AE580" s="31">
        <v>0</v>
      </c>
      <c r="AF580" s="36" t="s">
        <v>3207</v>
      </c>
      <c r="AG580" s="31">
        <v>55.961956521739133</v>
      </c>
      <c r="AH580" s="31">
        <v>0</v>
      </c>
      <c r="AI580" s="36">
        <v>0</v>
      </c>
      <c r="AJ580" t="s">
        <v>696</v>
      </c>
      <c r="AK580" s="37">
        <v>6</v>
      </c>
      <c r="AT580"/>
    </row>
    <row r="581" spans="1:46" x14ac:dyDescent="0.25">
      <c r="A581" t="s">
        <v>3056</v>
      </c>
      <c r="B581" t="s">
        <v>1786</v>
      </c>
      <c r="C581" t="s">
        <v>2505</v>
      </c>
      <c r="D581" t="s">
        <v>2886</v>
      </c>
      <c r="E581" s="31">
        <v>104.04347826086956</v>
      </c>
      <c r="F581" s="31">
        <v>263.75163043478256</v>
      </c>
      <c r="G581" s="31">
        <v>0</v>
      </c>
      <c r="H581" s="36">
        <v>0</v>
      </c>
      <c r="I581" s="31">
        <v>35.995108695652185</v>
      </c>
      <c r="J581" s="31">
        <v>0</v>
      </c>
      <c r="K581" s="36">
        <v>0</v>
      </c>
      <c r="L581" s="31">
        <v>32.130978260869576</v>
      </c>
      <c r="M581" s="31">
        <v>0</v>
      </c>
      <c r="N581" s="36">
        <v>0</v>
      </c>
      <c r="O581" s="31">
        <v>2.2989130434782608</v>
      </c>
      <c r="P581" s="31">
        <v>0</v>
      </c>
      <c r="Q581" s="36">
        <v>0</v>
      </c>
      <c r="R581" s="31">
        <v>1.5652173913043479</v>
      </c>
      <c r="S581" s="31">
        <v>0</v>
      </c>
      <c r="T581" s="36">
        <v>0</v>
      </c>
      <c r="U581" s="31">
        <v>78.453478260869531</v>
      </c>
      <c r="V581" s="31">
        <v>0</v>
      </c>
      <c r="W581" s="36">
        <v>0</v>
      </c>
      <c r="X581" s="31">
        <v>21.168804347826079</v>
      </c>
      <c r="Y581" s="31">
        <v>0</v>
      </c>
      <c r="Z581" s="36">
        <v>0</v>
      </c>
      <c r="AA581" s="31">
        <v>78.739673913043447</v>
      </c>
      <c r="AB581" s="31">
        <v>0</v>
      </c>
      <c r="AC581" s="36">
        <v>0</v>
      </c>
      <c r="AD581" s="31">
        <v>25.517826086956529</v>
      </c>
      <c r="AE581" s="31">
        <v>0</v>
      </c>
      <c r="AF581" s="36">
        <v>0</v>
      </c>
      <c r="AG581" s="31">
        <v>23.876739130434775</v>
      </c>
      <c r="AH581" s="31">
        <v>0</v>
      </c>
      <c r="AI581" s="36">
        <v>0</v>
      </c>
      <c r="AJ581" t="s">
        <v>596</v>
      </c>
      <c r="AK581" s="37">
        <v>6</v>
      </c>
      <c r="AT581"/>
    </row>
    <row r="582" spans="1:46" x14ac:dyDescent="0.25">
      <c r="A582" t="s">
        <v>3056</v>
      </c>
      <c r="B582" t="s">
        <v>1288</v>
      </c>
      <c r="C582" t="s">
        <v>2380</v>
      </c>
      <c r="D582" t="s">
        <v>2850</v>
      </c>
      <c r="E582" s="31">
        <v>90.608695652173907</v>
      </c>
      <c r="F582" s="31">
        <v>452.51880434782612</v>
      </c>
      <c r="G582" s="31">
        <v>0</v>
      </c>
      <c r="H582" s="36">
        <v>0</v>
      </c>
      <c r="I582" s="31">
        <v>48.304347826086961</v>
      </c>
      <c r="J582" s="31">
        <v>0</v>
      </c>
      <c r="K582" s="36">
        <v>0</v>
      </c>
      <c r="L582" s="31">
        <v>42.206521739130437</v>
      </c>
      <c r="M582" s="31">
        <v>0</v>
      </c>
      <c r="N582" s="36">
        <v>0</v>
      </c>
      <c r="O582" s="31">
        <v>0</v>
      </c>
      <c r="P582" s="31">
        <v>0</v>
      </c>
      <c r="Q582" s="36" t="s">
        <v>3207</v>
      </c>
      <c r="R582" s="31">
        <v>6.0978260869565215</v>
      </c>
      <c r="S582" s="31">
        <v>0</v>
      </c>
      <c r="T582" s="36">
        <v>0</v>
      </c>
      <c r="U582" s="31">
        <v>132.7608695652174</v>
      </c>
      <c r="V582" s="31">
        <v>0</v>
      </c>
      <c r="W582" s="36">
        <v>0</v>
      </c>
      <c r="X582" s="31">
        <v>0</v>
      </c>
      <c r="Y582" s="31">
        <v>0</v>
      </c>
      <c r="Z582" s="36" t="s">
        <v>3207</v>
      </c>
      <c r="AA582" s="31">
        <v>154.0486956521739</v>
      </c>
      <c r="AB582" s="31">
        <v>0</v>
      </c>
      <c r="AC582" s="36">
        <v>0</v>
      </c>
      <c r="AD582" s="31">
        <v>63.592391304347828</v>
      </c>
      <c r="AE582" s="31">
        <v>0</v>
      </c>
      <c r="AF582" s="36">
        <v>0</v>
      </c>
      <c r="AG582" s="31">
        <v>53.8125</v>
      </c>
      <c r="AH582" s="31">
        <v>0</v>
      </c>
      <c r="AI582" s="36">
        <v>0</v>
      </c>
      <c r="AJ582" t="s">
        <v>88</v>
      </c>
      <c r="AK582" s="37">
        <v>6</v>
      </c>
      <c r="AT582"/>
    </row>
    <row r="583" spans="1:46" x14ac:dyDescent="0.25">
      <c r="A583" t="s">
        <v>3056</v>
      </c>
      <c r="B583" t="s">
        <v>1371</v>
      </c>
      <c r="C583" t="s">
        <v>2380</v>
      </c>
      <c r="D583" t="s">
        <v>2850</v>
      </c>
      <c r="E583" s="31">
        <v>51.652173913043477</v>
      </c>
      <c r="F583" s="31">
        <v>221.0345652173913</v>
      </c>
      <c r="G583" s="31">
        <v>0</v>
      </c>
      <c r="H583" s="36">
        <v>0</v>
      </c>
      <c r="I583" s="31">
        <v>15.487717391304347</v>
      </c>
      <c r="J583" s="31">
        <v>0</v>
      </c>
      <c r="K583" s="36">
        <v>0</v>
      </c>
      <c r="L583" s="31">
        <v>9.3898913043478256</v>
      </c>
      <c r="M583" s="31">
        <v>0</v>
      </c>
      <c r="N583" s="36">
        <v>0</v>
      </c>
      <c r="O583" s="31">
        <v>0</v>
      </c>
      <c r="P583" s="31">
        <v>0</v>
      </c>
      <c r="Q583" s="36" t="s">
        <v>3207</v>
      </c>
      <c r="R583" s="31">
        <v>6.0978260869565215</v>
      </c>
      <c r="S583" s="31">
        <v>0</v>
      </c>
      <c r="T583" s="36">
        <v>0</v>
      </c>
      <c r="U583" s="31">
        <v>70.568804347826088</v>
      </c>
      <c r="V583" s="31">
        <v>0</v>
      </c>
      <c r="W583" s="36">
        <v>0</v>
      </c>
      <c r="X583" s="31">
        <v>6.0978260869565215</v>
      </c>
      <c r="Y583" s="31">
        <v>0</v>
      </c>
      <c r="Z583" s="36">
        <v>0</v>
      </c>
      <c r="AA583" s="31">
        <v>118.10847826086956</v>
      </c>
      <c r="AB583" s="31">
        <v>0</v>
      </c>
      <c r="AC583" s="36">
        <v>0</v>
      </c>
      <c r="AD583" s="31">
        <v>0</v>
      </c>
      <c r="AE583" s="31">
        <v>0</v>
      </c>
      <c r="AF583" s="36" t="s">
        <v>3207</v>
      </c>
      <c r="AG583" s="31">
        <v>10.771739130434783</v>
      </c>
      <c r="AH583" s="31">
        <v>0</v>
      </c>
      <c r="AI583" s="36">
        <v>0</v>
      </c>
      <c r="AJ583" t="s">
        <v>171</v>
      </c>
      <c r="AK583" s="37">
        <v>6</v>
      </c>
      <c r="AT583"/>
    </row>
    <row r="584" spans="1:46" x14ac:dyDescent="0.25">
      <c r="A584" t="s">
        <v>3056</v>
      </c>
      <c r="B584" t="s">
        <v>2092</v>
      </c>
      <c r="C584" t="s">
        <v>2545</v>
      </c>
      <c r="D584" t="s">
        <v>2837</v>
      </c>
      <c r="E584" s="31">
        <v>77.336956521739125</v>
      </c>
      <c r="F584" s="31">
        <v>272.03728260869565</v>
      </c>
      <c r="G584" s="31">
        <v>0</v>
      </c>
      <c r="H584" s="36">
        <v>0</v>
      </c>
      <c r="I584" s="31">
        <v>44.491195652173921</v>
      </c>
      <c r="J584" s="31">
        <v>0</v>
      </c>
      <c r="K584" s="36">
        <v>0</v>
      </c>
      <c r="L584" s="31">
        <v>31.860543478260876</v>
      </c>
      <c r="M584" s="31">
        <v>0</v>
      </c>
      <c r="N584" s="36">
        <v>0</v>
      </c>
      <c r="O584" s="31">
        <v>7.7610869565217389</v>
      </c>
      <c r="P584" s="31">
        <v>0</v>
      </c>
      <c r="Q584" s="36">
        <v>0</v>
      </c>
      <c r="R584" s="31">
        <v>4.8695652173913047</v>
      </c>
      <c r="S584" s="31">
        <v>0</v>
      </c>
      <c r="T584" s="36">
        <v>0</v>
      </c>
      <c r="U584" s="31">
        <v>58.22326086956523</v>
      </c>
      <c r="V584" s="31">
        <v>0</v>
      </c>
      <c r="W584" s="36">
        <v>0</v>
      </c>
      <c r="X584" s="31">
        <v>10.234456521739132</v>
      </c>
      <c r="Y584" s="31">
        <v>0</v>
      </c>
      <c r="Z584" s="36">
        <v>0</v>
      </c>
      <c r="AA584" s="31">
        <v>120.60945652173913</v>
      </c>
      <c r="AB584" s="31">
        <v>0</v>
      </c>
      <c r="AC584" s="36">
        <v>0</v>
      </c>
      <c r="AD584" s="31">
        <v>6.5621739130434786</v>
      </c>
      <c r="AE584" s="31">
        <v>0</v>
      </c>
      <c r="AF584" s="36">
        <v>0</v>
      </c>
      <c r="AG584" s="31">
        <v>31.916739130434784</v>
      </c>
      <c r="AH584" s="31">
        <v>0</v>
      </c>
      <c r="AI584" s="36">
        <v>0</v>
      </c>
      <c r="AJ584" t="s">
        <v>910</v>
      </c>
      <c r="AK584" s="37">
        <v>6</v>
      </c>
      <c r="AT584"/>
    </row>
    <row r="585" spans="1:46" x14ac:dyDescent="0.25">
      <c r="A585" t="s">
        <v>3056</v>
      </c>
      <c r="B585" t="s">
        <v>2261</v>
      </c>
      <c r="C585" t="s">
        <v>2786</v>
      </c>
      <c r="D585" t="s">
        <v>3009</v>
      </c>
      <c r="E585" s="31">
        <v>31.652173913043477</v>
      </c>
      <c r="F585" s="31">
        <v>112.8804347826087</v>
      </c>
      <c r="G585" s="31">
        <v>0</v>
      </c>
      <c r="H585" s="36">
        <v>0</v>
      </c>
      <c r="I585" s="31">
        <v>13.864130434782608</v>
      </c>
      <c r="J585" s="31">
        <v>0</v>
      </c>
      <c r="K585" s="36">
        <v>0</v>
      </c>
      <c r="L585" s="31">
        <v>8.7336956521739122</v>
      </c>
      <c r="M585" s="31">
        <v>0</v>
      </c>
      <c r="N585" s="36">
        <v>0</v>
      </c>
      <c r="O585" s="31">
        <v>0</v>
      </c>
      <c r="P585" s="31">
        <v>0</v>
      </c>
      <c r="Q585" s="36" t="s">
        <v>3207</v>
      </c>
      <c r="R585" s="31">
        <v>5.1304347826086953</v>
      </c>
      <c r="S585" s="31">
        <v>0</v>
      </c>
      <c r="T585" s="36">
        <v>0</v>
      </c>
      <c r="U585" s="31">
        <v>33.942934782608695</v>
      </c>
      <c r="V585" s="31">
        <v>0</v>
      </c>
      <c r="W585" s="36">
        <v>0</v>
      </c>
      <c r="X585" s="31">
        <v>5.5244565217391308</v>
      </c>
      <c r="Y585" s="31">
        <v>0</v>
      </c>
      <c r="Z585" s="36">
        <v>0</v>
      </c>
      <c r="AA585" s="31">
        <v>54.404891304347828</v>
      </c>
      <c r="AB585" s="31">
        <v>0</v>
      </c>
      <c r="AC585" s="36">
        <v>0</v>
      </c>
      <c r="AD585" s="31">
        <v>5.1440217391304346</v>
      </c>
      <c r="AE585" s="31">
        <v>0</v>
      </c>
      <c r="AF585" s="36">
        <v>0</v>
      </c>
      <c r="AG585" s="31">
        <v>0</v>
      </c>
      <c r="AH585" s="31">
        <v>0</v>
      </c>
      <c r="AI585" s="36" t="s">
        <v>3207</v>
      </c>
      <c r="AJ585" t="s">
        <v>1081</v>
      </c>
      <c r="AK585" s="37">
        <v>6</v>
      </c>
      <c r="AT585"/>
    </row>
    <row r="586" spans="1:46" x14ac:dyDescent="0.25">
      <c r="A586" t="s">
        <v>3056</v>
      </c>
      <c r="B586" t="s">
        <v>1287</v>
      </c>
      <c r="C586" t="s">
        <v>2459</v>
      </c>
      <c r="D586" t="s">
        <v>2904</v>
      </c>
      <c r="E586" s="31">
        <v>78.173913043478265</v>
      </c>
      <c r="F586" s="31">
        <v>108.71728260869565</v>
      </c>
      <c r="G586" s="31">
        <v>6.5217391304347824E-2</v>
      </c>
      <c r="H586" s="36">
        <v>5.9988062375587259E-4</v>
      </c>
      <c r="I586" s="31">
        <v>6.985543478260869</v>
      </c>
      <c r="J586" s="31">
        <v>6.5217391304347824E-2</v>
      </c>
      <c r="K586" s="36">
        <v>9.3360511615603655E-3</v>
      </c>
      <c r="L586" s="31">
        <v>6.0159782608695647</v>
      </c>
      <c r="M586" s="31">
        <v>6.5217391304347824E-2</v>
      </c>
      <c r="N586" s="36">
        <v>1.0840695972681447E-2</v>
      </c>
      <c r="O586" s="31">
        <v>1.3043478260869565E-2</v>
      </c>
      <c r="P586" s="31">
        <v>0</v>
      </c>
      <c r="Q586" s="36">
        <v>0</v>
      </c>
      <c r="R586" s="31">
        <v>0.95652173913043481</v>
      </c>
      <c r="S586" s="31">
        <v>0</v>
      </c>
      <c r="T586" s="36">
        <v>0</v>
      </c>
      <c r="U586" s="31">
        <v>27.042391304347827</v>
      </c>
      <c r="V586" s="31">
        <v>0</v>
      </c>
      <c r="W586" s="36">
        <v>0</v>
      </c>
      <c r="X586" s="31">
        <v>4.5581521739130437</v>
      </c>
      <c r="Y586" s="31">
        <v>0</v>
      </c>
      <c r="Z586" s="36">
        <v>0</v>
      </c>
      <c r="AA586" s="31">
        <v>40.122826086956522</v>
      </c>
      <c r="AB586" s="31">
        <v>0</v>
      </c>
      <c r="AC586" s="36">
        <v>0</v>
      </c>
      <c r="AD586" s="31">
        <v>14.979021739130435</v>
      </c>
      <c r="AE586" s="31">
        <v>0</v>
      </c>
      <c r="AF586" s="36">
        <v>0</v>
      </c>
      <c r="AG586" s="31">
        <v>15.02934782608696</v>
      </c>
      <c r="AH586" s="31">
        <v>0</v>
      </c>
      <c r="AI586" s="36">
        <v>0</v>
      </c>
      <c r="AJ586" t="s">
        <v>87</v>
      </c>
      <c r="AK586" s="37">
        <v>6</v>
      </c>
      <c r="AT586"/>
    </row>
    <row r="587" spans="1:46" x14ac:dyDescent="0.25">
      <c r="A587" t="s">
        <v>3056</v>
      </c>
      <c r="B587" t="s">
        <v>1868</v>
      </c>
      <c r="C587" t="s">
        <v>2459</v>
      </c>
      <c r="D587" t="s">
        <v>2904</v>
      </c>
      <c r="E587" s="31">
        <v>48.282608695652172</v>
      </c>
      <c r="F587" s="31">
        <v>168.23076086956522</v>
      </c>
      <c r="G587" s="31">
        <v>2.8092391304347828</v>
      </c>
      <c r="H587" s="36">
        <v>1.6698724513365765E-2</v>
      </c>
      <c r="I587" s="31">
        <v>12.676956521739129</v>
      </c>
      <c r="J587" s="31">
        <v>0.47282608695652173</v>
      </c>
      <c r="K587" s="36">
        <v>3.7298075933738045E-2</v>
      </c>
      <c r="L587" s="31">
        <v>7.1240217391304341</v>
      </c>
      <c r="M587" s="31">
        <v>0</v>
      </c>
      <c r="N587" s="36">
        <v>0</v>
      </c>
      <c r="O587" s="31">
        <v>0.47282608695652173</v>
      </c>
      <c r="P587" s="31">
        <v>0.47282608695652173</v>
      </c>
      <c r="Q587" s="36">
        <v>1</v>
      </c>
      <c r="R587" s="31">
        <v>5.0801086956521742</v>
      </c>
      <c r="S587" s="31">
        <v>0</v>
      </c>
      <c r="T587" s="36">
        <v>0</v>
      </c>
      <c r="U587" s="31">
        <v>47.279021739130414</v>
      </c>
      <c r="V587" s="31">
        <v>0</v>
      </c>
      <c r="W587" s="36">
        <v>0</v>
      </c>
      <c r="X587" s="31">
        <v>10.920326086956523</v>
      </c>
      <c r="Y587" s="31">
        <v>1.9021739130434783</v>
      </c>
      <c r="Z587" s="36">
        <v>0.17418654881702447</v>
      </c>
      <c r="AA587" s="31">
        <v>76.933043478260856</v>
      </c>
      <c r="AB587" s="31">
        <v>0.43423913043478263</v>
      </c>
      <c r="AC587" s="36">
        <v>5.6443773806698098E-3</v>
      </c>
      <c r="AD587" s="31">
        <v>0.43478260869565216</v>
      </c>
      <c r="AE587" s="31">
        <v>0</v>
      </c>
      <c r="AF587" s="36">
        <v>0</v>
      </c>
      <c r="AG587" s="31">
        <v>19.986630434782619</v>
      </c>
      <c r="AH587" s="31">
        <v>0</v>
      </c>
      <c r="AI587" s="36">
        <v>0</v>
      </c>
      <c r="AJ587" t="s">
        <v>680</v>
      </c>
      <c r="AK587" s="37">
        <v>6</v>
      </c>
      <c r="AT587"/>
    </row>
    <row r="588" spans="1:46" x14ac:dyDescent="0.25">
      <c r="A588" t="s">
        <v>3056</v>
      </c>
      <c r="B588" t="s">
        <v>2050</v>
      </c>
      <c r="C588" t="s">
        <v>2457</v>
      </c>
      <c r="D588" t="s">
        <v>2886</v>
      </c>
      <c r="E588" s="31">
        <v>89.434782608695656</v>
      </c>
      <c r="F588" s="31">
        <v>326.45423913043476</v>
      </c>
      <c r="G588" s="31">
        <v>0</v>
      </c>
      <c r="H588" s="36">
        <v>0</v>
      </c>
      <c r="I588" s="31">
        <v>41.474347826086948</v>
      </c>
      <c r="J588" s="31">
        <v>0</v>
      </c>
      <c r="K588" s="36">
        <v>0</v>
      </c>
      <c r="L588" s="31">
        <v>33.735217391304339</v>
      </c>
      <c r="M588" s="31">
        <v>0</v>
      </c>
      <c r="N588" s="36">
        <v>0</v>
      </c>
      <c r="O588" s="31">
        <v>3.2173913043478262</v>
      </c>
      <c r="P588" s="31">
        <v>0</v>
      </c>
      <c r="Q588" s="36">
        <v>0</v>
      </c>
      <c r="R588" s="31">
        <v>4.5217391304347823</v>
      </c>
      <c r="S588" s="31">
        <v>0</v>
      </c>
      <c r="T588" s="36">
        <v>0</v>
      </c>
      <c r="U588" s="31">
        <v>99.73347826086956</v>
      </c>
      <c r="V588" s="31">
        <v>0</v>
      </c>
      <c r="W588" s="36">
        <v>0</v>
      </c>
      <c r="X588" s="31">
        <v>9.0434782608695645</v>
      </c>
      <c r="Y588" s="31">
        <v>0</v>
      </c>
      <c r="Z588" s="36">
        <v>0</v>
      </c>
      <c r="AA588" s="31">
        <v>133.87152173913043</v>
      </c>
      <c r="AB588" s="31">
        <v>0</v>
      </c>
      <c r="AC588" s="36">
        <v>0</v>
      </c>
      <c r="AD588" s="31">
        <v>0</v>
      </c>
      <c r="AE588" s="31">
        <v>0</v>
      </c>
      <c r="AF588" s="36" t="s">
        <v>3207</v>
      </c>
      <c r="AG588" s="31">
        <v>42.331413043478271</v>
      </c>
      <c r="AH588" s="31">
        <v>0</v>
      </c>
      <c r="AI588" s="36">
        <v>0</v>
      </c>
      <c r="AJ588" t="s">
        <v>867</v>
      </c>
      <c r="AK588" s="37">
        <v>6</v>
      </c>
      <c r="AT588"/>
    </row>
    <row r="589" spans="1:46" x14ac:dyDescent="0.25">
      <c r="A589" t="s">
        <v>3056</v>
      </c>
      <c r="B589" t="s">
        <v>2044</v>
      </c>
      <c r="C589" t="s">
        <v>2687</v>
      </c>
      <c r="D589" t="s">
        <v>2981</v>
      </c>
      <c r="E589" s="31">
        <v>66</v>
      </c>
      <c r="F589" s="31">
        <v>209.48554347826087</v>
      </c>
      <c r="G589" s="31">
        <v>0</v>
      </c>
      <c r="H589" s="36">
        <v>0</v>
      </c>
      <c r="I589" s="31">
        <v>20.175978260869567</v>
      </c>
      <c r="J589" s="31">
        <v>0</v>
      </c>
      <c r="K589" s="36">
        <v>0</v>
      </c>
      <c r="L589" s="31">
        <v>9.1178260869565229</v>
      </c>
      <c r="M589" s="31">
        <v>0</v>
      </c>
      <c r="N589" s="36">
        <v>0</v>
      </c>
      <c r="O589" s="31">
        <v>5.641521739130436</v>
      </c>
      <c r="P589" s="31">
        <v>0</v>
      </c>
      <c r="Q589" s="36">
        <v>0</v>
      </c>
      <c r="R589" s="31">
        <v>5.4166304347826086</v>
      </c>
      <c r="S589" s="31">
        <v>0</v>
      </c>
      <c r="T589" s="36">
        <v>0</v>
      </c>
      <c r="U589" s="31">
        <v>53.721195652173918</v>
      </c>
      <c r="V589" s="31">
        <v>0</v>
      </c>
      <c r="W589" s="36">
        <v>0</v>
      </c>
      <c r="X589" s="31">
        <v>6.9370652173913037</v>
      </c>
      <c r="Y589" s="31">
        <v>0</v>
      </c>
      <c r="Z589" s="36">
        <v>0</v>
      </c>
      <c r="AA589" s="31">
        <v>108.53445652173912</v>
      </c>
      <c r="AB589" s="31">
        <v>0</v>
      </c>
      <c r="AC589" s="36">
        <v>0</v>
      </c>
      <c r="AD589" s="31">
        <v>0</v>
      </c>
      <c r="AE589" s="31">
        <v>0</v>
      </c>
      <c r="AF589" s="36" t="s">
        <v>3207</v>
      </c>
      <c r="AG589" s="31">
        <v>20.11684782608695</v>
      </c>
      <c r="AH589" s="31">
        <v>0</v>
      </c>
      <c r="AI589" s="36">
        <v>0</v>
      </c>
      <c r="AJ589" t="s">
        <v>860</v>
      </c>
      <c r="AK589" s="37">
        <v>6</v>
      </c>
      <c r="AT589"/>
    </row>
    <row r="590" spans="1:46" x14ac:dyDescent="0.25">
      <c r="A590" t="s">
        <v>3056</v>
      </c>
      <c r="B590" t="s">
        <v>1251</v>
      </c>
      <c r="C590" t="s">
        <v>2524</v>
      </c>
      <c r="D590" t="s">
        <v>2890</v>
      </c>
      <c r="E590" s="31">
        <v>71.771739130434781</v>
      </c>
      <c r="F590" s="31">
        <v>227.2641304347826</v>
      </c>
      <c r="G590" s="31">
        <v>0</v>
      </c>
      <c r="H590" s="36">
        <v>0</v>
      </c>
      <c r="I590" s="31">
        <v>16.453260869565213</v>
      </c>
      <c r="J590" s="31">
        <v>0</v>
      </c>
      <c r="K590" s="36">
        <v>0</v>
      </c>
      <c r="L590" s="31">
        <v>10.888043478260867</v>
      </c>
      <c r="M590" s="31">
        <v>0</v>
      </c>
      <c r="N590" s="36">
        <v>0</v>
      </c>
      <c r="O590" s="31">
        <v>0</v>
      </c>
      <c r="P590" s="31">
        <v>0</v>
      </c>
      <c r="Q590" s="36" t="s">
        <v>3207</v>
      </c>
      <c r="R590" s="31">
        <v>5.5652173913043477</v>
      </c>
      <c r="S590" s="31">
        <v>0</v>
      </c>
      <c r="T590" s="36">
        <v>0</v>
      </c>
      <c r="U590" s="31">
        <v>70.11847826086958</v>
      </c>
      <c r="V590" s="31">
        <v>0</v>
      </c>
      <c r="W590" s="36">
        <v>0</v>
      </c>
      <c r="X590" s="31">
        <v>17.7858695652174</v>
      </c>
      <c r="Y590" s="31">
        <v>0</v>
      </c>
      <c r="Z590" s="36">
        <v>0</v>
      </c>
      <c r="AA590" s="31">
        <v>122.90652173913043</v>
      </c>
      <c r="AB590" s="31">
        <v>0</v>
      </c>
      <c r="AC590" s="36">
        <v>0</v>
      </c>
      <c r="AD590" s="31">
        <v>0</v>
      </c>
      <c r="AE590" s="31">
        <v>0</v>
      </c>
      <c r="AF590" s="36" t="s">
        <v>3207</v>
      </c>
      <c r="AG590" s="31">
        <v>0</v>
      </c>
      <c r="AH590" s="31">
        <v>0</v>
      </c>
      <c r="AI590" s="36" t="s">
        <v>3207</v>
      </c>
      <c r="AJ590" t="s">
        <v>49</v>
      </c>
      <c r="AK590" s="37">
        <v>6</v>
      </c>
      <c r="AT590"/>
    </row>
    <row r="591" spans="1:46" x14ac:dyDescent="0.25">
      <c r="A591" t="s">
        <v>3056</v>
      </c>
      <c r="B591" t="s">
        <v>1976</v>
      </c>
      <c r="C591" t="s">
        <v>2747</v>
      </c>
      <c r="D591" t="s">
        <v>2890</v>
      </c>
      <c r="E591" s="31">
        <v>67.369565217391298</v>
      </c>
      <c r="F591" s="31">
        <v>248.21586956521736</v>
      </c>
      <c r="G591" s="31">
        <v>0</v>
      </c>
      <c r="H591" s="36">
        <v>0</v>
      </c>
      <c r="I591" s="31">
        <v>26.028260869565219</v>
      </c>
      <c r="J591" s="31">
        <v>0</v>
      </c>
      <c r="K591" s="36">
        <v>0</v>
      </c>
      <c r="L591" s="31">
        <v>17.158695652173915</v>
      </c>
      <c r="M591" s="31">
        <v>0</v>
      </c>
      <c r="N591" s="36">
        <v>0</v>
      </c>
      <c r="O591" s="31">
        <v>6</v>
      </c>
      <c r="P591" s="31">
        <v>0</v>
      </c>
      <c r="Q591" s="36">
        <v>0</v>
      </c>
      <c r="R591" s="31">
        <v>2.8695652173913042</v>
      </c>
      <c r="S591" s="31">
        <v>0</v>
      </c>
      <c r="T591" s="36">
        <v>0</v>
      </c>
      <c r="U591" s="31">
        <v>97.598695652173959</v>
      </c>
      <c r="V591" s="31">
        <v>0</v>
      </c>
      <c r="W591" s="36">
        <v>0</v>
      </c>
      <c r="X591" s="31">
        <v>5.9051086956521734</v>
      </c>
      <c r="Y591" s="31">
        <v>0</v>
      </c>
      <c r="Z591" s="36">
        <v>0</v>
      </c>
      <c r="AA591" s="31">
        <v>94.643152173913009</v>
      </c>
      <c r="AB591" s="31">
        <v>0</v>
      </c>
      <c r="AC591" s="36">
        <v>0</v>
      </c>
      <c r="AD591" s="31">
        <v>24.040652173913035</v>
      </c>
      <c r="AE591" s="31">
        <v>0</v>
      </c>
      <c r="AF591" s="36">
        <v>0</v>
      </c>
      <c r="AG591" s="31">
        <v>0</v>
      </c>
      <c r="AH591" s="31">
        <v>0</v>
      </c>
      <c r="AI591" s="36" t="s">
        <v>3207</v>
      </c>
      <c r="AJ591" t="s">
        <v>791</v>
      </c>
      <c r="AK591" s="37">
        <v>6</v>
      </c>
      <c r="AT591"/>
    </row>
    <row r="592" spans="1:46" x14ac:dyDescent="0.25">
      <c r="A592" t="s">
        <v>3056</v>
      </c>
      <c r="B592" t="s">
        <v>1427</v>
      </c>
      <c r="C592" t="s">
        <v>2583</v>
      </c>
      <c r="D592" t="s">
        <v>2934</v>
      </c>
      <c r="E592" s="31">
        <v>19.413043478260871</v>
      </c>
      <c r="F592" s="31">
        <v>96.972282608695664</v>
      </c>
      <c r="G592" s="31">
        <v>0</v>
      </c>
      <c r="H592" s="36">
        <v>0</v>
      </c>
      <c r="I592" s="31">
        <v>16.006847826086961</v>
      </c>
      <c r="J592" s="31">
        <v>0</v>
      </c>
      <c r="K592" s="36">
        <v>0</v>
      </c>
      <c r="L592" s="31">
        <v>10.789456521739133</v>
      </c>
      <c r="M592" s="31">
        <v>0</v>
      </c>
      <c r="N592" s="36">
        <v>0</v>
      </c>
      <c r="O592" s="31">
        <v>0</v>
      </c>
      <c r="P592" s="31">
        <v>0</v>
      </c>
      <c r="Q592" s="36" t="s">
        <v>3207</v>
      </c>
      <c r="R592" s="31">
        <v>5.2173913043478262</v>
      </c>
      <c r="S592" s="31">
        <v>0</v>
      </c>
      <c r="T592" s="36">
        <v>0</v>
      </c>
      <c r="U592" s="31">
        <v>21.436195652173911</v>
      </c>
      <c r="V592" s="31">
        <v>0</v>
      </c>
      <c r="W592" s="36">
        <v>0</v>
      </c>
      <c r="X592" s="31">
        <v>0</v>
      </c>
      <c r="Y592" s="31">
        <v>0</v>
      </c>
      <c r="Z592" s="36" t="s">
        <v>3207</v>
      </c>
      <c r="AA592" s="31">
        <v>47.592717391304348</v>
      </c>
      <c r="AB592" s="31">
        <v>0</v>
      </c>
      <c r="AC592" s="36">
        <v>0</v>
      </c>
      <c r="AD592" s="31">
        <v>8.5788043478260896</v>
      </c>
      <c r="AE592" s="31">
        <v>0</v>
      </c>
      <c r="AF592" s="36">
        <v>0</v>
      </c>
      <c r="AG592" s="31">
        <v>3.3577173913043477</v>
      </c>
      <c r="AH592" s="31">
        <v>0</v>
      </c>
      <c r="AI592" s="36">
        <v>0</v>
      </c>
      <c r="AJ592" t="s">
        <v>227</v>
      </c>
      <c r="AK592" s="37">
        <v>6</v>
      </c>
      <c r="AT592"/>
    </row>
    <row r="593" spans="1:46" x14ac:dyDescent="0.25">
      <c r="A593" t="s">
        <v>3056</v>
      </c>
      <c r="B593" t="s">
        <v>1529</v>
      </c>
      <c r="C593" t="s">
        <v>2504</v>
      </c>
      <c r="D593" t="s">
        <v>2884</v>
      </c>
      <c r="E593" s="31">
        <v>40.847826086956523</v>
      </c>
      <c r="F593" s="31">
        <v>141.05434782608697</v>
      </c>
      <c r="G593" s="31">
        <v>0</v>
      </c>
      <c r="H593" s="36">
        <v>0</v>
      </c>
      <c r="I593" s="31">
        <v>16.179347826086957</v>
      </c>
      <c r="J593" s="31">
        <v>0</v>
      </c>
      <c r="K593" s="36">
        <v>0</v>
      </c>
      <c r="L593" s="31">
        <v>10.614130434782609</v>
      </c>
      <c r="M593" s="31">
        <v>0</v>
      </c>
      <c r="N593" s="36">
        <v>0</v>
      </c>
      <c r="O593" s="31">
        <v>0</v>
      </c>
      <c r="P593" s="31">
        <v>0</v>
      </c>
      <c r="Q593" s="36" t="s">
        <v>3207</v>
      </c>
      <c r="R593" s="31">
        <v>5.5652173913043477</v>
      </c>
      <c r="S593" s="31">
        <v>0</v>
      </c>
      <c r="T593" s="36">
        <v>0</v>
      </c>
      <c r="U593" s="31">
        <v>36.296195652173914</v>
      </c>
      <c r="V593" s="31">
        <v>0</v>
      </c>
      <c r="W593" s="36">
        <v>0</v>
      </c>
      <c r="X593" s="31">
        <v>3.8260869565217392</v>
      </c>
      <c r="Y593" s="31">
        <v>0</v>
      </c>
      <c r="Z593" s="36">
        <v>0</v>
      </c>
      <c r="AA593" s="31">
        <v>70.480978260869563</v>
      </c>
      <c r="AB593" s="31">
        <v>0</v>
      </c>
      <c r="AC593" s="36">
        <v>0</v>
      </c>
      <c r="AD593" s="31">
        <v>2.1005434782608696</v>
      </c>
      <c r="AE593" s="31">
        <v>0</v>
      </c>
      <c r="AF593" s="36">
        <v>0</v>
      </c>
      <c r="AG593" s="31">
        <v>12.171195652173912</v>
      </c>
      <c r="AH593" s="31">
        <v>0</v>
      </c>
      <c r="AI593" s="36">
        <v>0</v>
      </c>
      <c r="AJ593" t="s">
        <v>331</v>
      </c>
      <c r="AK593" s="37">
        <v>6</v>
      </c>
      <c r="AT593"/>
    </row>
    <row r="594" spans="1:46" x14ac:dyDescent="0.25">
      <c r="A594" t="s">
        <v>3056</v>
      </c>
      <c r="B594" t="s">
        <v>1445</v>
      </c>
      <c r="C594" t="s">
        <v>2596</v>
      </c>
      <c r="D594" t="s">
        <v>2921</v>
      </c>
      <c r="E594" s="31">
        <v>59.858695652173914</v>
      </c>
      <c r="F594" s="31">
        <v>229.93380434782614</v>
      </c>
      <c r="G594" s="31">
        <v>1.2658695652173915</v>
      </c>
      <c r="H594" s="36">
        <v>5.5053652019886627E-3</v>
      </c>
      <c r="I594" s="31">
        <v>30.585543478260867</v>
      </c>
      <c r="J594" s="31">
        <v>1.0973913043478263</v>
      </c>
      <c r="K594" s="36">
        <v>3.5879411628824368E-2</v>
      </c>
      <c r="L594" s="31">
        <v>20.27695652173913</v>
      </c>
      <c r="M594" s="31">
        <v>1.0973913043478263</v>
      </c>
      <c r="N594" s="36">
        <v>5.4120119218646151E-2</v>
      </c>
      <c r="O594" s="31">
        <v>4.2433695652173897</v>
      </c>
      <c r="P594" s="31">
        <v>0</v>
      </c>
      <c r="Q594" s="36">
        <v>0</v>
      </c>
      <c r="R594" s="31">
        <v>6.0652173913043477</v>
      </c>
      <c r="S594" s="31">
        <v>0</v>
      </c>
      <c r="T594" s="36">
        <v>0</v>
      </c>
      <c r="U594" s="31">
        <v>55.179347826086968</v>
      </c>
      <c r="V594" s="31">
        <v>0</v>
      </c>
      <c r="W594" s="36">
        <v>0</v>
      </c>
      <c r="X594" s="31">
        <v>10.845652173913045</v>
      </c>
      <c r="Y594" s="31">
        <v>0</v>
      </c>
      <c r="Z594" s="36">
        <v>0</v>
      </c>
      <c r="AA594" s="31">
        <v>90.937282608695668</v>
      </c>
      <c r="AB594" s="31">
        <v>0.16847826086956522</v>
      </c>
      <c r="AC594" s="36">
        <v>1.8526863354222866E-3</v>
      </c>
      <c r="AD594" s="31">
        <v>17.461413043478263</v>
      </c>
      <c r="AE594" s="31">
        <v>0</v>
      </c>
      <c r="AF594" s="36">
        <v>0</v>
      </c>
      <c r="AG594" s="31">
        <v>24.924565217391304</v>
      </c>
      <c r="AH594" s="31">
        <v>0</v>
      </c>
      <c r="AI594" s="36">
        <v>0</v>
      </c>
      <c r="AJ594" t="s">
        <v>244</v>
      </c>
      <c r="AK594" s="37">
        <v>6</v>
      </c>
      <c r="AT594"/>
    </row>
    <row r="595" spans="1:46" x14ac:dyDescent="0.25">
      <c r="A595" t="s">
        <v>3056</v>
      </c>
      <c r="B595" t="s">
        <v>1922</v>
      </c>
      <c r="C595" t="s">
        <v>2735</v>
      </c>
      <c r="D595" t="s">
        <v>2858</v>
      </c>
      <c r="E595" s="31">
        <v>30.271739130434781</v>
      </c>
      <c r="F595" s="31">
        <v>88.572717391304352</v>
      </c>
      <c r="G595" s="31">
        <v>3.1368478260869566</v>
      </c>
      <c r="H595" s="36">
        <v>3.541550850504805E-2</v>
      </c>
      <c r="I595" s="31">
        <v>9.6242391304347823</v>
      </c>
      <c r="J595" s="31">
        <v>0.71195652173913049</v>
      </c>
      <c r="K595" s="36">
        <v>7.3975356606394635E-2</v>
      </c>
      <c r="L595" s="31">
        <v>3.4965217391304342</v>
      </c>
      <c r="M595" s="31">
        <v>0.71195652173913049</v>
      </c>
      <c r="N595" s="36">
        <v>0.20361850285998512</v>
      </c>
      <c r="O595" s="31">
        <v>1.2581521739130435</v>
      </c>
      <c r="P595" s="31">
        <v>0</v>
      </c>
      <c r="Q595" s="36">
        <v>0</v>
      </c>
      <c r="R595" s="31">
        <v>4.8695652173913047</v>
      </c>
      <c r="S595" s="31">
        <v>0</v>
      </c>
      <c r="T595" s="36">
        <v>0</v>
      </c>
      <c r="U595" s="31">
        <v>35.101304347826087</v>
      </c>
      <c r="V595" s="31">
        <v>1.5353260869565217</v>
      </c>
      <c r="W595" s="36">
        <v>4.3739858546071618E-2</v>
      </c>
      <c r="X595" s="31">
        <v>16.235326086956526</v>
      </c>
      <c r="Y595" s="31">
        <v>0</v>
      </c>
      <c r="Z595" s="36">
        <v>0</v>
      </c>
      <c r="AA595" s="31">
        <v>27.204239130434793</v>
      </c>
      <c r="AB595" s="31">
        <v>0.48195652173913039</v>
      </c>
      <c r="AC595" s="36">
        <v>1.7716228688783309E-2</v>
      </c>
      <c r="AD595" s="31">
        <v>0</v>
      </c>
      <c r="AE595" s="31">
        <v>0</v>
      </c>
      <c r="AF595" s="36" t="s">
        <v>3207</v>
      </c>
      <c r="AG595" s="31">
        <v>0.40760869565217389</v>
      </c>
      <c r="AH595" s="31">
        <v>0.40760869565217389</v>
      </c>
      <c r="AI595" s="36">
        <v>1</v>
      </c>
      <c r="AJ595" t="s">
        <v>737</v>
      </c>
      <c r="AK595" s="37">
        <v>6</v>
      </c>
      <c r="AT595"/>
    </row>
    <row r="596" spans="1:46" x14ac:dyDescent="0.25">
      <c r="A596" t="s">
        <v>3056</v>
      </c>
      <c r="B596" t="s">
        <v>1967</v>
      </c>
      <c r="C596" t="s">
        <v>2542</v>
      </c>
      <c r="D596" t="s">
        <v>2910</v>
      </c>
      <c r="E596" s="31">
        <v>42.565217391304351</v>
      </c>
      <c r="F596" s="31">
        <v>138.97826086956519</v>
      </c>
      <c r="G596" s="31">
        <v>0</v>
      </c>
      <c r="H596" s="36">
        <v>0</v>
      </c>
      <c r="I596" s="31">
        <v>17.853260869565219</v>
      </c>
      <c r="J596" s="31">
        <v>0</v>
      </c>
      <c r="K596" s="36">
        <v>0</v>
      </c>
      <c r="L596" s="31">
        <v>12.991847826086957</v>
      </c>
      <c r="M596" s="31">
        <v>0</v>
      </c>
      <c r="N596" s="36">
        <v>0</v>
      </c>
      <c r="O596" s="31">
        <v>0</v>
      </c>
      <c r="P596" s="31">
        <v>0</v>
      </c>
      <c r="Q596" s="36" t="s">
        <v>3207</v>
      </c>
      <c r="R596" s="31">
        <v>4.8614130434782608</v>
      </c>
      <c r="S596" s="31">
        <v>0</v>
      </c>
      <c r="T596" s="36">
        <v>0</v>
      </c>
      <c r="U596" s="31">
        <v>42.869565217391305</v>
      </c>
      <c r="V596" s="31">
        <v>0</v>
      </c>
      <c r="W596" s="36">
        <v>0</v>
      </c>
      <c r="X596" s="31">
        <v>6.7282608695652177</v>
      </c>
      <c r="Y596" s="31">
        <v>0</v>
      </c>
      <c r="Z596" s="36">
        <v>0</v>
      </c>
      <c r="AA596" s="31">
        <v>60.663043478260867</v>
      </c>
      <c r="AB596" s="31">
        <v>0</v>
      </c>
      <c r="AC596" s="36">
        <v>0</v>
      </c>
      <c r="AD596" s="31">
        <v>0</v>
      </c>
      <c r="AE596" s="31">
        <v>0</v>
      </c>
      <c r="AF596" s="36" t="s">
        <v>3207</v>
      </c>
      <c r="AG596" s="31">
        <v>10.864130434782609</v>
      </c>
      <c r="AH596" s="31">
        <v>0</v>
      </c>
      <c r="AI596" s="36">
        <v>0</v>
      </c>
      <c r="AJ596" t="s">
        <v>782</v>
      </c>
      <c r="AK596" s="37">
        <v>6</v>
      </c>
      <c r="AT596"/>
    </row>
    <row r="597" spans="1:46" x14ac:dyDescent="0.25">
      <c r="A597" t="s">
        <v>3056</v>
      </c>
      <c r="B597" t="s">
        <v>2172</v>
      </c>
      <c r="C597" t="s">
        <v>2464</v>
      </c>
      <c r="D597" t="s">
        <v>2853</v>
      </c>
      <c r="E597" s="31">
        <v>24.956521739130434</v>
      </c>
      <c r="F597" s="31">
        <v>98.253586956521744</v>
      </c>
      <c r="G597" s="31">
        <v>2.6739130434782608</v>
      </c>
      <c r="H597" s="36">
        <v>2.7214406377463814E-2</v>
      </c>
      <c r="I597" s="31">
        <v>17.217391304347828</v>
      </c>
      <c r="J597" s="31">
        <v>2.6739130434782608</v>
      </c>
      <c r="K597" s="36">
        <v>0.15530303030303028</v>
      </c>
      <c r="L597" s="31">
        <v>9.9130434782608692</v>
      </c>
      <c r="M597" s="31">
        <v>1.0217391304347827</v>
      </c>
      <c r="N597" s="36">
        <v>0.10307017543859651</v>
      </c>
      <c r="O597" s="31">
        <v>1.6521739130434783</v>
      </c>
      <c r="P597" s="31">
        <v>1.6521739130434783</v>
      </c>
      <c r="Q597" s="36">
        <v>1</v>
      </c>
      <c r="R597" s="31">
        <v>5.6521739130434785</v>
      </c>
      <c r="S597" s="31">
        <v>0</v>
      </c>
      <c r="T597" s="36">
        <v>0</v>
      </c>
      <c r="U597" s="31">
        <v>12.030108695652174</v>
      </c>
      <c r="V597" s="31">
        <v>0</v>
      </c>
      <c r="W597" s="36">
        <v>0</v>
      </c>
      <c r="X597" s="31">
        <v>9.6548913043478262</v>
      </c>
      <c r="Y597" s="31">
        <v>0</v>
      </c>
      <c r="Z597" s="36">
        <v>0</v>
      </c>
      <c r="AA597" s="31">
        <v>44.887499999999996</v>
      </c>
      <c r="AB597" s="31">
        <v>0</v>
      </c>
      <c r="AC597" s="36">
        <v>0</v>
      </c>
      <c r="AD597" s="31">
        <v>7.6983695652173916</v>
      </c>
      <c r="AE597" s="31">
        <v>0</v>
      </c>
      <c r="AF597" s="36">
        <v>0</v>
      </c>
      <c r="AG597" s="31">
        <v>6.7653260869565228</v>
      </c>
      <c r="AH597" s="31">
        <v>0</v>
      </c>
      <c r="AI597" s="36">
        <v>0</v>
      </c>
      <c r="AJ597" t="s">
        <v>991</v>
      </c>
      <c r="AK597" s="37">
        <v>6</v>
      </c>
      <c r="AT597"/>
    </row>
    <row r="598" spans="1:46" x14ac:dyDescent="0.25">
      <c r="A598" t="s">
        <v>3056</v>
      </c>
      <c r="B598" t="s">
        <v>1199</v>
      </c>
      <c r="C598" t="s">
        <v>2624</v>
      </c>
      <c r="D598" t="s">
        <v>2863</v>
      </c>
      <c r="E598" s="31">
        <v>44.619565217391305</v>
      </c>
      <c r="F598" s="31">
        <v>149.02543478260873</v>
      </c>
      <c r="G598" s="31">
        <v>52.038152173913041</v>
      </c>
      <c r="H598" s="36">
        <v>0.34918973563018851</v>
      </c>
      <c r="I598" s="31">
        <v>13.784891304347829</v>
      </c>
      <c r="J598" s="31">
        <v>1.5903260869565217</v>
      </c>
      <c r="K598" s="36">
        <v>0.11536732875470149</v>
      </c>
      <c r="L598" s="31">
        <v>8.5675000000000026</v>
      </c>
      <c r="M598" s="31">
        <v>1.5903260869565217</v>
      </c>
      <c r="N598" s="36">
        <v>0.18562312074193418</v>
      </c>
      <c r="O598" s="31">
        <v>0</v>
      </c>
      <c r="P598" s="31">
        <v>0</v>
      </c>
      <c r="Q598" s="36" t="s">
        <v>3207</v>
      </c>
      <c r="R598" s="31">
        <v>5.2173913043478262</v>
      </c>
      <c r="S598" s="31">
        <v>0</v>
      </c>
      <c r="T598" s="36">
        <v>0</v>
      </c>
      <c r="U598" s="31">
        <v>31.812391304347834</v>
      </c>
      <c r="V598" s="31">
        <v>5.2450000000000001</v>
      </c>
      <c r="W598" s="36">
        <v>0.16487286195562295</v>
      </c>
      <c r="X598" s="31">
        <v>10.168260869565218</v>
      </c>
      <c r="Y598" s="31">
        <v>0</v>
      </c>
      <c r="Z598" s="36">
        <v>0</v>
      </c>
      <c r="AA598" s="31">
        <v>82.146521739130435</v>
      </c>
      <c r="AB598" s="31">
        <v>45.20282608695652</v>
      </c>
      <c r="AC598" s="36">
        <v>0.55027072516235565</v>
      </c>
      <c r="AD598" s="31">
        <v>0</v>
      </c>
      <c r="AE598" s="31">
        <v>0</v>
      </c>
      <c r="AF598" s="36" t="s">
        <v>3207</v>
      </c>
      <c r="AG598" s="31">
        <v>11.113369565217392</v>
      </c>
      <c r="AH598" s="31">
        <v>0</v>
      </c>
      <c r="AI598" s="36">
        <v>0</v>
      </c>
      <c r="AJ598" t="s">
        <v>321</v>
      </c>
      <c r="AK598" s="37">
        <v>6</v>
      </c>
      <c r="AT598"/>
    </row>
    <row r="599" spans="1:46" x14ac:dyDescent="0.25">
      <c r="A599" t="s">
        <v>3056</v>
      </c>
      <c r="B599" t="s">
        <v>1923</v>
      </c>
      <c r="C599" t="s">
        <v>2736</v>
      </c>
      <c r="D599" t="s">
        <v>2875</v>
      </c>
      <c r="E599" s="31">
        <v>80.467391304347828</v>
      </c>
      <c r="F599" s="31">
        <v>259.22010869565219</v>
      </c>
      <c r="G599" s="31">
        <v>0</v>
      </c>
      <c r="H599" s="36">
        <v>0</v>
      </c>
      <c r="I599" s="31">
        <v>21.711956521739129</v>
      </c>
      <c r="J599" s="31">
        <v>0</v>
      </c>
      <c r="K599" s="36">
        <v>0</v>
      </c>
      <c r="L599" s="31">
        <v>10.350543478260869</v>
      </c>
      <c r="M599" s="31">
        <v>0</v>
      </c>
      <c r="N599" s="36">
        <v>0</v>
      </c>
      <c r="O599" s="31">
        <v>9.4021739130434785</v>
      </c>
      <c r="P599" s="31">
        <v>0</v>
      </c>
      <c r="Q599" s="36">
        <v>0</v>
      </c>
      <c r="R599" s="31">
        <v>1.9592391304347827</v>
      </c>
      <c r="S599" s="31">
        <v>0</v>
      </c>
      <c r="T599" s="36">
        <v>0</v>
      </c>
      <c r="U599" s="31">
        <v>69.084239130434781</v>
      </c>
      <c r="V599" s="31">
        <v>0</v>
      </c>
      <c r="W599" s="36">
        <v>0</v>
      </c>
      <c r="X599" s="31">
        <v>16.277173913043477</v>
      </c>
      <c r="Y599" s="31">
        <v>0</v>
      </c>
      <c r="Z599" s="36">
        <v>0</v>
      </c>
      <c r="AA599" s="31">
        <v>89.4375</v>
      </c>
      <c r="AB599" s="31">
        <v>0</v>
      </c>
      <c r="AC599" s="36">
        <v>0</v>
      </c>
      <c r="AD599" s="31">
        <v>33.301630434782609</v>
      </c>
      <c r="AE599" s="31">
        <v>0</v>
      </c>
      <c r="AF599" s="36">
        <v>0</v>
      </c>
      <c r="AG599" s="31">
        <v>29.407608695652176</v>
      </c>
      <c r="AH599" s="31">
        <v>0</v>
      </c>
      <c r="AI599" s="36">
        <v>0</v>
      </c>
      <c r="AJ599" t="s">
        <v>738</v>
      </c>
      <c r="AK599" s="37">
        <v>6</v>
      </c>
      <c r="AT599"/>
    </row>
    <row r="600" spans="1:46" x14ac:dyDescent="0.25">
      <c r="A600" t="s">
        <v>3056</v>
      </c>
      <c r="B600" t="s">
        <v>2148</v>
      </c>
      <c r="C600" t="s">
        <v>2466</v>
      </c>
      <c r="D600" t="s">
        <v>2837</v>
      </c>
      <c r="E600" s="31">
        <v>114.09782608695652</v>
      </c>
      <c r="F600" s="31">
        <v>413.741847826087</v>
      </c>
      <c r="G600" s="31">
        <v>0</v>
      </c>
      <c r="H600" s="36">
        <v>0</v>
      </c>
      <c r="I600" s="31">
        <v>53.005434782608695</v>
      </c>
      <c r="J600" s="31">
        <v>0</v>
      </c>
      <c r="K600" s="36">
        <v>0</v>
      </c>
      <c r="L600" s="31">
        <v>39.005434782608695</v>
      </c>
      <c r="M600" s="31">
        <v>0</v>
      </c>
      <c r="N600" s="36">
        <v>0</v>
      </c>
      <c r="O600" s="31">
        <v>6.6956521739130439</v>
      </c>
      <c r="P600" s="31">
        <v>0</v>
      </c>
      <c r="Q600" s="36">
        <v>0</v>
      </c>
      <c r="R600" s="31">
        <v>7.3043478260869561</v>
      </c>
      <c r="S600" s="31">
        <v>0</v>
      </c>
      <c r="T600" s="36">
        <v>0</v>
      </c>
      <c r="U600" s="31">
        <v>54.038043478260867</v>
      </c>
      <c r="V600" s="31">
        <v>0</v>
      </c>
      <c r="W600" s="36">
        <v>0</v>
      </c>
      <c r="X600" s="31">
        <v>29.888586956521738</v>
      </c>
      <c r="Y600" s="31">
        <v>0</v>
      </c>
      <c r="Z600" s="36">
        <v>0</v>
      </c>
      <c r="AA600" s="31">
        <v>190.99728260869566</v>
      </c>
      <c r="AB600" s="31">
        <v>0</v>
      </c>
      <c r="AC600" s="36">
        <v>0</v>
      </c>
      <c r="AD600" s="31">
        <v>55.013586956521742</v>
      </c>
      <c r="AE600" s="31">
        <v>0</v>
      </c>
      <c r="AF600" s="36">
        <v>0</v>
      </c>
      <c r="AG600" s="31">
        <v>30.798913043478262</v>
      </c>
      <c r="AH600" s="31">
        <v>0</v>
      </c>
      <c r="AI600" s="36">
        <v>0</v>
      </c>
      <c r="AJ600" t="s">
        <v>967</v>
      </c>
      <c r="AK600" s="37">
        <v>6</v>
      </c>
      <c r="AT600"/>
    </row>
    <row r="601" spans="1:46" x14ac:dyDescent="0.25">
      <c r="A601" t="s">
        <v>3056</v>
      </c>
      <c r="B601" t="s">
        <v>1436</v>
      </c>
      <c r="C601" t="s">
        <v>2400</v>
      </c>
      <c r="D601" t="s">
        <v>2938</v>
      </c>
      <c r="E601" s="31">
        <v>26.521739130434781</v>
      </c>
      <c r="F601" s="31">
        <v>135.52358695652171</v>
      </c>
      <c r="G601" s="31">
        <v>0</v>
      </c>
      <c r="H601" s="36">
        <v>0</v>
      </c>
      <c r="I601" s="31">
        <v>25.399565217391306</v>
      </c>
      <c r="J601" s="31">
        <v>0</v>
      </c>
      <c r="K601" s="36">
        <v>0</v>
      </c>
      <c r="L601" s="31">
        <v>10.703913043478261</v>
      </c>
      <c r="M601" s="31">
        <v>0</v>
      </c>
      <c r="N601" s="36">
        <v>0</v>
      </c>
      <c r="O601" s="31">
        <v>9.4782608695652169</v>
      </c>
      <c r="P601" s="31">
        <v>0</v>
      </c>
      <c r="Q601" s="36">
        <v>0</v>
      </c>
      <c r="R601" s="31">
        <v>5.2173913043478262</v>
      </c>
      <c r="S601" s="31">
        <v>0</v>
      </c>
      <c r="T601" s="36">
        <v>0</v>
      </c>
      <c r="U601" s="31">
        <v>30.747608695652186</v>
      </c>
      <c r="V601" s="31">
        <v>0</v>
      </c>
      <c r="W601" s="36">
        <v>0</v>
      </c>
      <c r="X601" s="31">
        <v>0</v>
      </c>
      <c r="Y601" s="31">
        <v>0</v>
      </c>
      <c r="Z601" s="36" t="s">
        <v>3207</v>
      </c>
      <c r="AA601" s="31">
        <v>74.201847826086947</v>
      </c>
      <c r="AB601" s="31">
        <v>0</v>
      </c>
      <c r="AC601" s="36">
        <v>0</v>
      </c>
      <c r="AD601" s="31">
        <v>0</v>
      </c>
      <c r="AE601" s="31">
        <v>0</v>
      </c>
      <c r="AF601" s="36" t="s">
        <v>3207</v>
      </c>
      <c r="AG601" s="31">
        <v>5.1745652173913026</v>
      </c>
      <c r="AH601" s="31">
        <v>0</v>
      </c>
      <c r="AI601" s="36">
        <v>0</v>
      </c>
      <c r="AJ601" t="s">
        <v>236</v>
      </c>
      <c r="AK601" s="37">
        <v>6</v>
      </c>
      <c r="AT601"/>
    </row>
    <row r="602" spans="1:46" x14ac:dyDescent="0.25">
      <c r="A602" t="s">
        <v>3056</v>
      </c>
      <c r="B602" t="s">
        <v>1270</v>
      </c>
      <c r="C602" t="s">
        <v>2504</v>
      </c>
      <c r="D602" t="s">
        <v>2884</v>
      </c>
      <c r="E602" s="31">
        <v>83.739130434782609</v>
      </c>
      <c r="F602" s="31">
        <v>237.23260869565217</v>
      </c>
      <c r="G602" s="31">
        <v>0</v>
      </c>
      <c r="H602" s="36">
        <v>0</v>
      </c>
      <c r="I602" s="31">
        <v>23.107065217391302</v>
      </c>
      <c r="J602" s="31">
        <v>0</v>
      </c>
      <c r="K602" s="36">
        <v>0</v>
      </c>
      <c r="L602" s="31">
        <v>13.155978260869563</v>
      </c>
      <c r="M602" s="31">
        <v>0</v>
      </c>
      <c r="N602" s="36">
        <v>0</v>
      </c>
      <c r="O602" s="31">
        <v>9.9510869565217384</v>
      </c>
      <c r="P602" s="31">
        <v>0</v>
      </c>
      <c r="Q602" s="36">
        <v>0</v>
      </c>
      <c r="R602" s="31">
        <v>0</v>
      </c>
      <c r="S602" s="31">
        <v>0</v>
      </c>
      <c r="T602" s="36" t="s">
        <v>3207</v>
      </c>
      <c r="U602" s="31">
        <v>69.785543478260877</v>
      </c>
      <c r="V602" s="31">
        <v>0</v>
      </c>
      <c r="W602" s="36">
        <v>0</v>
      </c>
      <c r="X602" s="31">
        <v>16.086956521739129</v>
      </c>
      <c r="Y602" s="31">
        <v>0</v>
      </c>
      <c r="Z602" s="36">
        <v>0</v>
      </c>
      <c r="AA602" s="31">
        <v>115.27478260869566</v>
      </c>
      <c r="AB602" s="31">
        <v>0</v>
      </c>
      <c r="AC602" s="36">
        <v>0</v>
      </c>
      <c r="AD602" s="31">
        <v>7.7880434782608692</v>
      </c>
      <c r="AE602" s="31">
        <v>0</v>
      </c>
      <c r="AF602" s="36">
        <v>0</v>
      </c>
      <c r="AG602" s="31">
        <v>5.1902173913043477</v>
      </c>
      <c r="AH602" s="31">
        <v>0</v>
      </c>
      <c r="AI602" s="36">
        <v>0</v>
      </c>
      <c r="AJ602" t="s">
        <v>68</v>
      </c>
      <c r="AK602" s="37">
        <v>6</v>
      </c>
      <c r="AT602"/>
    </row>
    <row r="603" spans="1:46" x14ac:dyDescent="0.25">
      <c r="A603" t="s">
        <v>3056</v>
      </c>
      <c r="B603" t="s">
        <v>1432</v>
      </c>
      <c r="C603" t="s">
        <v>2587</v>
      </c>
      <c r="D603" t="s">
        <v>2873</v>
      </c>
      <c r="E603" s="31">
        <v>29.793478260869566</v>
      </c>
      <c r="F603" s="31">
        <v>153.73239130434786</v>
      </c>
      <c r="G603" s="31">
        <v>0.40217391304347827</v>
      </c>
      <c r="H603" s="36">
        <v>2.6160649010349714E-3</v>
      </c>
      <c r="I603" s="31">
        <v>22.328913043478259</v>
      </c>
      <c r="J603" s="31">
        <v>0</v>
      </c>
      <c r="K603" s="36">
        <v>0</v>
      </c>
      <c r="L603" s="31">
        <v>9.9810869565217377</v>
      </c>
      <c r="M603" s="31">
        <v>0</v>
      </c>
      <c r="N603" s="36">
        <v>0</v>
      </c>
      <c r="O603" s="31">
        <v>6.1739130434782608</v>
      </c>
      <c r="P603" s="31">
        <v>0</v>
      </c>
      <c r="Q603" s="36">
        <v>0</v>
      </c>
      <c r="R603" s="31">
        <v>6.1739130434782608</v>
      </c>
      <c r="S603" s="31">
        <v>0</v>
      </c>
      <c r="T603" s="36">
        <v>0</v>
      </c>
      <c r="U603" s="31">
        <v>44.002282608695658</v>
      </c>
      <c r="V603" s="31">
        <v>0.40217391304347827</v>
      </c>
      <c r="W603" s="36">
        <v>9.1398420536484021E-3</v>
      </c>
      <c r="X603" s="31">
        <v>0</v>
      </c>
      <c r="Y603" s="31">
        <v>0</v>
      </c>
      <c r="Z603" s="36" t="s">
        <v>3207</v>
      </c>
      <c r="AA603" s="31">
        <v>73.930434782608714</v>
      </c>
      <c r="AB603" s="31">
        <v>0</v>
      </c>
      <c r="AC603" s="36">
        <v>0</v>
      </c>
      <c r="AD603" s="31">
        <v>0</v>
      </c>
      <c r="AE603" s="31">
        <v>0</v>
      </c>
      <c r="AF603" s="36" t="s">
        <v>3207</v>
      </c>
      <c r="AG603" s="31">
        <v>13.470760869565211</v>
      </c>
      <c r="AH603" s="31">
        <v>0</v>
      </c>
      <c r="AI603" s="36">
        <v>0</v>
      </c>
      <c r="AJ603" t="s">
        <v>232</v>
      </c>
      <c r="AK603" s="37">
        <v>6</v>
      </c>
      <c r="AT603"/>
    </row>
    <row r="604" spans="1:46" x14ac:dyDescent="0.25">
      <c r="A604" t="s">
        <v>3056</v>
      </c>
      <c r="B604" t="s">
        <v>1920</v>
      </c>
      <c r="C604" t="s">
        <v>2475</v>
      </c>
      <c r="D604" t="s">
        <v>2829</v>
      </c>
      <c r="E604" s="31">
        <v>29.271739130434781</v>
      </c>
      <c r="F604" s="31">
        <v>78.984456521739119</v>
      </c>
      <c r="G604" s="31">
        <v>0.74554347826086964</v>
      </c>
      <c r="H604" s="36">
        <v>9.4391163919153084E-3</v>
      </c>
      <c r="I604" s="31">
        <v>16.805217391304346</v>
      </c>
      <c r="J604" s="31">
        <v>0.74554347826086964</v>
      </c>
      <c r="K604" s="36">
        <v>4.43638104108455E-2</v>
      </c>
      <c r="L604" s="31">
        <v>10.231847826086955</v>
      </c>
      <c r="M604" s="31">
        <v>0.74554347826086964</v>
      </c>
      <c r="N604" s="36">
        <v>7.2864988898685923E-2</v>
      </c>
      <c r="O604" s="31">
        <v>0.59782608695652173</v>
      </c>
      <c r="P604" s="31">
        <v>0</v>
      </c>
      <c r="Q604" s="36">
        <v>0</v>
      </c>
      <c r="R604" s="31">
        <v>5.9755434782608692</v>
      </c>
      <c r="S604" s="31">
        <v>0</v>
      </c>
      <c r="T604" s="36">
        <v>0</v>
      </c>
      <c r="U604" s="31">
        <v>17.928804347826084</v>
      </c>
      <c r="V604" s="31">
        <v>0</v>
      </c>
      <c r="W604" s="36">
        <v>0</v>
      </c>
      <c r="X604" s="31">
        <v>14.660760869565214</v>
      </c>
      <c r="Y604" s="31">
        <v>0</v>
      </c>
      <c r="Z604" s="36">
        <v>0</v>
      </c>
      <c r="AA604" s="31">
        <v>29.589673913043473</v>
      </c>
      <c r="AB604" s="31">
        <v>0</v>
      </c>
      <c r="AC604" s="36">
        <v>0</v>
      </c>
      <c r="AD604" s="31">
        <v>0</v>
      </c>
      <c r="AE604" s="31">
        <v>0</v>
      </c>
      <c r="AF604" s="36" t="s">
        <v>3207</v>
      </c>
      <c r="AG604" s="31">
        <v>0</v>
      </c>
      <c r="AH604" s="31">
        <v>0</v>
      </c>
      <c r="AI604" s="36" t="s">
        <v>3207</v>
      </c>
      <c r="AJ604" t="s">
        <v>734</v>
      </c>
      <c r="AK604" s="37">
        <v>6</v>
      </c>
      <c r="AT604"/>
    </row>
    <row r="605" spans="1:46" x14ac:dyDescent="0.25">
      <c r="A605" t="s">
        <v>3056</v>
      </c>
      <c r="B605" t="s">
        <v>1959</v>
      </c>
      <c r="C605" t="s">
        <v>2742</v>
      </c>
      <c r="D605" t="s">
        <v>2847</v>
      </c>
      <c r="E605" s="31">
        <v>29.891304347826086</v>
      </c>
      <c r="F605" s="31">
        <v>119.15293478260872</v>
      </c>
      <c r="G605" s="31">
        <v>16.565543478260871</v>
      </c>
      <c r="H605" s="36">
        <v>0.13902757417166645</v>
      </c>
      <c r="I605" s="31">
        <v>12.952934782608693</v>
      </c>
      <c r="J605" s="31">
        <v>0</v>
      </c>
      <c r="K605" s="36">
        <v>0</v>
      </c>
      <c r="L605" s="31">
        <v>6.7009782608695643</v>
      </c>
      <c r="M605" s="31">
        <v>0</v>
      </c>
      <c r="N605" s="36">
        <v>0</v>
      </c>
      <c r="O605" s="31">
        <v>0.26282608695652171</v>
      </c>
      <c r="P605" s="31">
        <v>0</v>
      </c>
      <c r="Q605" s="36">
        <v>0</v>
      </c>
      <c r="R605" s="31">
        <v>5.9891304347826084</v>
      </c>
      <c r="S605" s="31">
        <v>0</v>
      </c>
      <c r="T605" s="36">
        <v>0</v>
      </c>
      <c r="U605" s="31">
        <v>19.113369565217393</v>
      </c>
      <c r="V605" s="31">
        <v>0.64673913043478259</v>
      </c>
      <c r="W605" s="36">
        <v>3.3837002325938476E-2</v>
      </c>
      <c r="X605" s="31">
        <v>10.222608695652173</v>
      </c>
      <c r="Y605" s="31">
        <v>0</v>
      </c>
      <c r="Z605" s="36">
        <v>0</v>
      </c>
      <c r="AA605" s="31">
        <v>45.184130434782631</v>
      </c>
      <c r="AB605" s="31">
        <v>15.085434782608697</v>
      </c>
      <c r="AC605" s="36">
        <v>0.3338657762681202</v>
      </c>
      <c r="AD605" s="31">
        <v>19.983804347826091</v>
      </c>
      <c r="AE605" s="31">
        <v>0</v>
      </c>
      <c r="AF605" s="36">
        <v>0</v>
      </c>
      <c r="AG605" s="31">
        <v>11.696086956521739</v>
      </c>
      <c r="AH605" s="31">
        <v>0.83336956521739136</v>
      </c>
      <c r="AI605" s="36">
        <v>7.1251998066986358E-2</v>
      </c>
      <c r="AJ605" t="s">
        <v>774</v>
      </c>
      <c r="AK605" s="37">
        <v>6</v>
      </c>
      <c r="AT605"/>
    </row>
    <row r="606" spans="1:46" x14ac:dyDescent="0.25">
      <c r="A606" t="s">
        <v>3056</v>
      </c>
      <c r="B606" t="s">
        <v>1526</v>
      </c>
      <c r="C606" t="s">
        <v>2504</v>
      </c>
      <c r="D606" t="s">
        <v>2884</v>
      </c>
      <c r="E606" s="31">
        <v>82.75</v>
      </c>
      <c r="F606" s="31">
        <v>371.42967391304347</v>
      </c>
      <c r="G606" s="31">
        <v>19.67608695652174</v>
      </c>
      <c r="H606" s="36">
        <v>5.2973923028907403E-2</v>
      </c>
      <c r="I606" s="31">
        <v>28.732282608695648</v>
      </c>
      <c r="J606" s="31">
        <v>0</v>
      </c>
      <c r="K606" s="36">
        <v>0</v>
      </c>
      <c r="L606" s="31">
        <v>16.637173913043476</v>
      </c>
      <c r="M606" s="31">
        <v>0</v>
      </c>
      <c r="N606" s="36">
        <v>0</v>
      </c>
      <c r="O606" s="31">
        <v>6.9646739130434785</v>
      </c>
      <c r="P606" s="31">
        <v>0</v>
      </c>
      <c r="Q606" s="36">
        <v>0</v>
      </c>
      <c r="R606" s="31">
        <v>5.1304347826086953</v>
      </c>
      <c r="S606" s="31">
        <v>0</v>
      </c>
      <c r="T606" s="36">
        <v>0</v>
      </c>
      <c r="U606" s="31">
        <v>131.46434782608696</v>
      </c>
      <c r="V606" s="31">
        <v>0</v>
      </c>
      <c r="W606" s="36">
        <v>0</v>
      </c>
      <c r="X606" s="31">
        <v>7.8695652173913047</v>
      </c>
      <c r="Y606" s="31">
        <v>0</v>
      </c>
      <c r="Z606" s="36">
        <v>0</v>
      </c>
      <c r="AA606" s="31">
        <v>158.64891304347825</v>
      </c>
      <c r="AB606" s="31">
        <v>19.67608695652174</v>
      </c>
      <c r="AC606" s="36">
        <v>0.12402282864131219</v>
      </c>
      <c r="AD606" s="31">
        <v>23.450543478260869</v>
      </c>
      <c r="AE606" s="31">
        <v>0</v>
      </c>
      <c r="AF606" s="36">
        <v>0</v>
      </c>
      <c r="AG606" s="31">
        <v>21.264021739130438</v>
      </c>
      <c r="AH606" s="31">
        <v>0</v>
      </c>
      <c r="AI606" s="36">
        <v>0</v>
      </c>
      <c r="AJ606" t="s">
        <v>328</v>
      </c>
      <c r="AK606" s="37">
        <v>6</v>
      </c>
      <c r="AT606"/>
    </row>
    <row r="607" spans="1:46" x14ac:dyDescent="0.25">
      <c r="A607" t="s">
        <v>3056</v>
      </c>
      <c r="B607" t="s">
        <v>1214</v>
      </c>
      <c r="C607" t="s">
        <v>2504</v>
      </c>
      <c r="D607" t="s">
        <v>2884</v>
      </c>
      <c r="E607" s="31">
        <v>38.380434782608695</v>
      </c>
      <c r="F607" s="31">
        <v>169.11141304347822</v>
      </c>
      <c r="G607" s="31">
        <v>0</v>
      </c>
      <c r="H607" s="36">
        <v>0</v>
      </c>
      <c r="I607" s="31">
        <v>8.4945652173913047</v>
      </c>
      <c r="J607" s="31">
        <v>0</v>
      </c>
      <c r="K607" s="36">
        <v>0</v>
      </c>
      <c r="L607" s="31">
        <v>3.8858695652173911</v>
      </c>
      <c r="M607" s="31">
        <v>0</v>
      </c>
      <c r="N607" s="36">
        <v>0</v>
      </c>
      <c r="O607" s="31">
        <v>0.17391304347826086</v>
      </c>
      <c r="P607" s="31">
        <v>0</v>
      </c>
      <c r="Q607" s="36">
        <v>0</v>
      </c>
      <c r="R607" s="31">
        <v>4.4347826086956523</v>
      </c>
      <c r="S607" s="31">
        <v>0</v>
      </c>
      <c r="T607" s="36">
        <v>0</v>
      </c>
      <c r="U607" s="31">
        <v>71.369565217391298</v>
      </c>
      <c r="V607" s="31">
        <v>0</v>
      </c>
      <c r="W607" s="36">
        <v>0</v>
      </c>
      <c r="X607" s="31">
        <v>0.17391304347826086</v>
      </c>
      <c r="Y607" s="31">
        <v>0</v>
      </c>
      <c r="Z607" s="36">
        <v>0</v>
      </c>
      <c r="AA607" s="31">
        <v>70.222826086956516</v>
      </c>
      <c r="AB607" s="31">
        <v>0</v>
      </c>
      <c r="AC607" s="36">
        <v>0</v>
      </c>
      <c r="AD607" s="31">
        <v>10.385869565217391</v>
      </c>
      <c r="AE607" s="31">
        <v>0</v>
      </c>
      <c r="AF607" s="36">
        <v>0</v>
      </c>
      <c r="AG607" s="31">
        <v>8.4646739130434785</v>
      </c>
      <c r="AH607" s="31">
        <v>0</v>
      </c>
      <c r="AI607" s="36">
        <v>0</v>
      </c>
      <c r="AJ607" t="s">
        <v>12</v>
      </c>
      <c r="AK607" s="37">
        <v>6</v>
      </c>
      <c r="AT607"/>
    </row>
    <row r="608" spans="1:46" x14ac:dyDescent="0.25">
      <c r="A608" t="s">
        <v>3056</v>
      </c>
      <c r="B608" t="s">
        <v>1215</v>
      </c>
      <c r="C608" t="s">
        <v>2506</v>
      </c>
      <c r="D608" t="s">
        <v>2887</v>
      </c>
      <c r="E608" s="31">
        <v>111.04347826086956</v>
      </c>
      <c r="F608" s="31">
        <v>435.5625</v>
      </c>
      <c r="G608" s="31">
        <v>0</v>
      </c>
      <c r="H608" s="36">
        <v>0</v>
      </c>
      <c r="I608" s="31">
        <v>45.497282608695656</v>
      </c>
      <c r="J608" s="31">
        <v>0</v>
      </c>
      <c r="K608" s="36">
        <v>0</v>
      </c>
      <c r="L608" s="31">
        <v>34.801630434782609</v>
      </c>
      <c r="M608" s="31">
        <v>0</v>
      </c>
      <c r="N608" s="36">
        <v>0</v>
      </c>
      <c r="O608" s="31">
        <v>5.4782608695652177</v>
      </c>
      <c r="P608" s="31">
        <v>0</v>
      </c>
      <c r="Q608" s="36">
        <v>0</v>
      </c>
      <c r="R608" s="31">
        <v>5.2173913043478262</v>
      </c>
      <c r="S608" s="31">
        <v>0</v>
      </c>
      <c r="T608" s="36">
        <v>0</v>
      </c>
      <c r="U608" s="31">
        <v>97.774456521739125</v>
      </c>
      <c r="V608" s="31">
        <v>0</v>
      </c>
      <c r="W608" s="36">
        <v>0</v>
      </c>
      <c r="X608" s="31">
        <v>25.130434782608695</v>
      </c>
      <c r="Y608" s="31">
        <v>0</v>
      </c>
      <c r="Z608" s="36">
        <v>0</v>
      </c>
      <c r="AA608" s="31">
        <v>152.04347826086956</v>
      </c>
      <c r="AB608" s="31">
        <v>0</v>
      </c>
      <c r="AC608" s="36">
        <v>0</v>
      </c>
      <c r="AD608" s="31">
        <v>74.027173913043484</v>
      </c>
      <c r="AE608" s="31">
        <v>0</v>
      </c>
      <c r="AF608" s="36">
        <v>0</v>
      </c>
      <c r="AG608" s="31">
        <v>41.089673913043477</v>
      </c>
      <c r="AH608" s="31">
        <v>0</v>
      </c>
      <c r="AI608" s="36">
        <v>0</v>
      </c>
      <c r="AJ608" t="s">
        <v>13</v>
      </c>
      <c r="AK608" s="37">
        <v>6</v>
      </c>
      <c r="AT608"/>
    </row>
    <row r="609" spans="1:46" x14ac:dyDescent="0.25">
      <c r="A609" t="s">
        <v>3056</v>
      </c>
      <c r="B609" t="s">
        <v>1795</v>
      </c>
      <c r="C609" t="s">
        <v>2700</v>
      </c>
      <c r="D609" t="s">
        <v>2987</v>
      </c>
      <c r="E609" s="31">
        <v>37.032608695652172</v>
      </c>
      <c r="F609" s="31">
        <v>146.24260869565219</v>
      </c>
      <c r="G609" s="31">
        <v>0</v>
      </c>
      <c r="H609" s="36">
        <v>0</v>
      </c>
      <c r="I609" s="31">
        <v>19.709021739130431</v>
      </c>
      <c r="J609" s="31">
        <v>0</v>
      </c>
      <c r="K609" s="36">
        <v>0</v>
      </c>
      <c r="L609" s="31">
        <v>13.448369565217389</v>
      </c>
      <c r="M609" s="31">
        <v>0</v>
      </c>
      <c r="N609" s="36">
        <v>0</v>
      </c>
      <c r="O609" s="31">
        <v>1.3041304347826084</v>
      </c>
      <c r="P609" s="31">
        <v>0</v>
      </c>
      <c r="Q609" s="36">
        <v>0</v>
      </c>
      <c r="R609" s="31">
        <v>4.9565217391304346</v>
      </c>
      <c r="S609" s="31">
        <v>0</v>
      </c>
      <c r="T609" s="36">
        <v>0</v>
      </c>
      <c r="U609" s="31">
        <v>21.931630434782605</v>
      </c>
      <c r="V609" s="31">
        <v>0</v>
      </c>
      <c r="W609" s="36">
        <v>0</v>
      </c>
      <c r="X609" s="31">
        <v>3.4889130434782611</v>
      </c>
      <c r="Y609" s="31">
        <v>0</v>
      </c>
      <c r="Z609" s="36">
        <v>0</v>
      </c>
      <c r="AA609" s="31">
        <v>77.969239130434786</v>
      </c>
      <c r="AB609" s="31">
        <v>0</v>
      </c>
      <c r="AC609" s="36">
        <v>0</v>
      </c>
      <c r="AD609" s="31">
        <v>13.444347826086956</v>
      </c>
      <c r="AE609" s="31">
        <v>0</v>
      </c>
      <c r="AF609" s="36">
        <v>0</v>
      </c>
      <c r="AG609" s="31">
        <v>9.6994565217391298</v>
      </c>
      <c r="AH609" s="31">
        <v>0</v>
      </c>
      <c r="AI609" s="36">
        <v>0</v>
      </c>
      <c r="AJ609" t="s">
        <v>606</v>
      </c>
      <c r="AK609" s="37">
        <v>6</v>
      </c>
      <c r="AT609"/>
    </row>
    <row r="610" spans="1:46" x14ac:dyDescent="0.25">
      <c r="A610" t="s">
        <v>3056</v>
      </c>
      <c r="B610" t="s">
        <v>1987</v>
      </c>
      <c r="C610" t="s">
        <v>2748</v>
      </c>
      <c r="D610" t="s">
        <v>2827</v>
      </c>
      <c r="E610" s="31">
        <v>29.543478260869566</v>
      </c>
      <c r="F610" s="31">
        <v>127.13326086956518</v>
      </c>
      <c r="G610" s="31">
        <v>8.0509782608695666</v>
      </c>
      <c r="H610" s="36">
        <v>6.3327080622352816E-2</v>
      </c>
      <c r="I610" s="31">
        <v>15.990652173913045</v>
      </c>
      <c r="J610" s="31">
        <v>0</v>
      </c>
      <c r="K610" s="36">
        <v>0</v>
      </c>
      <c r="L610" s="31">
        <v>10.251521739130435</v>
      </c>
      <c r="M610" s="31">
        <v>0</v>
      </c>
      <c r="N610" s="36">
        <v>0</v>
      </c>
      <c r="O610" s="31">
        <v>0</v>
      </c>
      <c r="P610" s="31">
        <v>0</v>
      </c>
      <c r="Q610" s="36" t="s">
        <v>3207</v>
      </c>
      <c r="R610" s="31">
        <v>5.7391304347826084</v>
      </c>
      <c r="S610" s="31">
        <v>0</v>
      </c>
      <c r="T610" s="36">
        <v>0</v>
      </c>
      <c r="U610" s="31">
        <v>36.07717391304346</v>
      </c>
      <c r="V610" s="31">
        <v>5.3680434782608701</v>
      </c>
      <c r="W610" s="36">
        <v>0.14879334759422744</v>
      </c>
      <c r="X610" s="31">
        <v>5.9413043478260876</v>
      </c>
      <c r="Y610" s="31">
        <v>0.12228260869565218</v>
      </c>
      <c r="Z610" s="36">
        <v>2.0581778265642149E-2</v>
      </c>
      <c r="AA610" s="31">
        <v>39.620108695652156</v>
      </c>
      <c r="AB610" s="31">
        <v>2.5606521739130437</v>
      </c>
      <c r="AC610" s="36">
        <v>6.4630114813239908E-2</v>
      </c>
      <c r="AD610" s="31">
        <v>29.50402173913044</v>
      </c>
      <c r="AE610" s="31">
        <v>0</v>
      </c>
      <c r="AF610" s="36">
        <v>0</v>
      </c>
      <c r="AG610" s="31">
        <v>0</v>
      </c>
      <c r="AH610" s="31">
        <v>0</v>
      </c>
      <c r="AI610" s="36" t="s">
        <v>3207</v>
      </c>
      <c r="AJ610" t="s">
        <v>802</v>
      </c>
      <c r="AK610" s="37">
        <v>6</v>
      </c>
      <c r="AT610"/>
    </row>
    <row r="611" spans="1:46" x14ac:dyDescent="0.25">
      <c r="A611" t="s">
        <v>3056</v>
      </c>
      <c r="B611" t="s">
        <v>1727</v>
      </c>
      <c r="C611" t="s">
        <v>2443</v>
      </c>
      <c r="D611" t="s">
        <v>2827</v>
      </c>
      <c r="E611" s="31">
        <v>66.369565217391298</v>
      </c>
      <c r="F611" s="31">
        <v>224.96858695652173</v>
      </c>
      <c r="G611" s="31">
        <v>5.9518478260869569</v>
      </c>
      <c r="H611" s="36">
        <v>2.6456350669248029E-2</v>
      </c>
      <c r="I611" s="31">
        <v>34.422934782608692</v>
      </c>
      <c r="J611" s="31">
        <v>1.0900000000000001</v>
      </c>
      <c r="K611" s="36">
        <v>3.166493522076725E-2</v>
      </c>
      <c r="L611" s="31">
        <v>22.479130434782608</v>
      </c>
      <c r="M611" s="31">
        <v>1.0900000000000001</v>
      </c>
      <c r="N611" s="36">
        <v>4.8489420138485943E-2</v>
      </c>
      <c r="O611" s="31">
        <v>10.722826086956522</v>
      </c>
      <c r="P611" s="31">
        <v>0</v>
      </c>
      <c r="Q611" s="36">
        <v>0</v>
      </c>
      <c r="R611" s="31">
        <v>1.2209782608695652</v>
      </c>
      <c r="S611" s="31">
        <v>0</v>
      </c>
      <c r="T611" s="36">
        <v>0</v>
      </c>
      <c r="U611" s="31">
        <v>61.055978260869551</v>
      </c>
      <c r="V611" s="31">
        <v>2.3331521739130436</v>
      </c>
      <c r="W611" s="36">
        <v>3.8213328823335689E-2</v>
      </c>
      <c r="X611" s="31">
        <v>6.8694565217391306</v>
      </c>
      <c r="Y611" s="31">
        <v>0</v>
      </c>
      <c r="Z611" s="36">
        <v>0</v>
      </c>
      <c r="AA611" s="31">
        <v>86.281304347826094</v>
      </c>
      <c r="AB611" s="31">
        <v>2.528695652173913</v>
      </c>
      <c r="AC611" s="36">
        <v>2.9307573306726731E-2</v>
      </c>
      <c r="AD611" s="31">
        <v>13.520869565217387</v>
      </c>
      <c r="AE611" s="31">
        <v>0</v>
      </c>
      <c r="AF611" s="36">
        <v>0</v>
      </c>
      <c r="AG611" s="31">
        <v>22.818043478260861</v>
      </c>
      <c r="AH611" s="31">
        <v>0</v>
      </c>
      <c r="AI611" s="36">
        <v>0</v>
      </c>
      <c r="AJ611" t="s">
        <v>535</v>
      </c>
      <c r="AK611" s="37">
        <v>6</v>
      </c>
      <c r="AT611"/>
    </row>
    <row r="612" spans="1:46" x14ac:dyDescent="0.25">
      <c r="A612" t="s">
        <v>3056</v>
      </c>
      <c r="B612" t="s">
        <v>1439</v>
      </c>
      <c r="C612" t="s">
        <v>2590</v>
      </c>
      <c r="D612" t="s">
        <v>2940</v>
      </c>
      <c r="E612" s="31">
        <v>39.304347826086953</v>
      </c>
      <c r="F612" s="31">
        <v>191.40652173913043</v>
      </c>
      <c r="G612" s="31">
        <v>0</v>
      </c>
      <c r="H612" s="36">
        <v>0</v>
      </c>
      <c r="I612" s="31">
        <v>11.914347826086958</v>
      </c>
      <c r="J612" s="31">
        <v>0</v>
      </c>
      <c r="K612" s="36">
        <v>0</v>
      </c>
      <c r="L612" s="31">
        <v>6.2726086956521758</v>
      </c>
      <c r="M612" s="31">
        <v>0</v>
      </c>
      <c r="N612" s="36">
        <v>0</v>
      </c>
      <c r="O612" s="31">
        <v>5.6417391304347824</v>
      </c>
      <c r="P612" s="31">
        <v>0</v>
      </c>
      <c r="Q612" s="36">
        <v>0</v>
      </c>
      <c r="R612" s="31">
        <v>0</v>
      </c>
      <c r="S612" s="31">
        <v>0</v>
      </c>
      <c r="T612" s="36" t="s">
        <v>3207</v>
      </c>
      <c r="U612" s="31">
        <v>44.094782608695652</v>
      </c>
      <c r="V612" s="31">
        <v>0</v>
      </c>
      <c r="W612" s="36">
        <v>0</v>
      </c>
      <c r="X612" s="31">
        <v>0</v>
      </c>
      <c r="Y612" s="31">
        <v>0</v>
      </c>
      <c r="Z612" s="36" t="s">
        <v>3207</v>
      </c>
      <c r="AA612" s="31">
        <v>56.393478260869585</v>
      </c>
      <c r="AB612" s="31">
        <v>0</v>
      </c>
      <c r="AC612" s="36">
        <v>0</v>
      </c>
      <c r="AD612" s="31">
        <v>79.003913043478221</v>
      </c>
      <c r="AE612" s="31">
        <v>0</v>
      </c>
      <c r="AF612" s="36">
        <v>0</v>
      </c>
      <c r="AG612" s="31">
        <v>0</v>
      </c>
      <c r="AH612" s="31">
        <v>0</v>
      </c>
      <c r="AI612" s="36" t="s">
        <v>3207</v>
      </c>
      <c r="AJ612" t="s">
        <v>239</v>
      </c>
      <c r="AK612" s="37">
        <v>6</v>
      </c>
      <c r="AT612"/>
    </row>
    <row r="613" spans="1:46" x14ac:dyDescent="0.25">
      <c r="A613" t="s">
        <v>3056</v>
      </c>
      <c r="B613" t="s">
        <v>1213</v>
      </c>
      <c r="C613" t="s">
        <v>2504</v>
      </c>
      <c r="D613" t="s">
        <v>2884</v>
      </c>
      <c r="E613" s="31">
        <v>96.717391304347828</v>
      </c>
      <c r="F613" s="31">
        <v>200.41923913043482</v>
      </c>
      <c r="G613" s="31">
        <v>0</v>
      </c>
      <c r="H613" s="36">
        <v>0</v>
      </c>
      <c r="I613" s="31">
        <v>26.747717391304349</v>
      </c>
      <c r="J613" s="31">
        <v>0</v>
      </c>
      <c r="K613" s="36">
        <v>0</v>
      </c>
      <c r="L613" s="31">
        <v>25.35554347826087</v>
      </c>
      <c r="M613" s="31">
        <v>0</v>
      </c>
      <c r="N613" s="36">
        <v>0</v>
      </c>
      <c r="O613" s="31">
        <v>0.47913043478260869</v>
      </c>
      <c r="P613" s="31">
        <v>0</v>
      </c>
      <c r="Q613" s="36">
        <v>0</v>
      </c>
      <c r="R613" s="31">
        <v>0.91304347826086951</v>
      </c>
      <c r="S613" s="31">
        <v>0</v>
      </c>
      <c r="T613" s="36">
        <v>0</v>
      </c>
      <c r="U613" s="31">
        <v>47.758586956521746</v>
      </c>
      <c r="V613" s="31">
        <v>0</v>
      </c>
      <c r="W613" s="36">
        <v>0</v>
      </c>
      <c r="X613" s="31">
        <v>12.917499999999999</v>
      </c>
      <c r="Y613" s="31">
        <v>0</v>
      </c>
      <c r="Z613" s="36">
        <v>0</v>
      </c>
      <c r="AA613" s="31">
        <v>71.953804347826093</v>
      </c>
      <c r="AB613" s="31">
        <v>0</v>
      </c>
      <c r="AC613" s="36">
        <v>0</v>
      </c>
      <c r="AD613" s="31">
        <v>24.041195652173919</v>
      </c>
      <c r="AE613" s="31">
        <v>0</v>
      </c>
      <c r="AF613" s="36">
        <v>0</v>
      </c>
      <c r="AG613" s="31">
        <v>17.000434782608696</v>
      </c>
      <c r="AH613" s="31">
        <v>0</v>
      </c>
      <c r="AI613" s="36">
        <v>0</v>
      </c>
      <c r="AJ613" t="s">
        <v>11</v>
      </c>
      <c r="AK613" s="37">
        <v>6</v>
      </c>
      <c r="AT613"/>
    </row>
    <row r="614" spans="1:46" x14ac:dyDescent="0.25">
      <c r="A614" t="s">
        <v>3056</v>
      </c>
      <c r="B614" t="s">
        <v>1461</v>
      </c>
      <c r="C614" t="s">
        <v>2477</v>
      </c>
      <c r="D614" t="s">
        <v>2802</v>
      </c>
      <c r="E614" s="31">
        <v>78.119565217391298</v>
      </c>
      <c r="F614" s="31">
        <v>232.60652173913047</v>
      </c>
      <c r="G614" s="31">
        <v>1.076086956521739</v>
      </c>
      <c r="H614" s="36">
        <v>4.6262114599201851E-3</v>
      </c>
      <c r="I614" s="31">
        <v>13.605434782608693</v>
      </c>
      <c r="J614" s="31">
        <v>1.076086956521739</v>
      </c>
      <c r="K614" s="36">
        <v>7.9092434289366464E-2</v>
      </c>
      <c r="L614" s="31">
        <v>6.2391304347826084</v>
      </c>
      <c r="M614" s="31">
        <v>1.076086956521739</v>
      </c>
      <c r="N614" s="36">
        <v>0.17247386759581881</v>
      </c>
      <c r="O614" s="31">
        <v>3.5402173913043469</v>
      </c>
      <c r="P614" s="31">
        <v>0</v>
      </c>
      <c r="Q614" s="36">
        <v>0</v>
      </c>
      <c r="R614" s="31">
        <v>3.8260869565217392</v>
      </c>
      <c r="S614" s="31">
        <v>0</v>
      </c>
      <c r="T614" s="36">
        <v>0</v>
      </c>
      <c r="U614" s="31">
        <v>71.215217391304378</v>
      </c>
      <c r="V614" s="31">
        <v>0</v>
      </c>
      <c r="W614" s="36">
        <v>0</v>
      </c>
      <c r="X614" s="31">
        <v>12.666304347826086</v>
      </c>
      <c r="Y614" s="31">
        <v>0</v>
      </c>
      <c r="Z614" s="36">
        <v>0</v>
      </c>
      <c r="AA614" s="31">
        <v>110.03478260869566</v>
      </c>
      <c r="AB614" s="31">
        <v>0</v>
      </c>
      <c r="AC614" s="36">
        <v>0</v>
      </c>
      <c r="AD614" s="31">
        <v>0</v>
      </c>
      <c r="AE614" s="31">
        <v>0</v>
      </c>
      <c r="AF614" s="36" t="s">
        <v>3207</v>
      </c>
      <c r="AG614" s="31">
        <v>25.084782608695651</v>
      </c>
      <c r="AH614" s="31">
        <v>0</v>
      </c>
      <c r="AI614" s="36">
        <v>0</v>
      </c>
      <c r="AJ614" t="s">
        <v>260</v>
      </c>
      <c r="AK614" s="37">
        <v>6</v>
      </c>
      <c r="AT614"/>
    </row>
    <row r="615" spans="1:46" x14ac:dyDescent="0.25">
      <c r="A615" t="s">
        <v>3056</v>
      </c>
      <c r="B615" t="s">
        <v>2347</v>
      </c>
      <c r="C615" t="s">
        <v>2477</v>
      </c>
      <c r="D615" t="s">
        <v>2802</v>
      </c>
      <c r="E615" s="31">
        <v>45.836956521739133</v>
      </c>
      <c r="F615" s="31">
        <v>113.89804347826086</v>
      </c>
      <c r="G615" s="31">
        <v>5.6453260869565209</v>
      </c>
      <c r="H615" s="36">
        <v>4.9564732760611602E-2</v>
      </c>
      <c r="I615" s="31">
        <v>5.6114130434782616</v>
      </c>
      <c r="J615" s="31">
        <v>0</v>
      </c>
      <c r="K615" s="36">
        <v>0</v>
      </c>
      <c r="L615" s="31">
        <v>0.60054347826086951</v>
      </c>
      <c r="M615" s="31">
        <v>0</v>
      </c>
      <c r="N615" s="36">
        <v>0</v>
      </c>
      <c r="O615" s="31">
        <v>0.75</v>
      </c>
      <c r="P615" s="31">
        <v>0</v>
      </c>
      <c r="Q615" s="36">
        <v>0</v>
      </c>
      <c r="R615" s="31">
        <v>4.2608695652173916</v>
      </c>
      <c r="S615" s="31">
        <v>0</v>
      </c>
      <c r="T615" s="36">
        <v>0</v>
      </c>
      <c r="U615" s="31">
        <v>46.899673913043472</v>
      </c>
      <c r="V615" s="31">
        <v>3.5110869565217389</v>
      </c>
      <c r="W615" s="36">
        <v>7.4863781847004596E-2</v>
      </c>
      <c r="X615" s="31">
        <v>4.6304347826086953</v>
      </c>
      <c r="Y615" s="31">
        <v>0</v>
      </c>
      <c r="Z615" s="36">
        <v>0</v>
      </c>
      <c r="AA615" s="31">
        <v>38.484782608695653</v>
      </c>
      <c r="AB615" s="31">
        <v>2.1342391304347825</v>
      </c>
      <c r="AC615" s="36">
        <v>5.5456702253855274E-2</v>
      </c>
      <c r="AD615" s="31">
        <v>0</v>
      </c>
      <c r="AE615" s="31">
        <v>0</v>
      </c>
      <c r="AF615" s="36" t="s">
        <v>3207</v>
      </c>
      <c r="AG615" s="31">
        <v>18.271739130434781</v>
      </c>
      <c r="AH615" s="31">
        <v>0</v>
      </c>
      <c r="AI615" s="36">
        <v>0</v>
      </c>
      <c r="AJ615" t="s">
        <v>1167</v>
      </c>
      <c r="AK615" s="37">
        <v>6</v>
      </c>
      <c r="AT615"/>
    </row>
    <row r="616" spans="1:46" x14ac:dyDescent="0.25">
      <c r="A616" t="s">
        <v>3056</v>
      </c>
      <c r="B616" t="s">
        <v>2357</v>
      </c>
      <c r="C616" t="s">
        <v>2548</v>
      </c>
      <c r="D616" t="s">
        <v>2802</v>
      </c>
      <c r="E616" s="31">
        <v>55.054347826086953</v>
      </c>
      <c r="F616" s="31">
        <v>270.64445652173913</v>
      </c>
      <c r="G616" s="31">
        <v>6.2721739130434795</v>
      </c>
      <c r="H616" s="36">
        <v>2.3174958000810469E-2</v>
      </c>
      <c r="I616" s="31">
        <v>25.866847826086957</v>
      </c>
      <c r="J616" s="31">
        <v>0</v>
      </c>
      <c r="K616" s="36">
        <v>0</v>
      </c>
      <c r="L616" s="31">
        <v>18.801630434782609</v>
      </c>
      <c r="M616" s="31">
        <v>0</v>
      </c>
      <c r="N616" s="36">
        <v>0</v>
      </c>
      <c r="O616" s="31">
        <v>0</v>
      </c>
      <c r="P616" s="31">
        <v>0</v>
      </c>
      <c r="Q616" s="36" t="s">
        <v>3207</v>
      </c>
      <c r="R616" s="31">
        <v>7.0652173913043477</v>
      </c>
      <c r="S616" s="31">
        <v>0</v>
      </c>
      <c r="T616" s="36">
        <v>0</v>
      </c>
      <c r="U616" s="31">
        <v>117.26195652173915</v>
      </c>
      <c r="V616" s="31">
        <v>5.8478260869565233</v>
      </c>
      <c r="W616" s="36">
        <v>4.9869763906526643E-2</v>
      </c>
      <c r="X616" s="31">
        <v>0</v>
      </c>
      <c r="Y616" s="31">
        <v>0</v>
      </c>
      <c r="Z616" s="36" t="s">
        <v>3207</v>
      </c>
      <c r="AA616" s="31">
        <v>127.51565217391305</v>
      </c>
      <c r="AB616" s="31">
        <v>0.42434782608695654</v>
      </c>
      <c r="AC616" s="36">
        <v>3.3278097147494252E-3</v>
      </c>
      <c r="AD616" s="31">
        <v>0</v>
      </c>
      <c r="AE616" s="31">
        <v>0</v>
      </c>
      <c r="AF616" s="36" t="s">
        <v>3207</v>
      </c>
      <c r="AG616" s="31">
        <v>0</v>
      </c>
      <c r="AH616" s="31">
        <v>0</v>
      </c>
      <c r="AI616" s="36" t="s">
        <v>3207</v>
      </c>
      <c r="AJ616" t="s">
        <v>1177</v>
      </c>
      <c r="AK616" s="37">
        <v>6</v>
      </c>
      <c r="AT616"/>
    </row>
    <row r="617" spans="1:46" x14ac:dyDescent="0.25">
      <c r="A617" t="s">
        <v>3056</v>
      </c>
      <c r="B617" t="s">
        <v>1871</v>
      </c>
      <c r="C617" t="s">
        <v>2644</v>
      </c>
      <c r="D617" t="s">
        <v>2798</v>
      </c>
      <c r="E617" s="31">
        <v>53.402173913043477</v>
      </c>
      <c r="F617" s="31">
        <v>221.47760869565212</v>
      </c>
      <c r="G617" s="31">
        <v>76.339891304347816</v>
      </c>
      <c r="H617" s="36">
        <v>0.3446844660908896</v>
      </c>
      <c r="I617" s="31">
        <v>8.1754347826086846</v>
      </c>
      <c r="J617" s="31">
        <v>1.1077173913043479</v>
      </c>
      <c r="K617" s="36">
        <v>0.13549339218762482</v>
      </c>
      <c r="L617" s="31">
        <v>2.5230434782608691</v>
      </c>
      <c r="M617" s="31">
        <v>1.1077173913043479</v>
      </c>
      <c r="N617" s="36">
        <v>0.43904015164570059</v>
      </c>
      <c r="O617" s="31">
        <v>0</v>
      </c>
      <c r="P617" s="31">
        <v>0</v>
      </c>
      <c r="Q617" s="36" t="s">
        <v>3207</v>
      </c>
      <c r="R617" s="31">
        <v>5.6523913043478151</v>
      </c>
      <c r="S617" s="31">
        <v>0</v>
      </c>
      <c r="T617" s="36">
        <v>0</v>
      </c>
      <c r="U617" s="31">
        <v>71.539130434782606</v>
      </c>
      <c r="V617" s="31">
        <v>27.779999999999994</v>
      </c>
      <c r="W617" s="36">
        <v>0.38831894979944082</v>
      </c>
      <c r="X617" s="31">
        <v>6.0934782608695652</v>
      </c>
      <c r="Y617" s="31">
        <v>0</v>
      </c>
      <c r="Z617" s="36">
        <v>0</v>
      </c>
      <c r="AA617" s="31">
        <v>119.99858695652171</v>
      </c>
      <c r="AB617" s="31">
        <v>39.830652173913052</v>
      </c>
      <c r="AC617" s="36">
        <v>0.33192600999830629</v>
      </c>
      <c r="AD617" s="31">
        <v>0</v>
      </c>
      <c r="AE617" s="31">
        <v>0</v>
      </c>
      <c r="AF617" s="36" t="s">
        <v>3207</v>
      </c>
      <c r="AG617" s="31">
        <v>15.670978260869562</v>
      </c>
      <c r="AH617" s="31">
        <v>7.6215217391304355</v>
      </c>
      <c r="AI617" s="36">
        <v>0.48634626455716412</v>
      </c>
      <c r="AJ617" t="s">
        <v>684</v>
      </c>
      <c r="AK617" s="37">
        <v>6</v>
      </c>
      <c r="AT617"/>
    </row>
    <row r="618" spans="1:46" x14ac:dyDescent="0.25">
      <c r="A618" t="s">
        <v>3056</v>
      </c>
      <c r="B618" t="s">
        <v>1827</v>
      </c>
      <c r="C618" t="s">
        <v>2575</v>
      </c>
      <c r="D618" t="s">
        <v>2927</v>
      </c>
      <c r="E618" s="31">
        <v>39.467391304347828</v>
      </c>
      <c r="F618" s="31">
        <v>129.81402173913042</v>
      </c>
      <c r="G618" s="31">
        <v>31.594021739130437</v>
      </c>
      <c r="H618" s="36">
        <v>0.24337911510530535</v>
      </c>
      <c r="I618" s="31">
        <v>12.562282608695647</v>
      </c>
      <c r="J618" s="31">
        <v>0</v>
      </c>
      <c r="K618" s="36">
        <v>0</v>
      </c>
      <c r="L618" s="31">
        <v>6.9098913043478261</v>
      </c>
      <c r="M618" s="31">
        <v>0</v>
      </c>
      <c r="N618" s="36">
        <v>0</v>
      </c>
      <c r="O618" s="31">
        <v>0</v>
      </c>
      <c r="P618" s="31">
        <v>0</v>
      </c>
      <c r="Q618" s="36" t="s">
        <v>3207</v>
      </c>
      <c r="R618" s="31">
        <v>5.6523913043478196</v>
      </c>
      <c r="S618" s="31">
        <v>0</v>
      </c>
      <c r="T618" s="36">
        <v>0</v>
      </c>
      <c r="U618" s="31">
        <v>39.589456521739137</v>
      </c>
      <c r="V618" s="31">
        <v>7.9993478260869573</v>
      </c>
      <c r="W618" s="36">
        <v>0.20205753068861657</v>
      </c>
      <c r="X618" s="31">
        <v>5.6636956521739137</v>
      </c>
      <c r="Y618" s="31">
        <v>0</v>
      </c>
      <c r="Z618" s="36">
        <v>0</v>
      </c>
      <c r="AA618" s="31">
        <v>59.272826086956499</v>
      </c>
      <c r="AB618" s="31">
        <v>21.250760869565219</v>
      </c>
      <c r="AC618" s="36">
        <v>0.35852450899488381</v>
      </c>
      <c r="AD618" s="31">
        <v>0</v>
      </c>
      <c r="AE618" s="31">
        <v>0</v>
      </c>
      <c r="AF618" s="36" t="s">
        <v>3207</v>
      </c>
      <c r="AG618" s="31">
        <v>12.725760869565217</v>
      </c>
      <c r="AH618" s="31">
        <v>2.3439130434782611</v>
      </c>
      <c r="AI618" s="36">
        <v>0.18418647556736167</v>
      </c>
      <c r="AJ618" t="s">
        <v>639</v>
      </c>
      <c r="AK618" s="37">
        <v>6</v>
      </c>
      <c r="AT618"/>
    </row>
    <row r="619" spans="1:46" x14ac:dyDescent="0.25">
      <c r="A619" t="s">
        <v>3056</v>
      </c>
      <c r="B619" t="s">
        <v>2282</v>
      </c>
      <c r="C619" t="s">
        <v>2790</v>
      </c>
      <c r="D619" t="s">
        <v>2890</v>
      </c>
      <c r="E619" s="31">
        <v>68.108695652173907</v>
      </c>
      <c r="F619" s="31">
        <v>251.58967391304344</v>
      </c>
      <c r="G619" s="31">
        <v>2.5217391304347827</v>
      </c>
      <c r="H619" s="36">
        <v>1.0023221904196146E-2</v>
      </c>
      <c r="I619" s="31">
        <v>18.171195652173914</v>
      </c>
      <c r="J619" s="31">
        <v>2.5217391304347827</v>
      </c>
      <c r="K619" s="36">
        <v>0.13877673097053986</v>
      </c>
      <c r="L619" s="31">
        <v>5.3233695652173916</v>
      </c>
      <c r="M619" s="31">
        <v>0</v>
      </c>
      <c r="N619" s="36">
        <v>0</v>
      </c>
      <c r="O619" s="31">
        <v>7.4836956521739131</v>
      </c>
      <c r="P619" s="31">
        <v>2.5217391304347827</v>
      </c>
      <c r="Q619" s="36">
        <v>0.33696441539578798</v>
      </c>
      <c r="R619" s="31">
        <v>5.3641304347826084</v>
      </c>
      <c r="S619" s="31">
        <v>0</v>
      </c>
      <c r="T619" s="36">
        <v>0</v>
      </c>
      <c r="U619" s="31">
        <v>73.926630434782609</v>
      </c>
      <c r="V619" s="31">
        <v>0</v>
      </c>
      <c r="W619" s="36">
        <v>0</v>
      </c>
      <c r="X619" s="31">
        <v>5.7173913043478262</v>
      </c>
      <c r="Y619" s="31">
        <v>0</v>
      </c>
      <c r="Z619" s="36">
        <v>0</v>
      </c>
      <c r="AA619" s="31">
        <v>128.9891304347826</v>
      </c>
      <c r="AB619" s="31">
        <v>0</v>
      </c>
      <c r="AC619" s="36">
        <v>0</v>
      </c>
      <c r="AD619" s="31">
        <v>10.692934782608695</v>
      </c>
      <c r="AE619" s="31">
        <v>0</v>
      </c>
      <c r="AF619" s="36">
        <v>0</v>
      </c>
      <c r="AG619" s="31">
        <v>14.092391304347826</v>
      </c>
      <c r="AH619" s="31">
        <v>0</v>
      </c>
      <c r="AI619" s="36">
        <v>0</v>
      </c>
      <c r="AJ619" t="s">
        <v>1102</v>
      </c>
      <c r="AK619" s="37">
        <v>6</v>
      </c>
      <c r="AT619"/>
    </row>
    <row r="620" spans="1:46" x14ac:dyDescent="0.25">
      <c r="A620" t="s">
        <v>3056</v>
      </c>
      <c r="B620" t="s">
        <v>2079</v>
      </c>
      <c r="C620" t="s">
        <v>2458</v>
      </c>
      <c r="D620" t="s">
        <v>2869</v>
      </c>
      <c r="E620" s="31">
        <v>101.68478260869566</v>
      </c>
      <c r="F620" s="31">
        <v>306.68206521739131</v>
      </c>
      <c r="G620" s="31">
        <v>0</v>
      </c>
      <c r="H620" s="36">
        <v>0</v>
      </c>
      <c r="I620" s="31">
        <v>29.964673913043477</v>
      </c>
      <c r="J620" s="31">
        <v>0</v>
      </c>
      <c r="K620" s="36">
        <v>0</v>
      </c>
      <c r="L620" s="31">
        <v>24.323369565217391</v>
      </c>
      <c r="M620" s="31">
        <v>0</v>
      </c>
      <c r="N620" s="36">
        <v>0</v>
      </c>
      <c r="O620" s="31">
        <v>0</v>
      </c>
      <c r="P620" s="31">
        <v>0</v>
      </c>
      <c r="Q620" s="36" t="s">
        <v>3207</v>
      </c>
      <c r="R620" s="31">
        <v>5.6413043478260869</v>
      </c>
      <c r="S620" s="31">
        <v>0</v>
      </c>
      <c r="T620" s="36">
        <v>0</v>
      </c>
      <c r="U620" s="31">
        <v>69.024456521739125</v>
      </c>
      <c r="V620" s="31">
        <v>0</v>
      </c>
      <c r="W620" s="36">
        <v>0</v>
      </c>
      <c r="X620" s="31">
        <v>9.0733695652173907</v>
      </c>
      <c r="Y620" s="31">
        <v>0</v>
      </c>
      <c r="Z620" s="36">
        <v>0</v>
      </c>
      <c r="AA620" s="31">
        <v>165.25543478260869</v>
      </c>
      <c r="AB620" s="31">
        <v>0</v>
      </c>
      <c r="AC620" s="36">
        <v>0</v>
      </c>
      <c r="AD620" s="31">
        <v>0</v>
      </c>
      <c r="AE620" s="31">
        <v>0</v>
      </c>
      <c r="AF620" s="36" t="s">
        <v>3207</v>
      </c>
      <c r="AG620" s="31">
        <v>33.364130434782609</v>
      </c>
      <c r="AH620" s="31">
        <v>0</v>
      </c>
      <c r="AI620" s="36">
        <v>0</v>
      </c>
      <c r="AJ620" t="s">
        <v>897</v>
      </c>
      <c r="AK620" s="37">
        <v>6</v>
      </c>
      <c r="AT620"/>
    </row>
    <row r="621" spans="1:46" x14ac:dyDescent="0.25">
      <c r="A621" t="s">
        <v>3056</v>
      </c>
      <c r="B621" t="s">
        <v>2249</v>
      </c>
      <c r="C621" t="s">
        <v>2426</v>
      </c>
      <c r="D621" t="s">
        <v>2855</v>
      </c>
      <c r="E621" s="31">
        <v>90.891304347826093</v>
      </c>
      <c r="F621" s="31">
        <v>208.94478260869562</v>
      </c>
      <c r="G621" s="31">
        <v>0</v>
      </c>
      <c r="H621" s="36">
        <v>0</v>
      </c>
      <c r="I621" s="31">
        <v>14.27771739130435</v>
      </c>
      <c r="J621" s="31">
        <v>0</v>
      </c>
      <c r="K621" s="36">
        <v>0</v>
      </c>
      <c r="L621" s="31">
        <v>14.16358695652174</v>
      </c>
      <c r="M621" s="31">
        <v>0</v>
      </c>
      <c r="N621" s="36">
        <v>0</v>
      </c>
      <c r="O621" s="31">
        <v>2.1739130434782608E-2</v>
      </c>
      <c r="P621" s="31">
        <v>0</v>
      </c>
      <c r="Q621" s="36">
        <v>0</v>
      </c>
      <c r="R621" s="31">
        <v>9.2391304347826081E-2</v>
      </c>
      <c r="S621" s="31">
        <v>0</v>
      </c>
      <c r="T621" s="36">
        <v>0</v>
      </c>
      <c r="U621" s="31">
        <v>67.71467391304347</v>
      </c>
      <c r="V621" s="31">
        <v>0</v>
      </c>
      <c r="W621" s="36">
        <v>0</v>
      </c>
      <c r="X621" s="31">
        <v>0</v>
      </c>
      <c r="Y621" s="31">
        <v>0</v>
      </c>
      <c r="Z621" s="36" t="s">
        <v>3207</v>
      </c>
      <c r="AA621" s="31">
        <v>126.95239130434781</v>
      </c>
      <c r="AB621" s="31">
        <v>0</v>
      </c>
      <c r="AC621" s="36">
        <v>0</v>
      </c>
      <c r="AD621" s="31">
        <v>0</v>
      </c>
      <c r="AE621" s="31">
        <v>0</v>
      </c>
      <c r="AF621" s="36" t="s">
        <v>3207</v>
      </c>
      <c r="AG621" s="31">
        <v>0</v>
      </c>
      <c r="AH621" s="31">
        <v>0</v>
      </c>
      <c r="AI621" s="36" t="s">
        <v>3207</v>
      </c>
      <c r="AJ621" t="s">
        <v>1069</v>
      </c>
      <c r="AK621" s="37">
        <v>6</v>
      </c>
      <c r="AT621"/>
    </row>
    <row r="622" spans="1:46" x14ac:dyDescent="0.25">
      <c r="A622" t="s">
        <v>3056</v>
      </c>
      <c r="B622" t="s">
        <v>1507</v>
      </c>
      <c r="C622" t="s">
        <v>2571</v>
      </c>
      <c r="D622" t="s">
        <v>2859</v>
      </c>
      <c r="E622" s="31">
        <v>41.847826086956523</v>
      </c>
      <c r="F622" s="31">
        <v>176.48630434782609</v>
      </c>
      <c r="G622" s="31">
        <v>0</v>
      </c>
      <c r="H622" s="36">
        <v>0</v>
      </c>
      <c r="I622" s="31">
        <v>22.966739130434778</v>
      </c>
      <c r="J622" s="31">
        <v>0</v>
      </c>
      <c r="K622" s="36">
        <v>0</v>
      </c>
      <c r="L622" s="31">
        <v>11.787826086956519</v>
      </c>
      <c r="M622" s="31">
        <v>0</v>
      </c>
      <c r="N622" s="36">
        <v>0</v>
      </c>
      <c r="O622" s="31">
        <v>5.6136956521739121</v>
      </c>
      <c r="P622" s="31">
        <v>0</v>
      </c>
      <c r="Q622" s="36">
        <v>0</v>
      </c>
      <c r="R622" s="31">
        <v>5.5652173913043477</v>
      </c>
      <c r="S622" s="31">
        <v>0</v>
      </c>
      <c r="T622" s="36">
        <v>0</v>
      </c>
      <c r="U622" s="31">
        <v>49.749021739130441</v>
      </c>
      <c r="V622" s="31">
        <v>0</v>
      </c>
      <c r="W622" s="36">
        <v>0</v>
      </c>
      <c r="X622" s="31">
        <v>4.9968478260869551</v>
      </c>
      <c r="Y622" s="31">
        <v>0</v>
      </c>
      <c r="Z622" s="36">
        <v>0</v>
      </c>
      <c r="AA622" s="31">
        <v>75.891413043478281</v>
      </c>
      <c r="AB622" s="31">
        <v>0</v>
      </c>
      <c r="AC622" s="36">
        <v>0</v>
      </c>
      <c r="AD622" s="31">
        <v>11.920108695652177</v>
      </c>
      <c r="AE622" s="31">
        <v>0</v>
      </c>
      <c r="AF622" s="36">
        <v>0</v>
      </c>
      <c r="AG622" s="31">
        <v>10.962173913043483</v>
      </c>
      <c r="AH622" s="31">
        <v>0</v>
      </c>
      <c r="AI622" s="36">
        <v>0</v>
      </c>
      <c r="AJ622" t="s">
        <v>308</v>
      </c>
      <c r="AK622" s="37">
        <v>6</v>
      </c>
      <c r="AT622"/>
    </row>
    <row r="623" spans="1:46" x14ac:dyDescent="0.25">
      <c r="A623" t="s">
        <v>3056</v>
      </c>
      <c r="B623" t="s">
        <v>1591</v>
      </c>
      <c r="C623" t="s">
        <v>2649</v>
      </c>
      <c r="D623" t="s">
        <v>2843</v>
      </c>
      <c r="E623" s="31">
        <v>37.076086956521742</v>
      </c>
      <c r="F623" s="31">
        <v>126.56967391304349</v>
      </c>
      <c r="G623" s="31">
        <v>0</v>
      </c>
      <c r="H623" s="36">
        <v>0</v>
      </c>
      <c r="I623" s="31">
        <v>9.0723913043478248</v>
      </c>
      <c r="J623" s="31">
        <v>0</v>
      </c>
      <c r="K623" s="36">
        <v>0</v>
      </c>
      <c r="L623" s="31">
        <v>3.0914130434782607</v>
      </c>
      <c r="M623" s="31">
        <v>0</v>
      </c>
      <c r="N623" s="36">
        <v>0</v>
      </c>
      <c r="O623" s="31">
        <v>2.1548913043478262</v>
      </c>
      <c r="P623" s="31">
        <v>0</v>
      </c>
      <c r="Q623" s="36">
        <v>0</v>
      </c>
      <c r="R623" s="31">
        <v>3.8260869565217392</v>
      </c>
      <c r="S623" s="31">
        <v>0</v>
      </c>
      <c r="T623" s="36">
        <v>0</v>
      </c>
      <c r="U623" s="31">
        <v>38.9458695652174</v>
      </c>
      <c r="V623" s="31">
        <v>0</v>
      </c>
      <c r="W623" s="36">
        <v>0</v>
      </c>
      <c r="X623" s="31">
        <v>8.9565217391304355</v>
      </c>
      <c r="Y623" s="31">
        <v>0</v>
      </c>
      <c r="Z623" s="36">
        <v>0</v>
      </c>
      <c r="AA623" s="31">
        <v>68.036521739130436</v>
      </c>
      <c r="AB623" s="31">
        <v>0</v>
      </c>
      <c r="AC623" s="36">
        <v>0</v>
      </c>
      <c r="AD623" s="31">
        <v>1.5583695652173915</v>
      </c>
      <c r="AE623" s="31">
        <v>0</v>
      </c>
      <c r="AF623" s="36">
        <v>0</v>
      </c>
      <c r="AG623" s="31">
        <v>0</v>
      </c>
      <c r="AH623" s="31">
        <v>0</v>
      </c>
      <c r="AI623" s="36" t="s">
        <v>3207</v>
      </c>
      <c r="AJ623" t="s">
        <v>393</v>
      </c>
      <c r="AK623" s="37">
        <v>6</v>
      </c>
      <c r="AT623"/>
    </row>
    <row r="624" spans="1:46" x14ac:dyDescent="0.25">
      <c r="A624" t="s">
        <v>3056</v>
      </c>
      <c r="B624" t="s">
        <v>2087</v>
      </c>
      <c r="C624" t="s">
        <v>2386</v>
      </c>
      <c r="D624" t="s">
        <v>2802</v>
      </c>
      <c r="E624" s="31">
        <v>60.956521739130437</v>
      </c>
      <c r="F624" s="31">
        <v>212.62967391304352</v>
      </c>
      <c r="G624" s="31">
        <v>0</v>
      </c>
      <c r="H624" s="36">
        <v>0</v>
      </c>
      <c r="I624" s="31">
        <v>31.333804347826089</v>
      </c>
      <c r="J624" s="31">
        <v>0</v>
      </c>
      <c r="K624" s="36">
        <v>0</v>
      </c>
      <c r="L624" s="31">
        <v>25.594673913043479</v>
      </c>
      <c r="M624" s="31">
        <v>0</v>
      </c>
      <c r="N624" s="36">
        <v>0</v>
      </c>
      <c r="O624" s="31">
        <v>0</v>
      </c>
      <c r="P624" s="31">
        <v>0</v>
      </c>
      <c r="Q624" s="36" t="s">
        <v>3207</v>
      </c>
      <c r="R624" s="31">
        <v>5.7391304347826084</v>
      </c>
      <c r="S624" s="31">
        <v>0</v>
      </c>
      <c r="T624" s="36">
        <v>0</v>
      </c>
      <c r="U624" s="31">
        <v>38.863369565217397</v>
      </c>
      <c r="V624" s="31">
        <v>0</v>
      </c>
      <c r="W624" s="36">
        <v>0</v>
      </c>
      <c r="X624" s="31">
        <v>25.160000000000007</v>
      </c>
      <c r="Y624" s="31">
        <v>0</v>
      </c>
      <c r="Z624" s="36">
        <v>0</v>
      </c>
      <c r="AA624" s="31">
        <v>63.085978260869567</v>
      </c>
      <c r="AB624" s="31">
        <v>0</v>
      </c>
      <c r="AC624" s="36">
        <v>0</v>
      </c>
      <c r="AD624" s="31">
        <v>33.045326086956536</v>
      </c>
      <c r="AE624" s="31">
        <v>0</v>
      </c>
      <c r="AF624" s="36">
        <v>0</v>
      </c>
      <c r="AG624" s="31">
        <v>21.141195652173916</v>
      </c>
      <c r="AH624" s="31">
        <v>0</v>
      </c>
      <c r="AI624" s="36">
        <v>0</v>
      </c>
      <c r="AJ624" t="s">
        <v>905</v>
      </c>
      <c r="AK624" s="37">
        <v>6</v>
      </c>
      <c r="AT624"/>
    </row>
    <row r="625" spans="1:46" x14ac:dyDescent="0.25">
      <c r="A625" t="s">
        <v>3056</v>
      </c>
      <c r="B625" t="s">
        <v>1930</v>
      </c>
      <c r="C625" t="s">
        <v>2690</v>
      </c>
      <c r="D625" t="s">
        <v>2876</v>
      </c>
      <c r="E625" s="31">
        <v>38.369565217391305</v>
      </c>
      <c r="F625" s="31">
        <v>69.679673913043487</v>
      </c>
      <c r="G625" s="31">
        <v>18.859021739130441</v>
      </c>
      <c r="H625" s="36">
        <v>0.27065312852447465</v>
      </c>
      <c r="I625" s="31">
        <v>17.871739130434779</v>
      </c>
      <c r="J625" s="31">
        <v>0</v>
      </c>
      <c r="K625" s="36">
        <v>0</v>
      </c>
      <c r="L625" s="31">
        <v>12.462173913043474</v>
      </c>
      <c r="M625" s="31">
        <v>0</v>
      </c>
      <c r="N625" s="36">
        <v>0</v>
      </c>
      <c r="O625" s="31">
        <v>0</v>
      </c>
      <c r="P625" s="31">
        <v>0</v>
      </c>
      <c r="Q625" s="36" t="s">
        <v>3207</v>
      </c>
      <c r="R625" s="31">
        <v>5.4095652173913047</v>
      </c>
      <c r="S625" s="31">
        <v>0</v>
      </c>
      <c r="T625" s="36">
        <v>0</v>
      </c>
      <c r="U625" s="31">
        <v>15.52315217391304</v>
      </c>
      <c r="V625" s="31">
        <v>6.1318478260869567</v>
      </c>
      <c r="W625" s="36">
        <v>0.39501305903524198</v>
      </c>
      <c r="X625" s="31">
        <v>4.0058695652173926</v>
      </c>
      <c r="Y625" s="31">
        <v>0</v>
      </c>
      <c r="Z625" s="36">
        <v>0</v>
      </c>
      <c r="AA625" s="31">
        <v>26.78858695652174</v>
      </c>
      <c r="AB625" s="31">
        <v>12.00434782608696</v>
      </c>
      <c r="AC625" s="36">
        <v>0.44811426020977468</v>
      </c>
      <c r="AD625" s="31">
        <v>0</v>
      </c>
      <c r="AE625" s="31">
        <v>0</v>
      </c>
      <c r="AF625" s="36" t="s">
        <v>3207</v>
      </c>
      <c r="AG625" s="31">
        <v>5.4903260869565225</v>
      </c>
      <c r="AH625" s="31">
        <v>0.72282608695652173</v>
      </c>
      <c r="AI625" s="36">
        <v>0.13165449110094829</v>
      </c>
      <c r="AJ625" t="s">
        <v>745</v>
      </c>
      <c r="AK625" s="37">
        <v>6</v>
      </c>
      <c r="AT625"/>
    </row>
    <row r="626" spans="1:46" x14ac:dyDescent="0.25">
      <c r="A626" t="s">
        <v>3056</v>
      </c>
      <c r="B626" t="s">
        <v>1256</v>
      </c>
      <c r="C626" t="s">
        <v>2527</v>
      </c>
      <c r="D626" t="s">
        <v>2902</v>
      </c>
      <c r="E626" s="31">
        <v>69.271739130434781</v>
      </c>
      <c r="F626" s="31">
        <v>153.55608695652177</v>
      </c>
      <c r="G626" s="31">
        <v>9.7330434782608695</v>
      </c>
      <c r="H626" s="36">
        <v>6.3384289552889606E-2</v>
      </c>
      <c r="I626" s="31">
        <v>16.205869565217391</v>
      </c>
      <c r="J626" s="31">
        <v>0.71195652173913049</v>
      </c>
      <c r="K626" s="36">
        <v>4.3932016043569833E-2</v>
      </c>
      <c r="L626" s="31">
        <v>9.600326086956521</v>
      </c>
      <c r="M626" s="31">
        <v>0.71195652173913049</v>
      </c>
      <c r="N626" s="36">
        <v>7.4159618672373001E-2</v>
      </c>
      <c r="O626" s="31">
        <v>6.6055434782608691</v>
      </c>
      <c r="P626" s="31">
        <v>0</v>
      </c>
      <c r="Q626" s="36">
        <v>0</v>
      </c>
      <c r="R626" s="31">
        <v>0</v>
      </c>
      <c r="S626" s="31">
        <v>0</v>
      </c>
      <c r="T626" s="36" t="s">
        <v>3207</v>
      </c>
      <c r="U626" s="31">
        <v>38.43184782608698</v>
      </c>
      <c r="V626" s="31">
        <v>3.8225000000000002</v>
      </c>
      <c r="W626" s="36">
        <v>9.9461780169865857E-2</v>
      </c>
      <c r="X626" s="31">
        <v>13.314456521739135</v>
      </c>
      <c r="Y626" s="31">
        <v>0</v>
      </c>
      <c r="Z626" s="36">
        <v>0</v>
      </c>
      <c r="AA626" s="31">
        <v>57.16423913043478</v>
      </c>
      <c r="AB626" s="31">
        <v>5.1985869565217389</v>
      </c>
      <c r="AC626" s="36">
        <v>9.0941242909922018E-2</v>
      </c>
      <c r="AD626" s="31">
        <v>23.310108695652175</v>
      </c>
      <c r="AE626" s="31">
        <v>0</v>
      </c>
      <c r="AF626" s="36">
        <v>0</v>
      </c>
      <c r="AG626" s="31">
        <v>5.1295652173913036</v>
      </c>
      <c r="AH626" s="31">
        <v>0</v>
      </c>
      <c r="AI626" s="36">
        <v>0</v>
      </c>
      <c r="AJ626" t="s">
        <v>54</v>
      </c>
      <c r="AK626" s="37">
        <v>6</v>
      </c>
      <c r="AT626"/>
    </row>
    <row r="627" spans="1:46" x14ac:dyDescent="0.25">
      <c r="A627" t="s">
        <v>3056</v>
      </c>
      <c r="B627" t="s">
        <v>1994</v>
      </c>
      <c r="C627" t="s">
        <v>2505</v>
      </c>
      <c r="D627" t="s">
        <v>2886</v>
      </c>
      <c r="E627" s="31">
        <v>94.304347826086953</v>
      </c>
      <c r="F627" s="31">
        <v>280.03880434782604</v>
      </c>
      <c r="G627" s="31">
        <v>12.88836956521739</v>
      </c>
      <c r="H627" s="36">
        <v>4.6023513045746381E-2</v>
      </c>
      <c r="I627" s="31">
        <v>37.102391304347833</v>
      </c>
      <c r="J627" s="31">
        <v>0.2608695652173913</v>
      </c>
      <c r="K627" s="36">
        <v>7.0310714767007855E-3</v>
      </c>
      <c r="L627" s="31">
        <v>25.885000000000012</v>
      </c>
      <c r="M627" s="31">
        <v>0</v>
      </c>
      <c r="N627" s="36">
        <v>0</v>
      </c>
      <c r="O627" s="31">
        <v>5.6521739130434785</v>
      </c>
      <c r="P627" s="31">
        <v>0.2608695652173913</v>
      </c>
      <c r="Q627" s="36">
        <v>4.6153846153846149E-2</v>
      </c>
      <c r="R627" s="31">
        <v>5.5652173913043477</v>
      </c>
      <c r="S627" s="31">
        <v>0</v>
      </c>
      <c r="T627" s="36">
        <v>0</v>
      </c>
      <c r="U627" s="31">
        <v>68.865869565217366</v>
      </c>
      <c r="V627" s="31">
        <v>8.7769565217391303</v>
      </c>
      <c r="W627" s="36">
        <v>0.12745002099228814</v>
      </c>
      <c r="X627" s="31">
        <v>10.673478260869565</v>
      </c>
      <c r="Y627" s="31">
        <v>0</v>
      </c>
      <c r="Z627" s="36">
        <v>0</v>
      </c>
      <c r="AA627" s="31">
        <v>136.37391304347824</v>
      </c>
      <c r="AB627" s="31">
        <v>3.8505434782608696</v>
      </c>
      <c r="AC627" s="36">
        <v>2.8235190971115227E-2</v>
      </c>
      <c r="AD627" s="31">
        <v>0</v>
      </c>
      <c r="AE627" s="31">
        <v>0</v>
      </c>
      <c r="AF627" s="36" t="s">
        <v>3207</v>
      </c>
      <c r="AG627" s="31">
        <v>27.023152173913051</v>
      </c>
      <c r="AH627" s="31">
        <v>0</v>
      </c>
      <c r="AI627" s="36">
        <v>0</v>
      </c>
      <c r="AJ627" t="s">
        <v>809</v>
      </c>
      <c r="AK627" s="37">
        <v>6</v>
      </c>
      <c r="AT627"/>
    </row>
    <row r="628" spans="1:46" x14ac:dyDescent="0.25">
      <c r="A628" t="s">
        <v>3056</v>
      </c>
      <c r="B628" t="s">
        <v>2186</v>
      </c>
      <c r="C628" t="s">
        <v>2523</v>
      </c>
      <c r="D628" t="s">
        <v>2900</v>
      </c>
      <c r="E628" s="31">
        <v>34.304347826086953</v>
      </c>
      <c r="F628" s="31">
        <v>169.29858695652172</v>
      </c>
      <c r="G628" s="31">
        <v>0</v>
      </c>
      <c r="H628" s="36">
        <v>0</v>
      </c>
      <c r="I628" s="31">
        <v>36.629456521739137</v>
      </c>
      <c r="J628" s="31">
        <v>0</v>
      </c>
      <c r="K628" s="36">
        <v>0</v>
      </c>
      <c r="L628" s="31">
        <v>20.500978260869573</v>
      </c>
      <c r="M628" s="31">
        <v>0</v>
      </c>
      <c r="N628" s="36">
        <v>0</v>
      </c>
      <c r="O628" s="31">
        <v>16.128478260869564</v>
      </c>
      <c r="P628" s="31">
        <v>0</v>
      </c>
      <c r="Q628" s="36">
        <v>0</v>
      </c>
      <c r="R628" s="31">
        <v>0</v>
      </c>
      <c r="S628" s="31">
        <v>0</v>
      </c>
      <c r="T628" s="36" t="s">
        <v>3207</v>
      </c>
      <c r="U628" s="31">
        <v>38.121956521739129</v>
      </c>
      <c r="V628" s="31">
        <v>0</v>
      </c>
      <c r="W628" s="36">
        <v>0</v>
      </c>
      <c r="X628" s="31">
        <v>0</v>
      </c>
      <c r="Y628" s="31">
        <v>0</v>
      </c>
      <c r="Z628" s="36" t="s">
        <v>3207</v>
      </c>
      <c r="AA628" s="31">
        <v>78.242717391304325</v>
      </c>
      <c r="AB628" s="31">
        <v>0</v>
      </c>
      <c r="AC628" s="36">
        <v>0</v>
      </c>
      <c r="AD628" s="31">
        <v>0</v>
      </c>
      <c r="AE628" s="31">
        <v>0</v>
      </c>
      <c r="AF628" s="36" t="s">
        <v>3207</v>
      </c>
      <c r="AG628" s="31">
        <v>16.30445652173913</v>
      </c>
      <c r="AH628" s="31">
        <v>0</v>
      </c>
      <c r="AI628" s="36">
        <v>0</v>
      </c>
      <c r="AJ628" t="s">
        <v>1005</v>
      </c>
      <c r="AK628" s="37">
        <v>6</v>
      </c>
      <c r="AT628"/>
    </row>
    <row r="629" spans="1:46" x14ac:dyDescent="0.25">
      <c r="A629" t="s">
        <v>3056</v>
      </c>
      <c r="B629" t="s">
        <v>1330</v>
      </c>
      <c r="C629" t="s">
        <v>2553</v>
      </c>
      <c r="D629" t="s">
        <v>2890</v>
      </c>
      <c r="E629" s="31">
        <v>85.793478260869563</v>
      </c>
      <c r="F629" s="31">
        <v>292.3019565217391</v>
      </c>
      <c r="G629" s="31">
        <v>0</v>
      </c>
      <c r="H629" s="36">
        <v>0</v>
      </c>
      <c r="I629" s="31">
        <v>43.662826086956535</v>
      </c>
      <c r="J629" s="31">
        <v>0</v>
      </c>
      <c r="K629" s="36">
        <v>0</v>
      </c>
      <c r="L629" s="31">
        <v>25.647608695652185</v>
      </c>
      <c r="M629" s="31">
        <v>0</v>
      </c>
      <c r="N629" s="36">
        <v>0</v>
      </c>
      <c r="O629" s="31">
        <v>12.276086956521743</v>
      </c>
      <c r="P629" s="31">
        <v>0</v>
      </c>
      <c r="Q629" s="36">
        <v>0</v>
      </c>
      <c r="R629" s="31">
        <v>5.7391304347826084</v>
      </c>
      <c r="S629" s="31">
        <v>0</v>
      </c>
      <c r="T629" s="36">
        <v>0</v>
      </c>
      <c r="U629" s="31">
        <v>81.439021739130439</v>
      </c>
      <c r="V629" s="31">
        <v>0</v>
      </c>
      <c r="W629" s="36">
        <v>0</v>
      </c>
      <c r="X629" s="31">
        <v>5.6565217391304374</v>
      </c>
      <c r="Y629" s="31">
        <v>0</v>
      </c>
      <c r="Z629" s="36">
        <v>0</v>
      </c>
      <c r="AA629" s="31">
        <v>137.12543478260869</v>
      </c>
      <c r="AB629" s="31">
        <v>0</v>
      </c>
      <c r="AC629" s="36">
        <v>0</v>
      </c>
      <c r="AD629" s="31">
        <v>0.73260869565217401</v>
      </c>
      <c r="AE629" s="31">
        <v>0</v>
      </c>
      <c r="AF629" s="36">
        <v>0</v>
      </c>
      <c r="AG629" s="31">
        <v>23.685543478260865</v>
      </c>
      <c r="AH629" s="31">
        <v>0</v>
      </c>
      <c r="AI629" s="36">
        <v>0</v>
      </c>
      <c r="AJ629" t="s">
        <v>130</v>
      </c>
      <c r="AK629" s="37">
        <v>6</v>
      </c>
      <c r="AT629"/>
    </row>
    <row r="630" spans="1:46" x14ac:dyDescent="0.25">
      <c r="A630" t="s">
        <v>3056</v>
      </c>
      <c r="B630" t="s">
        <v>2356</v>
      </c>
      <c r="C630" t="s">
        <v>2757</v>
      </c>
      <c r="D630" t="s">
        <v>3002</v>
      </c>
      <c r="E630" s="31">
        <v>47.576086956521742</v>
      </c>
      <c r="F630" s="31">
        <v>150.71500000000003</v>
      </c>
      <c r="G630" s="31">
        <v>0</v>
      </c>
      <c r="H630" s="36">
        <v>0</v>
      </c>
      <c r="I630" s="31">
        <v>9.388369565217392</v>
      </c>
      <c r="J630" s="31">
        <v>0</v>
      </c>
      <c r="K630" s="36">
        <v>0</v>
      </c>
      <c r="L630" s="31">
        <v>2.6927173913043485</v>
      </c>
      <c r="M630" s="31">
        <v>0</v>
      </c>
      <c r="N630" s="36">
        <v>0</v>
      </c>
      <c r="O630" s="31">
        <v>0.69565217391304346</v>
      </c>
      <c r="P630" s="31">
        <v>0</v>
      </c>
      <c r="Q630" s="36">
        <v>0</v>
      </c>
      <c r="R630" s="31">
        <v>6</v>
      </c>
      <c r="S630" s="31">
        <v>0</v>
      </c>
      <c r="T630" s="36">
        <v>0</v>
      </c>
      <c r="U630" s="31">
        <v>50.099782608695662</v>
      </c>
      <c r="V630" s="31">
        <v>0</v>
      </c>
      <c r="W630" s="36">
        <v>0</v>
      </c>
      <c r="X630" s="31">
        <v>5.5432608695652172</v>
      </c>
      <c r="Y630" s="31">
        <v>0</v>
      </c>
      <c r="Z630" s="36">
        <v>0</v>
      </c>
      <c r="AA630" s="31">
        <v>19.232282608695662</v>
      </c>
      <c r="AB630" s="31">
        <v>0</v>
      </c>
      <c r="AC630" s="36">
        <v>0</v>
      </c>
      <c r="AD630" s="31">
        <v>66.451304347826095</v>
      </c>
      <c r="AE630" s="31">
        <v>0</v>
      </c>
      <c r="AF630" s="36">
        <v>0</v>
      </c>
      <c r="AG630" s="31">
        <v>0</v>
      </c>
      <c r="AH630" s="31">
        <v>0</v>
      </c>
      <c r="AI630" s="36" t="s">
        <v>3207</v>
      </c>
      <c r="AJ630" t="s">
        <v>1176</v>
      </c>
      <c r="AK630" s="37">
        <v>6</v>
      </c>
      <c r="AT630"/>
    </row>
    <row r="631" spans="1:46" x14ac:dyDescent="0.25">
      <c r="A631" t="s">
        <v>3056</v>
      </c>
      <c r="B631" t="s">
        <v>2314</v>
      </c>
      <c r="C631" t="s">
        <v>2553</v>
      </c>
      <c r="D631" t="s">
        <v>2890</v>
      </c>
      <c r="E631" s="31">
        <v>113.01086956521739</v>
      </c>
      <c r="F631" s="31">
        <v>392.77054347826095</v>
      </c>
      <c r="G631" s="31">
        <v>0</v>
      </c>
      <c r="H631" s="36">
        <v>0</v>
      </c>
      <c r="I631" s="31">
        <v>45.794130434782602</v>
      </c>
      <c r="J631" s="31">
        <v>0</v>
      </c>
      <c r="K631" s="36">
        <v>0</v>
      </c>
      <c r="L631" s="31">
        <v>34.903369565217382</v>
      </c>
      <c r="M631" s="31">
        <v>0</v>
      </c>
      <c r="N631" s="36">
        <v>0</v>
      </c>
      <c r="O631" s="31">
        <v>5.8867391304347843</v>
      </c>
      <c r="P631" s="31">
        <v>0</v>
      </c>
      <c r="Q631" s="36">
        <v>0</v>
      </c>
      <c r="R631" s="31">
        <v>5.0040217391304349</v>
      </c>
      <c r="S631" s="31">
        <v>0</v>
      </c>
      <c r="T631" s="36">
        <v>0</v>
      </c>
      <c r="U631" s="31">
        <v>85.541195652173926</v>
      </c>
      <c r="V631" s="31">
        <v>0</v>
      </c>
      <c r="W631" s="36">
        <v>0</v>
      </c>
      <c r="X631" s="31">
        <v>21.010652173913044</v>
      </c>
      <c r="Y631" s="31">
        <v>0</v>
      </c>
      <c r="Z631" s="36">
        <v>0</v>
      </c>
      <c r="AA631" s="31">
        <v>212.92608695652186</v>
      </c>
      <c r="AB631" s="31">
        <v>0</v>
      </c>
      <c r="AC631" s="36">
        <v>0</v>
      </c>
      <c r="AD631" s="31">
        <v>0</v>
      </c>
      <c r="AE631" s="31">
        <v>0</v>
      </c>
      <c r="AF631" s="36" t="s">
        <v>3207</v>
      </c>
      <c r="AG631" s="31">
        <v>27.498478260869572</v>
      </c>
      <c r="AH631" s="31">
        <v>0</v>
      </c>
      <c r="AI631" s="36">
        <v>0</v>
      </c>
      <c r="AJ631" t="s">
        <v>1134</v>
      </c>
      <c r="AK631" s="37">
        <v>6</v>
      </c>
      <c r="AT631"/>
    </row>
    <row r="632" spans="1:46" x14ac:dyDescent="0.25">
      <c r="A632" t="s">
        <v>3056</v>
      </c>
      <c r="B632" t="s">
        <v>2142</v>
      </c>
      <c r="C632" t="s">
        <v>2466</v>
      </c>
      <c r="D632" t="s">
        <v>2837</v>
      </c>
      <c r="E632" s="31">
        <v>72.934782608695656</v>
      </c>
      <c r="F632" s="31">
        <v>185.64152173913041</v>
      </c>
      <c r="G632" s="31">
        <v>14.054456521739134</v>
      </c>
      <c r="H632" s="36">
        <v>7.5707505465770306E-2</v>
      </c>
      <c r="I632" s="31">
        <v>21.469347826086956</v>
      </c>
      <c r="J632" s="31">
        <v>0</v>
      </c>
      <c r="K632" s="36">
        <v>0</v>
      </c>
      <c r="L632" s="31">
        <v>8.6785869565217393</v>
      </c>
      <c r="M632" s="31">
        <v>0</v>
      </c>
      <c r="N632" s="36">
        <v>0</v>
      </c>
      <c r="O632" s="31">
        <v>6.6168478260869561</v>
      </c>
      <c r="P632" s="31">
        <v>0</v>
      </c>
      <c r="Q632" s="36">
        <v>0</v>
      </c>
      <c r="R632" s="31">
        <v>6.1739130434782608</v>
      </c>
      <c r="S632" s="31">
        <v>0</v>
      </c>
      <c r="T632" s="36">
        <v>0</v>
      </c>
      <c r="U632" s="31">
        <v>50.311304347826074</v>
      </c>
      <c r="V632" s="31">
        <v>6.0017391304347845</v>
      </c>
      <c r="W632" s="36">
        <v>0.11929205987071803</v>
      </c>
      <c r="X632" s="31">
        <v>11.13304347826087</v>
      </c>
      <c r="Y632" s="31">
        <v>0</v>
      </c>
      <c r="Z632" s="36">
        <v>0</v>
      </c>
      <c r="AA632" s="31">
        <v>87.408804347826106</v>
      </c>
      <c r="AB632" s="31">
        <v>8.0527173913043484</v>
      </c>
      <c r="AC632" s="36">
        <v>9.2127074056065877E-2</v>
      </c>
      <c r="AD632" s="31">
        <v>5.3028260869565216</v>
      </c>
      <c r="AE632" s="31">
        <v>0</v>
      </c>
      <c r="AF632" s="36">
        <v>0</v>
      </c>
      <c r="AG632" s="31">
        <v>10.016195652173911</v>
      </c>
      <c r="AH632" s="31">
        <v>0</v>
      </c>
      <c r="AI632" s="36">
        <v>0</v>
      </c>
      <c r="AJ632" t="s">
        <v>961</v>
      </c>
      <c r="AK632" s="37">
        <v>6</v>
      </c>
      <c r="AT632"/>
    </row>
    <row r="633" spans="1:46" x14ac:dyDescent="0.25">
      <c r="A633" t="s">
        <v>3056</v>
      </c>
      <c r="B633" t="s">
        <v>2119</v>
      </c>
      <c r="C633" t="s">
        <v>2769</v>
      </c>
      <c r="D633" t="s">
        <v>2830</v>
      </c>
      <c r="E633" s="31">
        <v>50.097826086956523</v>
      </c>
      <c r="F633" s="31">
        <v>169.85608695652172</v>
      </c>
      <c r="G633" s="31">
        <v>0</v>
      </c>
      <c r="H633" s="36">
        <v>0</v>
      </c>
      <c r="I633" s="31">
        <v>9.8103260869565219</v>
      </c>
      <c r="J633" s="31">
        <v>0</v>
      </c>
      <c r="K633" s="36">
        <v>0</v>
      </c>
      <c r="L633" s="31">
        <v>4.7668478260869573</v>
      </c>
      <c r="M633" s="31">
        <v>0</v>
      </c>
      <c r="N633" s="36">
        <v>0</v>
      </c>
      <c r="O633" s="31">
        <v>0</v>
      </c>
      <c r="P633" s="31">
        <v>0</v>
      </c>
      <c r="Q633" s="36" t="s">
        <v>3207</v>
      </c>
      <c r="R633" s="31">
        <v>5.0434782608695654</v>
      </c>
      <c r="S633" s="31">
        <v>0</v>
      </c>
      <c r="T633" s="36">
        <v>0</v>
      </c>
      <c r="U633" s="31">
        <v>49.352717391304346</v>
      </c>
      <c r="V633" s="31">
        <v>0</v>
      </c>
      <c r="W633" s="36">
        <v>0</v>
      </c>
      <c r="X633" s="31">
        <v>14.227500000000001</v>
      </c>
      <c r="Y633" s="31">
        <v>0</v>
      </c>
      <c r="Z633" s="36">
        <v>0</v>
      </c>
      <c r="AA633" s="31">
        <v>85.171847826086946</v>
      </c>
      <c r="AB633" s="31">
        <v>0</v>
      </c>
      <c r="AC633" s="36">
        <v>0</v>
      </c>
      <c r="AD633" s="31">
        <v>0</v>
      </c>
      <c r="AE633" s="31">
        <v>0</v>
      </c>
      <c r="AF633" s="36" t="s">
        <v>3207</v>
      </c>
      <c r="AG633" s="31">
        <v>11.293695652173913</v>
      </c>
      <c r="AH633" s="31">
        <v>0</v>
      </c>
      <c r="AI633" s="36">
        <v>0</v>
      </c>
      <c r="AJ633" t="s">
        <v>937</v>
      </c>
      <c r="AK633" s="37">
        <v>6</v>
      </c>
      <c r="AT633"/>
    </row>
    <row r="634" spans="1:46" x14ac:dyDescent="0.25">
      <c r="A634" t="s">
        <v>3056</v>
      </c>
      <c r="B634" t="s">
        <v>1676</v>
      </c>
      <c r="C634" t="s">
        <v>2679</v>
      </c>
      <c r="D634" t="s">
        <v>2874</v>
      </c>
      <c r="E634" s="31">
        <v>32.173913043478258</v>
      </c>
      <c r="F634" s="31">
        <v>101.42000000000004</v>
      </c>
      <c r="G634" s="31">
        <v>1.1929347826086956</v>
      </c>
      <c r="H634" s="36">
        <v>1.1762322841734323E-2</v>
      </c>
      <c r="I634" s="31">
        <v>13.52086956521739</v>
      </c>
      <c r="J634" s="31">
        <v>0</v>
      </c>
      <c r="K634" s="36">
        <v>0</v>
      </c>
      <c r="L634" s="31">
        <v>6.1730434782608681</v>
      </c>
      <c r="M634" s="31">
        <v>0</v>
      </c>
      <c r="N634" s="36">
        <v>0</v>
      </c>
      <c r="O634" s="31">
        <v>2.1304347826086958</v>
      </c>
      <c r="P634" s="31">
        <v>0</v>
      </c>
      <c r="Q634" s="36">
        <v>0</v>
      </c>
      <c r="R634" s="31">
        <v>5.2173913043478262</v>
      </c>
      <c r="S634" s="31">
        <v>0</v>
      </c>
      <c r="T634" s="36">
        <v>0</v>
      </c>
      <c r="U634" s="31">
        <v>25.101956521739147</v>
      </c>
      <c r="V634" s="31">
        <v>0</v>
      </c>
      <c r="W634" s="36">
        <v>0</v>
      </c>
      <c r="X634" s="31">
        <v>5.3429347826086948</v>
      </c>
      <c r="Y634" s="31">
        <v>0</v>
      </c>
      <c r="Z634" s="36">
        <v>0</v>
      </c>
      <c r="AA634" s="31">
        <v>38.470869565217406</v>
      </c>
      <c r="AB634" s="31">
        <v>1.1929347826086956</v>
      </c>
      <c r="AC634" s="36">
        <v>3.1008781347829514E-2</v>
      </c>
      <c r="AD634" s="31">
        <v>8.3934782608695659</v>
      </c>
      <c r="AE634" s="31">
        <v>0</v>
      </c>
      <c r="AF634" s="36">
        <v>0</v>
      </c>
      <c r="AG634" s="31">
        <v>10.589891304347827</v>
      </c>
      <c r="AH634" s="31">
        <v>0</v>
      </c>
      <c r="AI634" s="36">
        <v>0</v>
      </c>
      <c r="AJ634" t="s">
        <v>482</v>
      </c>
      <c r="AK634" s="37">
        <v>6</v>
      </c>
      <c r="AT634"/>
    </row>
    <row r="635" spans="1:46" x14ac:dyDescent="0.25">
      <c r="A635" t="s">
        <v>3056</v>
      </c>
      <c r="B635" t="s">
        <v>2178</v>
      </c>
      <c r="C635" t="s">
        <v>2405</v>
      </c>
      <c r="D635" t="s">
        <v>2802</v>
      </c>
      <c r="E635" s="31">
        <v>66.141304347826093</v>
      </c>
      <c r="F635" s="31">
        <v>198.82826086956527</v>
      </c>
      <c r="G635" s="31">
        <v>22.81239130434782</v>
      </c>
      <c r="H635" s="36">
        <v>0.11473414898153304</v>
      </c>
      <c r="I635" s="31">
        <v>23.780217391304351</v>
      </c>
      <c r="J635" s="31">
        <v>1.117608695652174</v>
      </c>
      <c r="K635" s="36">
        <v>4.6997412902577043E-2</v>
      </c>
      <c r="L635" s="31">
        <v>13.507608695652177</v>
      </c>
      <c r="M635" s="31">
        <v>1.117608695652174</v>
      </c>
      <c r="N635" s="36">
        <v>8.2739196909954127E-2</v>
      </c>
      <c r="O635" s="31">
        <v>4.3416304347826085</v>
      </c>
      <c r="P635" s="31">
        <v>0</v>
      </c>
      <c r="Q635" s="36">
        <v>0</v>
      </c>
      <c r="R635" s="31">
        <v>5.9309782608695665</v>
      </c>
      <c r="S635" s="31">
        <v>0</v>
      </c>
      <c r="T635" s="36">
        <v>0</v>
      </c>
      <c r="U635" s="31">
        <v>60.876956521739146</v>
      </c>
      <c r="V635" s="31">
        <v>17.809239130434779</v>
      </c>
      <c r="W635" s="36">
        <v>0.29254483384160485</v>
      </c>
      <c r="X635" s="31">
        <v>7.5089130434782616</v>
      </c>
      <c r="Y635" s="31">
        <v>0</v>
      </c>
      <c r="Z635" s="36">
        <v>0</v>
      </c>
      <c r="AA635" s="31">
        <v>96.889239130434817</v>
      </c>
      <c r="AB635" s="31">
        <v>3.4909782608695661</v>
      </c>
      <c r="AC635" s="36">
        <v>3.6030608684726281E-2</v>
      </c>
      <c r="AD635" s="31">
        <v>0</v>
      </c>
      <c r="AE635" s="31">
        <v>0</v>
      </c>
      <c r="AF635" s="36" t="s">
        <v>3207</v>
      </c>
      <c r="AG635" s="31">
        <v>9.7729347826086954</v>
      </c>
      <c r="AH635" s="31">
        <v>0.39456521739130429</v>
      </c>
      <c r="AI635" s="36">
        <v>4.0373257999577354E-2</v>
      </c>
      <c r="AJ635" t="s">
        <v>997</v>
      </c>
      <c r="AK635" s="37">
        <v>6</v>
      </c>
      <c r="AT635"/>
    </row>
    <row r="636" spans="1:46" x14ac:dyDescent="0.25">
      <c r="A636" t="s">
        <v>3056</v>
      </c>
      <c r="B636" t="s">
        <v>1440</v>
      </c>
      <c r="C636" t="s">
        <v>2591</v>
      </c>
      <c r="D636" t="s">
        <v>2800</v>
      </c>
      <c r="E636" s="31">
        <v>70.782608695652172</v>
      </c>
      <c r="F636" s="31">
        <v>236.22228260869568</v>
      </c>
      <c r="G636" s="31">
        <v>8.1489130434782613</v>
      </c>
      <c r="H636" s="36">
        <v>3.4496800866906395E-2</v>
      </c>
      <c r="I636" s="31">
        <v>10.570652173913043</v>
      </c>
      <c r="J636" s="31">
        <v>0</v>
      </c>
      <c r="K636" s="36">
        <v>0</v>
      </c>
      <c r="L636" s="31">
        <v>4.8315217391304346</v>
      </c>
      <c r="M636" s="31">
        <v>0</v>
      </c>
      <c r="N636" s="36">
        <v>0</v>
      </c>
      <c r="O636" s="31">
        <v>0</v>
      </c>
      <c r="P636" s="31">
        <v>0</v>
      </c>
      <c r="Q636" s="36" t="s">
        <v>3207</v>
      </c>
      <c r="R636" s="31">
        <v>5.7391304347826084</v>
      </c>
      <c r="S636" s="31">
        <v>0</v>
      </c>
      <c r="T636" s="36">
        <v>0</v>
      </c>
      <c r="U636" s="31">
        <v>69.395217391304342</v>
      </c>
      <c r="V636" s="31">
        <v>6.2639130434782606</v>
      </c>
      <c r="W636" s="36">
        <v>9.0264333464904867E-2</v>
      </c>
      <c r="X636" s="31">
        <v>7.6603260869565215</v>
      </c>
      <c r="Y636" s="31">
        <v>0</v>
      </c>
      <c r="Z636" s="36">
        <v>0</v>
      </c>
      <c r="AA636" s="31">
        <v>106.41760869565218</v>
      </c>
      <c r="AB636" s="31">
        <v>1.8850000000000002</v>
      </c>
      <c r="AC636" s="36">
        <v>1.7713233957276604E-2</v>
      </c>
      <c r="AD636" s="31">
        <v>3.0108695652173911</v>
      </c>
      <c r="AE636" s="31">
        <v>0</v>
      </c>
      <c r="AF636" s="36">
        <v>0</v>
      </c>
      <c r="AG636" s="31">
        <v>39.167608695652177</v>
      </c>
      <c r="AH636" s="31">
        <v>0</v>
      </c>
      <c r="AI636" s="36">
        <v>0</v>
      </c>
      <c r="AJ636" t="s">
        <v>240</v>
      </c>
      <c r="AK636" s="37">
        <v>6</v>
      </c>
      <c r="AT636"/>
    </row>
    <row r="637" spans="1:46" x14ac:dyDescent="0.25">
      <c r="A637" t="s">
        <v>3056</v>
      </c>
      <c r="B637" t="s">
        <v>1313</v>
      </c>
      <c r="C637" t="s">
        <v>2422</v>
      </c>
      <c r="D637" t="s">
        <v>2811</v>
      </c>
      <c r="E637" s="31">
        <v>55.826086956521742</v>
      </c>
      <c r="F637" s="31">
        <v>161.40956521739133</v>
      </c>
      <c r="G637" s="31">
        <v>34.857173913043475</v>
      </c>
      <c r="H637" s="36">
        <v>0.21595482192208851</v>
      </c>
      <c r="I637" s="31">
        <v>25.537608695652175</v>
      </c>
      <c r="J637" s="31">
        <v>0.95391304347826078</v>
      </c>
      <c r="K637" s="36">
        <v>3.7353264154316307E-2</v>
      </c>
      <c r="L637" s="31">
        <v>17.886413043478264</v>
      </c>
      <c r="M637" s="31">
        <v>0.95391304347826078</v>
      </c>
      <c r="N637" s="36">
        <v>5.3331712801191075E-2</v>
      </c>
      <c r="O637" s="31">
        <v>4.7204347826086961</v>
      </c>
      <c r="P637" s="31">
        <v>0</v>
      </c>
      <c r="Q637" s="36">
        <v>0</v>
      </c>
      <c r="R637" s="31">
        <v>2.9307608695652174</v>
      </c>
      <c r="S637" s="31">
        <v>0</v>
      </c>
      <c r="T637" s="36">
        <v>0</v>
      </c>
      <c r="U637" s="31">
        <v>31.283804347826099</v>
      </c>
      <c r="V637" s="31">
        <v>8.480434782608695</v>
      </c>
      <c r="W637" s="36">
        <v>0.27108067447039885</v>
      </c>
      <c r="X637" s="31">
        <v>6.5263043478260876</v>
      </c>
      <c r="Y637" s="31">
        <v>0</v>
      </c>
      <c r="Z637" s="36">
        <v>0</v>
      </c>
      <c r="AA637" s="31">
        <v>80.036630434782623</v>
      </c>
      <c r="AB637" s="31">
        <v>25.422826086956519</v>
      </c>
      <c r="AC637" s="36">
        <v>0.31763988499830909</v>
      </c>
      <c r="AD637" s="31">
        <v>0</v>
      </c>
      <c r="AE637" s="31">
        <v>0</v>
      </c>
      <c r="AF637" s="36" t="s">
        <v>3207</v>
      </c>
      <c r="AG637" s="31">
        <v>18.025217391304345</v>
      </c>
      <c r="AH637" s="31">
        <v>0</v>
      </c>
      <c r="AI637" s="36">
        <v>0</v>
      </c>
      <c r="AJ637" t="s">
        <v>113</v>
      </c>
      <c r="AK637" s="37">
        <v>6</v>
      </c>
      <c r="AT637"/>
    </row>
    <row r="638" spans="1:46" x14ac:dyDescent="0.25">
      <c r="A638" t="s">
        <v>3056</v>
      </c>
      <c r="B638" t="s">
        <v>2241</v>
      </c>
      <c r="C638" t="s">
        <v>2494</v>
      </c>
      <c r="D638" t="s">
        <v>2864</v>
      </c>
      <c r="E638" s="31">
        <v>31.663043478260871</v>
      </c>
      <c r="F638" s="31">
        <v>150.98282608695652</v>
      </c>
      <c r="G638" s="31">
        <v>0</v>
      </c>
      <c r="H638" s="36">
        <v>0</v>
      </c>
      <c r="I638" s="31">
        <v>20.106413043478266</v>
      </c>
      <c r="J638" s="31">
        <v>0</v>
      </c>
      <c r="K638" s="36">
        <v>0</v>
      </c>
      <c r="L638" s="31">
        <v>14.454239130434788</v>
      </c>
      <c r="M638" s="31">
        <v>0</v>
      </c>
      <c r="N638" s="36">
        <v>0</v>
      </c>
      <c r="O638" s="31">
        <v>0</v>
      </c>
      <c r="P638" s="31">
        <v>0</v>
      </c>
      <c r="Q638" s="36" t="s">
        <v>3207</v>
      </c>
      <c r="R638" s="31">
        <v>5.6521739130434785</v>
      </c>
      <c r="S638" s="31">
        <v>0</v>
      </c>
      <c r="T638" s="36">
        <v>0</v>
      </c>
      <c r="U638" s="31">
        <v>41.749347826086968</v>
      </c>
      <c r="V638" s="31">
        <v>0</v>
      </c>
      <c r="W638" s="36">
        <v>0</v>
      </c>
      <c r="X638" s="31">
        <v>5.0321739130434793</v>
      </c>
      <c r="Y638" s="31">
        <v>0</v>
      </c>
      <c r="Z638" s="36">
        <v>0</v>
      </c>
      <c r="AA638" s="31">
        <v>71.168260869565202</v>
      </c>
      <c r="AB638" s="31">
        <v>0</v>
      </c>
      <c r="AC638" s="36">
        <v>0</v>
      </c>
      <c r="AD638" s="31">
        <v>0</v>
      </c>
      <c r="AE638" s="31">
        <v>0</v>
      </c>
      <c r="AF638" s="36" t="s">
        <v>3207</v>
      </c>
      <c r="AG638" s="31">
        <v>12.926630434782604</v>
      </c>
      <c r="AH638" s="31">
        <v>0</v>
      </c>
      <c r="AI638" s="36">
        <v>0</v>
      </c>
      <c r="AJ638" t="s">
        <v>1061</v>
      </c>
      <c r="AK638" s="37">
        <v>6</v>
      </c>
      <c r="AT638"/>
    </row>
    <row r="639" spans="1:46" x14ac:dyDescent="0.25">
      <c r="A639" t="s">
        <v>3056</v>
      </c>
      <c r="B639" t="s">
        <v>1238</v>
      </c>
      <c r="C639" t="s">
        <v>2504</v>
      </c>
      <c r="D639" t="s">
        <v>2884</v>
      </c>
      <c r="E639" s="31">
        <v>63.228260869565219</v>
      </c>
      <c r="F639" s="31">
        <v>260.75228260869574</v>
      </c>
      <c r="G639" s="31">
        <v>0</v>
      </c>
      <c r="H639" s="36">
        <v>0</v>
      </c>
      <c r="I639" s="31">
        <v>24.304347826086953</v>
      </c>
      <c r="J639" s="31">
        <v>0</v>
      </c>
      <c r="K639" s="36">
        <v>0</v>
      </c>
      <c r="L639" s="31">
        <v>18.565217391304344</v>
      </c>
      <c r="M639" s="31">
        <v>0</v>
      </c>
      <c r="N639" s="36">
        <v>0</v>
      </c>
      <c r="O639" s="31">
        <v>0</v>
      </c>
      <c r="P639" s="31">
        <v>0</v>
      </c>
      <c r="Q639" s="36" t="s">
        <v>3207</v>
      </c>
      <c r="R639" s="31">
        <v>5.7391304347826084</v>
      </c>
      <c r="S639" s="31">
        <v>0</v>
      </c>
      <c r="T639" s="36">
        <v>0</v>
      </c>
      <c r="U639" s="31">
        <v>77.539456521739126</v>
      </c>
      <c r="V639" s="31">
        <v>0</v>
      </c>
      <c r="W639" s="36">
        <v>0</v>
      </c>
      <c r="X639" s="31">
        <v>11.478260869565217</v>
      </c>
      <c r="Y639" s="31">
        <v>0</v>
      </c>
      <c r="Z639" s="36">
        <v>0</v>
      </c>
      <c r="AA639" s="31">
        <v>126.55663043478266</v>
      </c>
      <c r="AB639" s="31">
        <v>0</v>
      </c>
      <c r="AC639" s="36">
        <v>0</v>
      </c>
      <c r="AD639" s="31">
        <v>0</v>
      </c>
      <c r="AE639" s="31">
        <v>0</v>
      </c>
      <c r="AF639" s="36" t="s">
        <v>3207</v>
      </c>
      <c r="AG639" s="31">
        <v>20.873586956521741</v>
      </c>
      <c r="AH639" s="31">
        <v>0</v>
      </c>
      <c r="AI639" s="36">
        <v>0</v>
      </c>
      <c r="AJ639" t="s">
        <v>36</v>
      </c>
      <c r="AK639" s="37">
        <v>6</v>
      </c>
      <c r="AT639"/>
    </row>
    <row r="640" spans="1:46" x14ac:dyDescent="0.25">
      <c r="A640" t="s">
        <v>3056</v>
      </c>
      <c r="B640" t="s">
        <v>1219</v>
      </c>
      <c r="C640" t="s">
        <v>2416</v>
      </c>
      <c r="D640" t="s">
        <v>2822</v>
      </c>
      <c r="E640" s="31">
        <v>112.48913043478261</v>
      </c>
      <c r="F640" s="31">
        <v>303.43565217391301</v>
      </c>
      <c r="G640" s="31">
        <v>0</v>
      </c>
      <c r="H640" s="36">
        <v>0</v>
      </c>
      <c r="I640" s="31">
        <v>19.897826086956524</v>
      </c>
      <c r="J640" s="31">
        <v>0</v>
      </c>
      <c r="K640" s="36">
        <v>0</v>
      </c>
      <c r="L640" s="31">
        <v>14.67771739130435</v>
      </c>
      <c r="M640" s="31">
        <v>0</v>
      </c>
      <c r="N640" s="36">
        <v>0</v>
      </c>
      <c r="O640" s="31">
        <v>0</v>
      </c>
      <c r="P640" s="31">
        <v>0</v>
      </c>
      <c r="Q640" s="36" t="s">
        <v>3207</v>
      </c>
      <c r="R640" s="31">
        <v>5.2201086956521738</v>
      </c>
      <c r="S640" s="31">
        <v>0</v>
      </c>
      <c r="T640" s="36">
        <v>0</v>
      </c>
      <c r="U640" s="31">
        <v>86.702391304347827</v>
      </c>
      <c r="V640" s="31">
        <v>0</v>
      </c>
      <c r="W640" s="36">
        <v>0</v>
      </c>
      <c r="X640" s="31">
        <v>39.326739130434781</v>
      </c>
      <c r="Y640" s="31">
        <v>0</v>
      </c>
      <c r="Z640" s="36">
        <v>0</v>
      </c>
      <c r="AA640" s="31">
        <v>157.50869565217391</v>
      </c>
      <c r="AB640" s="31">
        <v>0</v>
      </c>
      <c r="AC640" s="36">
        <v>0</v>
      </c>
      <c r="AD640" s="31">
        <v>0</v>
      </c>
      <c r="AE640" s="31">
        <v>0</v>
      </c>
      <c r="AF640" s="36" t="s">
        <v>3207</v>
      </c>
      <c r="AG640" s="31">
        <v>0</v>
      </c>
      <c r="AH640" s="31">
        <v>0</v>
      </c>
      <c r="AI640" s="36" t="s">
        <v>3207</v>
      </c>
      <c r="AJ640" t="s">
        <v>17</v>
      </c>
      <c r="AK640" s="37">
        <v>6</v>
      </c>
      <c r="AT640"/>
    </row>
    <row r="641" spans="1:46" x14ac:dyDescent="0.25">
      <c r="A641" t="s">
        <v>3056</v>
      </c>
      <c r="B641" t="s">
        <v>1781</v>
      </c>
      <c r="C641" t="s">
        <v>2416</v>
      </c>
      <c r="D641" t="s">
        <v>2822</v>
      </c>
      <c r="E641" s="31">
        <v>42.173913043478258</v>
      </c>
      <c r="F641" s="31">
        <v>139.08152173913044</v>
      </c>
      <c r="G641" s="31">
        <v>0.10869565217391304</v>
      </c>
      <c r="H641" s="36">
        <v>7.8152475479660816E-4</v>
      </c>
      <c r="I641" s="31">
        <v>8.6875</v>
      </c>
      <c r="J641" s="31">
        <v>0.10869565217391304</v>
      </c>
      <c r="K641" s="36">
        <v>1.2511729746637472E-2</v>
      </c>
      <c r="L641" s="31">
        <v>4.2527173913043477</v>
      </c>
      <c r="M641" s="31">
        <v>0.10869565217391304</v>
      </c>
      <c r="N641" s="36">
        <v>2.5559105431309903E-2</v>
      </c>
      <c r="O641" s="31">
        <v>0</v>
      </c>
      <c r="P641" s="31">
        <v>0</v>
      </c>
      <c r="Q641" s="36" t="s">
        <v>3207</v>
      </c>
      <c r="R641" s="31">
        <v>4.4347826086956523</v>
      </c>
      <c r="S641" s="31">
        <v>0</v>
      </c>
      <c r="T641" s="36">
        <v>0</v>
      </c>
      <c r="U641" s="31">
        <v>30.660326086956523</v>
      </c>
      <c r="V641" s="31">
        <v>0</v>
      </c>
      <c r="W641" s="36">
        <v>0</v>
      </c>
      <c r="X641" s="31">
        <v>0</v>
      </c>
      <c r="Y641" s="31">
        <v>0</v>
      </c>
      <c r="Z641" s="36" t="s">
        <v>3207</v>
      </c>
      <c r="AA641" s="31">
        <v>84.046195652173907</v>
      </c>
      <c r="AB641" s="31">
        <v>0</v>
      </c>
      <c r="AC641" s="36">
        <v>0</v>
      </c>
      <c r="AD641" s="31">
        <v>0</v>
      </c>
      <c r="AE641" s="31">
        <v>0</v>
      </c>
      <c r="AF641" s="36" t="s">
        <v>3207</v>
      </c>
      <c r="AG641" s="31">
        <v>15.6875</v>
      </c>
      <c r="AH641" s="31">
        <v>0</v>
      </c>
      <c r="AI641" s="36">
        <v>0</v>
      </c>
      <c r="AJ641" t="s">
        <v>591</v>
      </c>
      <c r="AK641" s="37">
        <v>6</v>
      </c>
      <c r="AT641"/>
    </row>
    <row r="642" spans="1:46" x14ac:dyDescent="0.25">
      <c r="A642" t="s">
        <v>3056</v>
      </c>
      <c r="B642" t="s">
        <v>1915</v>
      </c>
      <c r="C642" t="s">
        <v>2366</v>
      </c>
      <c r="D642" t="s">
        <v>2804</v>
      </c>
      <c r="E642" s="31">
        <v>54.032608695652172</v>
      </c>
      <c r="F642" s="31">
        <v>246.320652173913</v>
      </c>
      <c r="G642" s="31">
        <v>10.092391304347826</v>
      </c>
      <c r="H642" s="36">
        <v>4.097257463098207E-2</v>
      </c>
      <c r="I642" s="31">
        <v>19.898913043478263</v>
      </c>
      <c r="J642" s="31">
        <v>0</v>
      </c>
      <c r="K642" s="36">
        <v>0</v>
      </c>
      <c r="L642" s="31">
        <v>3.6210869565217396</v>
      </c>
      <c r="M642" s="31">
        <v>0</v>
      </c>
      <c r="N642" s="36">
        <v>0</v>
      </c>
      <c r="O642" s="31">
        <v>10.538695652173914</v>
      </c>
      <c r="P642" s="31">
        <v>0</v>
      </c>
      <c r="Q642" s="36">
        <v>0</v>
      </c>
      <c r="R642" s="31">
        <v>5.7391304347826084</v>
      </c>
      <c r="S642" s="31">
        <v>0</v>
      </c>
      <c r="T642" s="36">
        <v>0</v>
      </c>
      <c r="U642" s="31">
        <v>59.397173913043488</v>
      </c>
      <c r="V642" s="31">
        <v>4.6086956521739131</v>
      </c>
      <c r="W642" s="36">
        <v>7.7591160463643769E-2</v>
      </c>
      <c r="X642" s="31">
        <v>6.2756521739130395</v>
      </c>
      <c r="Y642" s="31">
        <v>0</v>
      </c>
      <c r="Z642" s="36">
        <v>0</v>
      </c>
      <c r="AA642" s="31">
        <v>127.86597826086954</v>
      </c>
      <c r="AB642" s="31">
        <v>5.4836956521739131</v>
      </c>
      <c r="AC642" s="36">
        <v>4.2886276136613839E-2</v>
      </c>
      <c r="AD642" s="31">
        <v>0</v>
      </c>
      <c r="AE642" s="31">
        <v>0</v>
      </c>
      <c r="AF642" s="36" t="s">
        <v>3207</v>
      </c>
      <c r="AG642" s="31">
        <v>32.882934782608693</v>
      </c>
      <c r="AH642" s="31">
        <v>0</v>
      </c>
      <c r="AI642" s="36">
        <v>0</v>
      </c>
      <c r="AJ642" t="s">
        <v>729</v>
      </c>
      <c r="AK642" s="37">
        <v>6</v>
      </c>
      <c r="AT642"/>
    </row>
    <row r="643" spans="1:46" x14ac:dyDescent="0.25">
      <c r="A643" t="s">
        <v>3056</v>
      </c>
      <c r="B643" t="s">
        <v>2271</v>
      </c>
      <c r="C643" t="s">
        <v>2647</v>
      </c>
      <c r="D643" t="s">
        <v>2891</v>
      </c>
      <c r="E643" s="31">
        <v>44.130434782608695</v>
      </c>
      <c r="F643" s="31">
        <v>204.48728260869564</v>
      </c>
      <c r="G643" s="31">
        <v>31.737717391304351</v>
      </c>
      <c r="H643" s="36">
        <v>0.15520631398891077</v>
      </c>
      <c r="I643" s="31">
        <v>15.354347826086961</v>
      </c>
      <c r="J643" s="31">
        <v>2.6016304347826091</v>
      </c>
      <c r="K643" s="36">
        <v>0.16943933172872713</v>
      </c>
      <c r="L643" s="31">
        <v>3.7048913043478264</v>
      </c>
      <c r="M643" s="31">
        <v>2.6016304347826091</v>
      </c>
      <c r="N643" s="36">
        <v>0.70221505060877221</v>
      </c>
      <c r="O643" s="31">
        <v>7.4755434782608736</v>
      </c>
      <c r="P643" s="31">
        <v>0</v>
      </c>
      <c r="Q643" s="36">
        <v>0</v>
      </c>
      <c r="R643" s="31">
        <v>4.1739130434782608</v>
      </c>
      <c r="S643" s="31">
        <v>0</v>
      </c>
      <c r="T643" s="36">
        <v>0</v>
      </c>
      <c r="U643" s="31">
        <v>86.721630434782597</v>
      </c>
      <c r="V643" s="31">
        <v>29.136086956521741</v>
      </c>
      <c r="W643" s="36">
        <v>0.33597254583944886</v>
      </c>
      <c r="X643" s="31">
        <v>0</v>
      </c>
      <c r="Y643" s="31">
        <v>0</v>
      </c>
      <c r="Z643" s="36" t="s">
        <v>3207</v>
      </c>
      <c r="AA643" s="31">
        <v>91.292282608695643</v>
      </c>
      <c r="AB643" s="31">
        <v>0</v>
      </c>
      <c r="AC643" s="36">
        <v>0</v>
      </c>
      <c r="AD643" s="31">
        <v>0</v>
      </c>
      <c r="AE643" s="31">
        <v>0</v>
      </c>
      <c r="AF643" s="36" t="s">
        <v>3207</v>
      </c>
      <c r="AG643" s="31">
        <v>11.119021739130428</v>
      </c>
      <c r="AH643" s="31">
        <v>0</v>
      </c>
      <c r="AI643" s="36">
        <v>0</v>
      </c>
      <c r="AJ643" t="s">
        <v>1091</v>
      </c>
      <c r="AK643" s="37">
        <v>6</v>
      </c>
      <c r="AT643"/>
    </row>
    <row r="644" spans="1:46" x14ac:dyDescent="0.25">
      <c r="A644" t="s">
        <v>3056</v>
      </c>
      <c r="B644" t="s">
        <v>1324</v>
      </c>
      <c r="C644" t="s">
        <v>2551</v>
      </c>
      <c r="D644" t="s">
        <v>2915</v>
      </c>
      <c r="E644" s="31">
        <v>82.119565217391298</v>
      </c>
      <c r="F644" s="31">
        <v>228.08619565217398</v>
      </c>
      <c r="G644" s="31">
        <v>5.5454347826086972</v>
      </c>
      <c r="H644" s="36">
        <v>2.4312890864580657E-2</v>
      </c>
      <c r="I644" s="31">
        <v>33.657608695652172</v>
      </c>
      <c r="J644" s="31">
        <v>0</v>
      </c>
      <c r="K644" s="36">
        <v>0</v>
      </c>
      <c r="L644" s="31">
        <v>28.179347826086957</v>
      </c>
      <c r="M644" s="31">
        <v>0</v>
      </c>
      <c r="N644" s="36">
        <v>0</v>
      </c>
      <c r="O644" s="31">
        <v>0</v>
      </c>
      <c r="P644" s="31">
        <v>0</v>
      </c>
      <c r="Q644" s="36" t="s">
        <v>3207</v>
      </c>
      <c r="R644" s="31">
        <v>5.4782608695652177</v>
      </c>
      <c r="S644" s="31">
        <v>0</v>
      </c>
      <c r="T644" s="36">
        <v>0</v>
      </c>
      <c r="U644" s="31">
        <v>47.934782608695649</v>
      </c>
      <c r="V644" s="31">
        <v>0</v>
      </c>
      <c r="W644" s="36">
        <v>0</v>
      </c>
      <c r="X644" s="31">
        <v>5.8260869565217392</v>
      </c>
      <c r="Y644" s="31">
        <v>0</v>
      </c>
      <c r="Z644" s="36">
        <v>0</v>
      </c>
      <c r="AA644" s="31">
        <v>111.40141304347833</v>
      </c>
      <c r="AB644" s="31">
        <v>5.5454347826086972</v>
      </c>
      <c r="AC644" s="36">
        <v>4.9778854963396159E-2</v>
      </c>
      <c r="AD644" s="31">
        <v>29.266304347826086</v>
      </c>
      <c r="AE644" s="31">
        <v>0</v>
      </c>
      <c r="AF644" s="36">
        <v>0</v>
      </c>
      <c r="AG644" s="31">
        <v>0</v>
      </c>
      <c r="AH644" s="31">
        <v>0</v>
      </c>
      <c r="AI644" s="36" t="s">
        <v>3207</v>
      </c>
      <c r="AJ644" t="s">
        <v>124</v>
      </c>
      <c r="AK644" s="37">
        <v>6</v>
      </c>
      <c r="AT644"/>
    </row>
    <row r="645" spans="1:46" x14ac:dyDescent="0.25">
      <c r="A645" t="s">
        <v>3056</v>
      </c>
      <c r="B645" t="s">
        <v>1643</v>
      </c>
      <c r="C645" t="s">
        <v>2418</v>
      </c>
      <c r="D645" t="s">
        <v>2834</v>
      </c>
      <c r="E645" s="31">
        <v>69.304347826086953</v>
      </c>
      <c r="F645" s="31">
        <v>258.20499999999993</v>
      </c>
      <c r="G645" s="31">
        <v>86.557717391304351</v>
      </c>
      <c r="H645" s="36">
        <v>0.3352286647869111</v>
      </c>
      <c r="I645" s="31">
        <v>20.781086956521733</v>
      </c>
      <c r="J645" s="31">
        <v>0</v>
      </c>
      <c r="K645" s="36">
        <v>0</v>
      </c>
      <c r="L645" s="31">
        <v>8.1369565217391262</v>
      </c>
      <c r="M645" s="31">
        <v>0</v>
      </c>
      <c r="N645" s="36">
        <v>0</v>
      </c>
      <c r="O645" s="31">
        <v>7.7317391304347804</v>
      </c>
      <c r="P645" s="31">
        <v>0</v>
      </c>
      <c r="Q645" s="36">
        <v>0</v>
      </c>
      <c r="R645" s="31">
        <v>4.9123913043478264</v>
      </c>
      <c r="S645" s="31">
        <v>0</v>
      </c>
      <c r="T645" s="36">
        <v>0</v>
      </c>
      <c r="U645" s="31">
        <v>36.676195652173902</v>
      </c>
      <c r="V645" s="31">
        <v>0</v>
      </c>
      <c r="W645" s="36">
        <v>0</v>
      </c>
      <c r="X645" s="31">
        <v>16.374565217391304</v>
      </c>
      <c r="Y645" s="31">
        <v>16.374565217391304</v>
      </c>
      <c r="Z645" s="36">
        <v>1</v>
      </c>
      <c r="AA645" s="31">
        <v>155.68923913043471</v>
      </c>
      <c r="AB645" s="31">
        <v>70.183152173913044</v>
      </c>
      <c r="AC645" s="36">
        <v>0.45079000042587641</v>
      </c>
      <c r="AD645" s="31">
        <v>0</v>
      </c>
      <c r="AE645" s="31">
        <v>0</v>
      </c>
      <c r="AF645" s="36" t="s">
        <v>3207</v>
      </c>
      <c r="AG645" s="31">
        <v>28.68391304347827</v>
      </c>
      <c r="AH645" s="31">
        <v>0</v>
      </c>
      <c r="AI645" s="36">
        <v>0</v>
      </c>
      <c r="AJ645" t="s">
        <v>445</v>
      </c>
      <c r="AK645" s="37">
        <v>6</v>
      </c>
      <c r="AT645"/>
    </row>
    <row r="646" spans="1:46" x14ac:dyDescent="0.25">
      <c r="A646" t="s">
        <v>3056</v>
      </c>
      <c r="B646" t="s">
        <v>1474</v>
      </c>
      <c r="C646" t="s">
        <v>2610</v>
      </c>
      <c r="D646" t="s">
        <v>2840</v>
      </c>
      <c r="E646" s="31">
        <v>39.271739130434781</v>
      </c>
      <c r="F646" s="31">
        <v>117.0078260869565</v>
      </c>
      <c r="G646" s="31">
        <v>0</v>
      </c>
      <c r="H646" s="36">
        <v>0</v>
      </c>
      <c r="I646" s="31">
        <v>14.399673913043479</v>
      </c>
      <c r="J646" s="31">
        <v>0</v>
      </c>
      <c r="K646" s="36">
        <v>0</v>
      </c>
      <c r="L646" s="31">
        <v>8.6494565217391308</v>
      </c>
      <c r="M646" s="31">
        <v>0</v>
      </c>
      <c r="N646" s="36">
        <v>0</v>
      </c>
      <c r="O646" s="31">
        <v>0</v>
      </c>
      <c r="P646" s="31">
        <v>0</v>
      </c>
      <c r="Q646" s="36" t="s">
        <v>3207</v>
      </c>
      <c r="R646" s="31">
        <v>5.7502173913043473</v>
      </c>
      <c r="S646" s="31">
        <v>0</v>
      </c>
      <c r="T646" s="36">
        <v>0</v>
      </c>
      <c r="U646" s="31">
        <v>30.064347826086959</v>
      </c>
      <c r="V646" s="31">
        <v>0</v>
      </c>
      <c r="W646" s="36">
        <v>0</v>
      </c>
      <c r="X646" s="31">
        <v>0</v>
      </c>
      <c r="Y646" s="31">
        <v>0</v>
      </c>
      <c r="Z646" s="36" t="s">
        <v>3207</v>
      </c>
      <c r="AA646" s="31">
        <v>72.543804347826068</v>
      </c>
      <c r="AB646" s="31">
        <v>0</v>
      </c>
      <c r="AC646" s="36">
        <v>0</v>
      </c>
      <c r="AD646" s="31">
        <v>0</v>
      </c>
      <c r="AE646" s="31">
        <v>0</v>
      </c>
      <c r="AF646" s="36" t="s">
        <v>3207</v>
      </c>
      <c r="AG646" s="31">
        <v>0</v>
      </c>
      <c r="AH646" s="31">
        <v>0</v>
      </c>
      <c r="AI646" s="36" t="s">
        <v>3207</v>
      </c>
      <c r="AJ646" t="s">
        <v>275</v>
      </c>
      <c r="AK646" s="37">
        <v>6</v>
      </c>
      <c r="AT646"/>
    </row>
    <row r="647" spans="1:46" x14ac:dyDescent="0.25">
      <c r="A647" t="s">
        <v>3056</v>
      </c>
      <c r="B647" t="s">
        <v>1953</v>
      </c>
      <c r="C647" t="s">
        <v>2504</v>
      </c>
      <c r="D647" t="s">
        <v>2884</v>
      </c>
      <c r="E647" s="31">
        <v>82.260869565217391</v>
      </c>
      <c r="F647" s="31">
        <v>230.38956521739135</v>
      </c>
      <c r="G647" s="31">
        <v>0</v>
      </c>
      <c r="H647" s="36">
        <v>0</v>
      </c>
      <c r="I647" s="31">
        <v>24.973369565217386</v>
      </c>
      <c r="J647" s="31">
        <v>0</v>
      </c>
      <c r="K647" s="36">
        <v>0</v>
      </c>
      <c r="L647" s="31">
        <v>18.250543478260862</v>
      </c>
      <c r="M647" s="31">
        <v>0</v>
      </c>
      <c r="N647" s="36">
        <v>0</v>
      </c>
      <c r="O647" s="31">
        <v>1.3301086956521739</v>
      </c>
      <c r="P647" s="31">
        <v>0</v>
      </c>
      <c r="Q647" s="36">
        <v>0</v>
      </c>
      <c r="R647" s="31">
        <v>5.3927173913043474</v>
      </c>
      <c r="S647" s="31">
        <v>0</v>
      </c>
      <c r="T647" s="36">
        <v>0</v>
      </c>
      <c r="U647" s="31">
        <v>69.998586956521748</v>
      </c>
      <c r="V647" s="31">
        <v>0</v>
      </c>
      <c r="W647" s="36">
        <v>0</v>
      </c>
      <c r="X647" s="31">
        <v>10.803913043478262</v>
      </c>
      <c r="Y647" s="31">
        <v>0</v>
      </c>
      <c r="Z647" s="36">
        <v>0</v>
      </c>
      <c r="AA647" s="31">
        <v>95.639782608695683</v>
      </c>
      <c r="AB647" s="31">
        <v>0</v>
      </c>
      <c r="AC647" s="36">
        <v>0</v>
      </c>
      <c r="AD647" s="31">
        <v>0</v>
      </c>
      <c r="AE647" s="31">
        <v>0</v>
      </c>
      <c r="AF647" s="36" t="s">
        <v>3207</v>
      </c>
      <c r="AG647" s="31">
        <v>28.973913043478259</v>
      </c>
      <c r="AH647" s="31">
        <v>0</v>
      </c>
      <c r="AI647" s="36">
        <v>0</v>
      </c>
      <c r="AJ647" t="s">
        <v>768</v>
      </c>
      <c r="AK647" s="37">
        <v>6</v>
      </c>
      <c r="AT647"/>
    </row>
    <row r="648" spans="1:46" x14ac:dyDescent="0.25">
      <c r="A648" t="s">
        <v>3056</v>
      </c>
      <c r="B648" t="s">
        <v>1623</v>
      </c>
      <c r="C648" t="s">
        <v>2660</v>
      </c>
      <c r="D648" t="s">
        <v>2973</v>
      </c>
      <c r="E648" s="31">
        <v>54.782608695652172</v>
      </c>
      <c r="F648" s="31">
        <v>149.02880434782605</v>
      </c>
      <c r="G648" s="31">
        <v>0</v>
      </c>
      <c r="H648" s="36">
        <v>0</v>
      </c>
      <c r="I648" s="31">
        <v>16.477500000000003</v>
      </c>
      <c r="J648" s="31">
        <v>0</v>
      </c>
      <c r="K648" s="36">
        <v>0</v>
      </c>
      <c r="L648" s="31">
        <v>10.77021739130435</v>
      </c>
      <c r="M648" s="31">
        <v>0</v>
      </c>
      <c r="N648" s="36">
        <v>0</v>
      </c>
      <c r="O648" s="31">
        <v>0.43478260869565216</v>
      </c>
      <c r="P648" s="31">
        <v>0</v>
      </c>
      <c r="Q648" s="36">
        <v>0</v>
      </c>
      <c r="R648" s="31">
        <v>5.2725</v>
      </c>
      <c r="S648" s="31">
        <v>0</v>
      </c>
      <c r="T648" s="36">
        <v>0</v>
      </c>
      <c r="U648" s="31">
        <v>29.287391304347821</v>
      </c>
      <c r="V648" s="31">
        <v>0</v>
      </c>
      <c r="W648" s="36">
        <v>0</v>
      </c>
      <c r="X648" s="31">
        <v>9.0374999999999996</v>
      </c>
      <c r="Y648" s="31">
        <v>0</v>
      </c>
      <c r="Z648" s="36">
        <v>0</v>
      </c>
      <c r="AA648" s="31">
        <v>76.905326086956464</v>
      </c>
      <c r="AB648" s="31">
        <v>0</v>
      </c>
      <c r="AC648" s="36">
        <v>0</v>
      </c>
      <c r="AD648" s="31">
        <v>0</v>
      </c>
      <c r="AE648" s="31">
        <v>0</v>
      </c>
      <c r="AF648" s="36" t="s">
        <v>3207</v>
      </c>
      <c r="AG648" s="31">
        <v>17.321086956521739</v>
      </c>
      <c r="AH648" s="31">
        <v>0</v>
      </c>
      <c r="AI648" s="36">
        <v>0</v>
      </c>
      <c r="AJ648" t="s">
        <v>425</v>
      </c>
      <c r="AK648" s="37">
        <v>6</v>
      </c>
      <c r="AT648"/>
    </row>
    <row r="649" spans="1:46" x14ac:dyDescent="0.25">
      <c r="A649" t="s">
        <v>3056</v>
      </c>
      <c r="B649" t="s">
        <v>1762</v>
      </c>
      <c r="C649" t="s">
        <v>2416</v>
      </c>
      <c r="D649" t="s">
        <v>2822</v>
      </c>
      <c r="E649" s="31">
        <v>68.163043478260875</v>
      </c>
      <c r="F649" s="31">
        <v>236.51043478260871</v>
      </c>
      <c r="G649" s="31">
        <v>0</v>
      </c>
      <c r="H649" s="36">
        <v>0</v>
      </c>
      <c r="I649" s="31">
        <v>21.292391304347827</v>
      </c>
      <c r="J649" s="31">
        <v>0</v>
      </c>
      <c r="K649" s="36">
        <v>0</v>
      </c>
      <c r="L649" s="31">
        <v>15.509782608695653</v>
      </c>
      <c r="M649" s="31">
        <v>0</v>
      </c>
      <c r="N649" s="36">
        <v>0</v>
      </c>
      <c r="O649" s="31">
        <v>0</v>
      </c>
      <c r="P649" s="31">
        <v>0</v>
      </c>
      <c r="Q649" s="36" t="s">
        <v>3207</v>
      </c>
      <c r="R649" s="31">
        <v>5.7826086956521738</v>
      </c>
      <c r="S649" s="31">
        <v>0</v>
      </c>
      <c r="T649" s="36">
        <v>0</v>
      </c>
      <c r="U649" s="31">
        <v>80.010869565217391</v>
      </c>
      <c r="V649" s="31">
        <v>0</v>
      </c>
      <c r="W649" s="36">
        <v>0</v>
      </c>
      <c r="X649" s="31">
        <v>12.598478260869564</v>
      </c>
      <c r="Y649" s="31">
        <v>0</v>
      </c>
      <c r="Z649" s="36">
        <v>0</v>
      </c>
      <c r="AA649" s="31">
        <v>121.13586956521739</v>
      </c>
      <c r="AB649" s="31">
        <v>0</v>
      </c>
      <c r="AC649" s="36">
        <v>0</v>
      </c>
      <c r="AD649" s="31">
        <v>0</v>
      </c>
      <c r="AE649" s="31">
        <v>0</v>
      </c>
      <c r="AF649" s="36" t="s">
        <v>3207</v>
      </c>
      <c r="AG649" s="31">
        <v>1.4728260869565217</v>
      </c>
      <c r="AH649" s="31">
        <v>0</v>
      </c>
      <c r="AI649" s="36">
        <v>0</v>
      </c>
      <c r="AJ649" t="s">
        <v>572</v>
      </c>
      <c r="AK649" s="37">
        <v>6</v>
      </c>
      <c r="AT649"/>
    </row>
    <row r="650" spans="1:46" x14ac:dyDescent="0.25">
      <c r="A650" t="s">
        <v>3056</v>
      </c>
      <c r="B650" t="s">
        <v>1726</v>
      </c>
      <c r="C650" t="s">
        <v>2564</v>
      </c>
      <c r="D650" t="s">
        <v>2922</v>
      </c>
      <c r="E650" s="31">
        <v>72.239130434782609</v>
      </c>
      <c r="F650" s="31">
        <v>230.69293478260869</v>
      </c>
      <c r="G650" s="31">
        <v>0</v>
      </c>
      <c r="H650" s="36">
        <v>0</v>
      </c>
      <c r="I650" s="31">
        <v>26.008152173913043</v>
      </c>
      <c r="J650" s="31">
        <v>0</v>
      </c>
      <c r="K650" s="36">
        <v>0</v>
      </c>
      <c r="L650" s="31">
        <v>20.703804347826086</v>
      </c>
      <c r="M650" s="31">
        <v>0</v>
      </c>
      <c r="N650" s="36">
        <v>0</v>
      </c>
      <c r="O650" s="31">
        <v>0</v>
      </c>
      <c r="P650" s="31">
        <v>0</v>
      </c>
      <c r="Q650" s="36" t="s">
        <v>3207</v>
      </c>
      <c r="R650" s="31">
        <v>5.3043478260869561</v>
      </c>
      <c r="S650" s="31">
        <v>0</v>
      </c>
      <c r="T650" s="36">
        <v>0</v>
      </c>
      <c r="U650" s="31">
        <v>54.978260869565219</v>
      </c>
      <c r="V650" s="31">
        <v>0</v>
      </c>
      <c r="W650" s="36">
        <v>0</v>
      </c>
      <c r="X650" s="31">
        <v>17.25</v>
      </c>
      <c r="Y650" s="31">
        <v>0</v>
      </c>
      <c r="Z650" s="36">
        <v>0</v>
      </c>
      <c r="AA650" s="31">
        <v>79.529891304347828</v>
      </c>
      <c r="AB650" s="31">
        <v>0</v>
      </c>
      <c r="AC650" s="36">
        <v>0</v>
      </c>
      <c r="AD650" s="31">
        <v>34.899456521739133</v>
      </c>
      <c r="AE650" s="31">
        <v>0</v>
      </c>
      <c r="AF650" s="36">
        <v>0</v>
      </c>
      <c r="AG650" s="31">
        <v>18.027173913043477</v>
      </c>
      <c r="AH650" s="31">
        <v>0</v>
      </c>
      <c r="AI650" s="36">
        <v>0</v>
      </c>
      <c r="AJ650" t="s">
        <v>534</v>
      </c>
      <c r="AK650" s="37">
        <v>6</v>
      </c>
      <c r="AT650"/>
    </row>
    <row r="651" spans="1:46" x14ac:dyDescent="0.25">
      <c r="A651" t="s">
        <v>3056</v>
      </c>
      <c r="B651" t="s">
        <v>1901</v>
      </c>
      <c r="C651" t="s">
        <v>2729</v>
      </c>
      <c r="D651" t="s">
        <v>2845</v>
      </c>
      <c r="E651" s="31">
        <v>88.913043478260875</v>
      </c>
      <c r="F651" s="31">
        <v>304.0842391304347</v>
      </c>
      <c r="G651" s="31">
        <v>0</v>
      </c>
      <c r="H651" s="36">
        <v>0</v>
      </c>
      <c r="I651" s="31">
        <v>49.184782608695649</v>
      </c>
      <c r="J651" s="31">
        <v>0</v>
      </c>
      <c r="K651" s="36">
        <v>0</v>
      </c>
      <c r="L651" s="31">
        <v>42.247282608695649</v>
      </c>
      <c r="M651" s="31">
        <v>0</v>
      </c>
      <c r="N651" s="36">
        <v>0</v>
      </c>
      <c r="O651" s="31">
        <v>0.83967391304347827</v>
      </c>
      <c r="P651" s="31">
        <v>0</v>
      </c>
      <c r="Q651" s="36">
        <v>0</v>
      </c>
      <c r="R651" s="31">
        <v>6.0978260869565215</v>
      </c>
      <c r="S651" s="31">
        <v>0</v>
      </c>
      <c r="T651" s="36">
        <v>0</v>
      </c>
      <c r="U651" s="31">
        <v>61.635869565217391</v>
      </c>
      <c r="V651" s="31">
        <v>0</v>
      </c>
      <c r="W651" s="36">
        <v>0</v>
      </c>
      <c r="X651" s="31">
        <v>6.0978260869565215</v>
      </c>
      <c r="Y651" s="31">
        <v>0</v>
      </c>
      <c r="Z651" s="36">
        <v>0</v>
      </c>
      <c r="AA651" s="31">
        <v>73.921195652173907</v>
      </c>
      <c r="AB651" s="31">
        <v>0</v>
      </c>
      <c r="AC651" s="36">
        <v>0</v>
      </c>
      <c r="AD651" s="31">
        <v>75.440217391304344</v>
      </c>
      <c r="AE651" s="31">
        <v>0</v>
      </c>
      <c r="AF651" s="36">
        <v>0</v>
      </c>
      <c r="AG651" s="31">
        <v>37.804347826086953</v>
      </c>
      <c r="AH651" s="31">
        <v>0</v>
      </c>
      <c r="AI651" s="36">
        <v>0</v>
      </c>
      <c r="AJ651" t="s">
        <v>714</v>
      </c>
      <c r="AK651" s="37">
        <v>6</v>
      </c>
      <c r="AT651"/>
    </row>
    <row r="652" spans="1:46" x14ac:dyDescent="0.25">
      <c r="A652" t="s">
        <v>3056</v>
      </c>
      <c r="B652" t="s">
        <v>1817</v>
      </c>
      <c r="C652" t="s">
        <v>2504</v>
      </c>
      <c r="D652" t="s">
        <v>2884</v>
      </c>
      <c r="E652" s="31">
        <v>100.75</v>
      </c>
      <c r="F652" s="31">
        <v>309.75163043478267</v>
      </c>
      <c r="G652" s="31">
        <v>48.097391304347823</v>
      </c>
      <c r="H652" s="36">
        <v>0.1552772821141763</v>
      </c>
      <c r="I652" s="31">
        <v>36.191956521739129</v>
      </c>
      <c r="J652" s="31">
        <v>8.4106521739130429</v>
      </c>
      <c r="K652" s="36">
        <v>0.23239009388345958</v>
      </c>
      <c r="L652" s="31">
        <v>12.953152173913047</v>
      </c>
      <c r="M652" s="31">
        <v>2.5861956521739127</v>
      </c>
      <c r="N652" s="36">
        <v>0.19965762908138854</v>
      </c>
      <c r="O652" s="31">
        <v>17.46869565217391</v>
      </c>
      <c r="P652" s="31">
        <v>2.402173913043478</v>
      </c>
      <c r="Q652" s="36">
        <v>0.13751306685250636</v>
      </c>
      <c r="R652" s="31">
        <v>5.7701086956521728</v>
      </c>
      <c r="S652" s="31">
        <v>3.4222826086956517</v>
      </c>
      <c r="T652" s="36">
        <v>0.59310539700480369</v>
      </c>
      <c r="U652" s="31">
        <v>118.52771739130436</v>
      </c>
      <c r="V652" s="31">
        <v>33.027391304347823</v>
      </c>
      <c r="W652" s="36">
        <v>0.27864698680825889</v>
      </c>
      <c r="X652" s="31">
        <v>1.877608695652174</v>
      </c>
      <c r="Y652" s="31">
        <v>0</v>
      </c>
      <c r="Z652" s="36">
        <v>0</v>
      </c>
      <c r="AA652" s="31">
        <v>153.07282608695655</v>
      </c>
      <c r="AB652" s="31">
        <v>6.6593478260869574</v>
      </c>
      <c r="AC652" s="36">
        <v>4.3504441619859828E-2</v>
      </c>
      <c r="AD652" s="31">
        <v>0</v>
      </c>
      <c r="AE652" s="31">
        <v>0</v>
      </c>
      <c r="AF652" s="36" t="s">
        <v>3207</v>
      </c>
      <c r="AG652" s="31">
        <v>8.1521739130434784E-2</v>
      </c>
      <c r="AH652" s="31">
        <v>0</v>
      </c>
      <c r="AI652" s="36">
        <v>0</v>
      </c>
      <c r="AJ652" t="s">
        <v>628</v>
      </c>
      <c r="AK652" s="37">
        <v>6</v>
      </c>
      <c r="AT652"/>
    </row>
    <row r="653" spans="1:46" x14ac:dyDescent="0.25">
      <c r="A653" t="s">
        <v>3056</v>
      </c>
      <c r="B653" t="s">
        <v>2302</v>
      </c>
      <c r="C653" t="s">
        <v>2466</v>
      </c>
      <c r="D653" t="s">
        <v>2837</v>
      </c>
      <c r="E653" s="31">
        <v>62.945652173913047</v>
      </c>
      <c r="F653" s="31">
        <v>267.14967391304339</v>
      </c>
      <c r="G653" s="31">
        <v>0</v>
      </c>
      <c r="H653" s="36">
        <v>0</v>
      </c>
      <c r="I653" s="31">
        <v>31.008478260869555</v>
      </c>
      <c r="J653" s="31">
        <v>0</v>
      </c>
      <c r="K653" s="36">
        <v>0</v>
      </c>
      <c r="L653" s="31">
        <v>24.398369565217383</v>
      </c>
      <c r="M653" s="31">
        <v>0</v>
      </c>
      <c r="N653" s="36">
        <v>0</v>
      </c>
      <c r="O653" s="31">
        <v>0.99</v>
      </c>
      <c r="P653" s="31">
        <v>0</v>
      </c>
      <c r="Q653" s="36">
        <v>0</v>
      </c>
      <c r="R653" s="31">
        <v>5.6201086956521733</v>
      </c>
      <c r="S653" s="31">
        <v>0</v>
      </c>
      <c r="T653" s="36">
        <v>0</v>
      </c>
      <c r="U653" s="31">
        <v>89.601086956521726</v>
      </c>
      <c r="V653" s="31">
        <v>0</v>
      </c>
      <c r="W653" s="36">
        <v>0</v>
      </c>
      <c r="X653" s="31">
        <v>13.135869565217391</v>
      </c>
      <c r="Y653" s="31">
        <v>0</v>
      </c>
      <c r="Z653" s="36">
        <v>0</v>
      </c>
      <c r="AA653" s="31">
        <v>108.01499999999997</v>
      </c>
      <c r="AB653" s="31">
        <v>0</v>
      </c>
      <c r="AC653" s="36">
        <v>0</v>
      </c>
      <c r="AD653" s="31">
        <v>13.251847826086955</v>
      </c>
      <c r="AE653" s="31">
        <v>0</v>
      </c>
      <c r="AF653" s="36">
        <v>0</v>
      </c>
      <c r="AG653" s="31">
        <v>12.137391304347828</v>
      </c>
      <c r="AH653" s="31">
        <v>0</v>
      </c>
      <c r="AI653" s="36">
        <v>0</v>
      </c>
      <c r="AJ653" t="s">
        <v>1122</v>
      </c>
      <c r="AK653" s="37">
        <v>6</v>
      </c>
      <c r="AT653"/>
    </row>
    <row r="654" spans="1:46" x14ac:dyDescent="0.25">
      <c r="A654" t="s">
        <v>3056</v>
      </c>
      <c r="B654" t="s">
        <v>1535</v>
      </c>
      <c r="C654" t="s">
        <v>2596</v>
      </c>
      <c r="D654" t="s">
        <v>2921</v>
      </c>
      <c r="E654" s="31">
        <v>77.673913043478265</v>
      </c>
      <c r="F654" s="31">
        <v>262.78532608695656</v>
      </c>
      <c r="G654" s="31">
        <v>0</v>
      </c>
      <c r="H654" s="36">
        <v>0</v>
      </c>
      <c r="I654" s="31">
        <v>43.543478260869563</v>
      </c>
      <c r="J654" s="31">
        <v>0</v>
      </c>
      <c r="K654" s="36">
        <v>0</v>
      </c>
      <c r="L654" s="31">
        <v>32.331521739130437</v>
      </c>
      <c r="M654" s="31">
        <v>0</v>
      </c>
      <c r="N654" s="36">
        <v>0</v>
      </c>
      <c r="O654" s="31">
        <v>5.6467391304347823</v>
      </c>
      <c r="P654" s="31">
        <v>0</v>
      </c>
      <c r="Q654" s="36">
        <v>0</v>
      </c>
      <c r="R654" s="31">
        <v>5.5652173913043477</v>
      </c>
      <c r="S654" s="31">
        <v>0</v>
      </c>
      <c r="T654" s="36">
        <v>0</v>
      </c>
      <c r="U654" s="31">
        <v>88.442934782608702</v>
      </c>
      <c r="V654" s="31">
        <v>0</v>
      </c>
      <c r="W654" s="36">
        <v>0</v>
      </c>
      <c r="X654" s="31">
        <v>18.576086956521738</v>
      </c>
      <c r="Y654" s="31">
        <v>0</v>
      </c>
      <c r="Z654" s="36">
        <v>0</v>
      </c>
      <c r="AA654" s="31">
        <v>104.48913043478261</v>
      </c>
      <c r="AB654" s="31">
        <v>0</v>
      </c>
      <c r="AC654" s="36">
        <v>0</v>
      </c>
      <c r="AD654" s="31">
        <v>7.7336956521739131</v>
      </c>
      <c r="AE654" s="31">
        <v>0</v>
      </c>
      <c r="AF654" s="36">
        <v>0</v>
      </c>
      <c r="AG654" s="31">
        <v>0</v>
      </c>
      <c r="AH654" s="31">
        <v>0</v>
      </c>
      <c r="AI654" s="36" t="s">
        <v>3207</v>
      </c>
      <c r="AJ654" t="s">
        <v>337</v>
      </c>
      <c r="AK654" s="37">
        <v>6</v>
      </c>
      <c r="AT654"/>
    </row>
    <row r="655" spans="1:46" x14ac:dyDescent="0.25">
      <c r="A655" t="s">
        <v>3056</v>
      </c>
      <c r="B655" t="s">
        <v>1914</v>
      </c>
      <c r="C655" t="s">
        <v>2734</v>
      </c>
      <c r="D655" t="s">
        <v>2886</v>
      </c>
      <c r="E655" s="31">
        <v>61.728260869565219</v>
      </c>
      <c r="F655" s="31">
        <v>166.17489130434782</v>
      </c>
      <c r="G655" s="31">
        <v>0</v>
      </c>
      <c r="H655" s="36">
        <v>0</v>
      </c>
      <c r="I655" s="31">
        <v>26.636304347826087</v>
      </c>
      <c r="J655" s="31">
        <v>0</v>
      </c>
      <c r="K655" s="36">
        <v>0</v>
      </c>
      <c r="L655" s="31">
        <v>16.573478260869564</v>
      </c>
      <c r="M655" s="31">
        <v>0</v>
      </c>
      <c r="N655" s="36">
        <v>0</v>
      </c>
      <c r="O655" s="31">
        <v>5.4541304347826101</v>
      </c>
      <c r="P655" s="31">
        <v>0</v>
      </c>
      <c r="Q655" s="36">
        <v>0</v>
      </c>
      <c r="R655" s="31">
        <v>4.6086956521739131</v>
      </c>
      <c r="S655" s="31">
        <v>0</v>
      </c>
      <c r="T655" s="36">
        <v>0</v>
      </c>
      <c r="U655" s="31">
        <v>47.959347826086962</v>
      </c>
      <c r="V655" s="31">
        <v>0</v>
      </c>
      <c r="W655" s="36">
        <v>0</v>
      </c>
      <c r="X655" s="31">
        <v>11.522826086956524</v>
      </c>
      <c r="Y655" s="31">
        <v>0</v>
      </c>
      <c r="Z655" s="36">
        <v>0</v>
      </c>
      <c r="AA655" s="31">
        <v>55.408260869565204</v>
      </c>
      <c r="AB655" s="31">
        <v>0</v>
      </c>
      <c r="AC655" s="36">
        <v>0</v>
      </c>
      <c r="AD655" s="31">
        <v>0</v>
      </c>
      <c r="AE655" s="31">
        <v>0</v>
      </c>
      <c r="AF655" s="36" t="s">
        <v>3207</v>
      </c>
      <c r="AG655" s="31">
        <v>24.648152173913051</v>
      </c>
      <c r="AH655" s="31">
        <v>0</v>
      </c>
      <c r="AI655" s="36">
        <v>0</v>
      </c>
      <c r="AJ655" t="s">
        <v>728</v>
      </c>
      <c r="AK655" s="37">
        <v>6</v>
      </c>
      <c r="AT655"/>
    </row>
    <row r="656" spans="1:46" x14ac:dyDescent="0.25">
      <c r="A656" t="s">
        <v>3056</v>
      </c>
      <c r="B656" t="s">
        <v>1658</v>
      </c>
      <c r="C656" t="s">
        <v>2640</v>
      </c>
      <c r="D656" t="s">
        <v>2834</v>
      </c>
      <c r="E656" s="31">
        <v>28.336956521739129</v>
      </c>
      <c r="F656" s="31">
        <v>140.2341304347826</v>
      </c>
      <c r="G656" s="31">
        <v>30.221956521739131</v>
      </c>
      <c r="H656" s="36">
        <v>0.21551070647380083</v>
      </c>
      <c r="I656" s="31">
        <v>20.805978260869566</v>
      </c>
      <c r="J656" s="31">
        <v>3.8473913043478265</v>
      </c>
      <c r="K656" s="36">
        <v>0.18491758744090067</v>
      </c>
      <c r="L656" s="31">
        <v>14.700652173913046</v>
      </c>
      <c r="M656" s="31">
        <v>3.8473913043478265</v>
      </c>
      <c r="N656" s="36">
        <v>0.26171568844919629</v>
      </c>
      <c r="O656" s="31">
        <v>0.88793478260869563</v>
      </c>
      <c r="P656" s="31">
        <v>0</v>
      </c>
      <c r="Q656" s="36">
        <v>0</v>
      </c>
      <c r="R656" s="31">
        <v>5.2173913043478262</v>
      </c>
      <c r="S656" s="31">
        <v>0</v>
      </c>
      <c r="T656" s="36">
        <v>0</v>
      </c>
      <c r="U656" s="31">
        <v>35.411739130434775</v>
      </c>
      <c r="V656" s="31">
        <v>11.161304347826086</v>
      </c>
      <c r="W656" s="36">
        <v>0.31518656304099602</v>
      </c>
      <c r="X656" s="31">
        <v>5.4263043478260862</v>
      </c>
      <c r="Y656" s="31">
        <v>0</v>
      </c>
      <c r="Z656" s="36">
        <v>0</v>
      </c>
      <c r="AA656" s="31">
        <v>63.994130434782619</v>
      </c>
      <c r="AB656" s="31">
        <v>15.213260869565218</v>
      </c>
      <c r="AC656" s="36">
        <v>0.23772900367900585</v>
      </c>
      <c r="AD656" s="31">
        <v>7.0536956521739125</v>
      </c>
      <c r="AE656" s="31">
        <v>0</v>
      </c>
      <c r="AF656" s="36">
        <v>0</v>
      </c>
      <c r="AG656" s="31">
        <v>7.5422826086956531</v>
      </c>
      <c r="AH656" s="31">
        <v>0</v>
      </c>
      <c r="AI656" s="36">
        <v>0</v>
      </c>
      <c r="AJ656" t="s">
        <v>462</v>
      </c>
      <c r="AK656" s="37">
        <v>6</v>
      </c>
      <c r="AT656"/>
    </row>
    <row r="657" spans="1:46" x14ac:dyDescent="0.25">
      <c r="A657" t="s">
        <v>3056</v>
      </c>
      <c r="B657" t="s">
        <v>1328</v>
      </c>
      <c r="C657" t="s">
        <v>2504</v>
      </c>
      <c r="D657" t="s">
        <v>2884</v>
      </c>
      <c r="E657" s="31">
        <v>81.836956521739125</v>
      </c>
      <c r="F657" s="31">
        <v>290.91500000000013</v>
      </c>
      <c r="G657" s="31">
        <v>15.366304347826086</v>
      </c>
      <c r="H657" s="36">
        <v>5.2820598277249636E-2</v>
      </c>
      <c r="I657" s="31">
        <v>15.474130434782609</v>
      </c>
      <c r="J657" s="31">
        <v>0</v>
      </c>
      <c r="K657" s="36">
        <v>0</v>
      </c>
      <c r="L657" s="31">
        <v>8.190652173913044</v>
      </c>
      <c r="M657" s="31">
        <v>0</v>
      </c>
      <c r="N657" s="36">
        <v>0</v>
      </c>
      <c r="O657" s="31">
        <v>1.5443478260869563</v>
      </c>
      <c r="P657" s="31">
        <v>0</v>
      </c>
      <c r="Q657" s="36">
        <v>0</v>
      </c>
      <c r="R657" s="31">
        <v>5.7391304347826084</v>
      </c>
      <c r="S657" s="31">
        <v>0</v>
      </c>
      <c r="T657" s="36">
        <v>0</v>
      </c>
      <c r="U657" s="31">
        <v>82.348586956521785</v>
      </c>
      <c r="V657" s="31">
        <v>6.0047826086956526</v>
      </c>
      <c r="W657" s="36">
        <v>7.2919072817436967E-2</v>
      </c>
      <c r="X657" s="31">
        <v>16.050217391304347</v>
      </c>
      <c r="Y657" s="31">
        <v>0</v>
      </c>
      <c r="Z657" s="36">
        <v>0</v>
      </c>
      <c r="AA657" s="31">
        <v>141.53641304347832</v>
      </c>
      <c r="AB657" s="31">
        <v>9.3615217391304331</v>
      </c>
      <c r="AC657" s="36">
        <v>6.6142143479746687E-2</v>
      </c>
      <c r="AD657" s="31">
        <v>1.7622826086956522</v>
      </c>
      <c r="AE657" s="31">
        <v>0</v>
      </c>
      <c r="AF657" s="36">
        <v>0</v>
      </c>
      <c r="AG657" s="31">
        <v>33.743369565217392</v>
      </c>
      <c r="AH657" s="31">
        <v>0</v>
      </c>
      <c r="AI657" s="36">
        <v>0</v>
      </c>
      <c r="AJ657" t="s">
        <v>128</v>
      </c>
      <c r="AK657" s="37">
        <v>6</v>
      </c>
      <c r="AT657"/>
    </row>
    <row r="658" spans="1:46" x14ac:dyDescent="0.25">
      <c r="A658" t="s">
        <v>3056</v>
      </c>
      <c r="B658" t="s">
        <v>1391</v>
      </c>
      <c r="C658" t="s">
        <v>2443</v>
      </c>
      <c r="D658" t="s">
        <v>2827</v>
      </c>
      <c r="E658" s="31">
        <v>66.260869565217391</v>
      </c>
      <c r="F658" s="31">
        <v>209.38141304347826</v>
      </c>
      <c r="G658" s="31">
        <v>14.911195652173912</v>
      </c>
      <c r="H658" s="36">
        <v>7.1215469584578583E-2</v>
      </c>
      <c r="I658" s="31">
        <v>31.34728260869565</v>
      </c>
      <c r="J658" s="31">
        <v>9.0543478260869573E-2</v>
      </c>
      <c r="K658" s="36">
        <v>2.888399590838954E-3</v>
      </c>
      <c r="L658" s="31">
        <v>19.869021739130432</v>
      </c>
      <c r="M658" s="31">
        <v>9.0543478260869573E-2</v>
      </c>
      <c r="N658" s="36">
        <v>4.5570174238901513E-3</v>
      </c>
      <c r="O658" s="31">
        <v>6</v>
      </c>
      <c r="P658" s="31">
        <v>0</v>
      </c>
      <c r="Q658" s="36">
        <v>0</v>
      </c>
      <c r="R658" s="31">
        <v>5.4782608695652177</v>
      </c>
      <c r="S658" s="31">
        <v>0</v>
      </c>
      <c r="T658" s="36">
        <v>0</v>
      </c>
      <c r="U658" s="31">
        <v>55.110434782608692</v>
      </c>
      <c r="V658" s="31">
        <v>0.2608695652173913</v>
      </c>
      <c r="W658" s="36">
        <v>4.7335784275052469E-3</v>
      </c>
      <c r="X658" s="31">
        <v>10.63858695652174</v>
      </c>
      <c r="Y658" s="31">
        <v>0</v>
      </c>
      <c r="Z658" s="36">
        <v>0</v>
      </c>
      <c r="AA658" s="31">
        <v>85.871521739130415</v>
      </c>
      <c r="AB658" s="31">
        <v>14.559782608695652</v>
      </c>
      <c r="AC658" s="36">
        <v>0.16955309879015418</v>
      </c>
      <c r="AD658" s="31">
        <v>6.6182608695652201</v>
      </c>
      <c r="AE658" s="31">
        <v>0</v>
      </c>
      <c r="AF658" s="36">
        <v>0</v>
      </c>
      <c r="AG658" s="31">
        <v>19.795326086956511</v>
      </c>
      <c r="AH658" s="31">
        <v>0</v>
      </c>
      <c r="AI658" s="36">
        <v>0</v>
      </c>
      <c r="AJ658" t="s">
        <v>191</v>
      </c>
      <c r="AK658" s="37">
        <v>6</v>
      </c>
      <c r="AT658"/>
    </row>
    <row r="659" spans="1:46" x14ac:dyDescent="0.25">
      <c r="A659" t="s">
        <v>3056</v>
      </c>
      <c r="B659" t="s">
        <v>1342</v>
      </c>
      <c r="C659" t="s">
        <v>2504</v>
      </c>
      <c r="D659" t="s">
        <v>2884</v>
      </c>
      <c r="E659" s="31">
        <v>51.923913043478258</v>
      </c>
      <c r="F659" s="31">
        <v>154.9822826086957</v>
      </c>
      <c r="G659" s="31">
        <v>2.0597826086956519</v>
      </c>
      <c r="H659" s="36">
        <v>1.329043922972962E-2</v>
      </c>
      <c r="I659" s="31">
        <v>11.795869565217389</v>
      </c>
      <c r="J659" s="31">
        <v>1.0163043478260867</v>
      </c>
      <c r="K659" s="36">
        <v>8.6157645454377915E-2</v>
      </c>
      <c r="L659" s="31">
        <v>6.6164130434782589</v>
      </c>
      <c r="M659" s="31">
        <v>0</v>
      </c>
      <c r="N659" s="36">
        <v>0</v>
      </c>
      <c r="O659" s="31">
        <v>1.0163043478260867</v>
      </c>
      <c r="P659" s="31">
        <v>1.0163043478260867</v>
      </c>
      <c r="Q659" s="36">
        <v>1</v>
      </c>
      <c r="R659" s="31">
        <v>4.1631521739130433</v>
      </c>
      <c r="S659" s="31">
        <v>0</v>
      </c>
      <c r="T659" s="36">
        <v>0</v>
      </c>
      <c r="U659" s="31">
        <v>61.368478260869573</v>
      </c>
      <c r="V659" s="31">
        <v>0</v>
      </c>
      <c r="W659" s="36">
        <v>0</v>
      </c>
      <c r="X659" s="31">
        <v>7.9498913043478243</v>
      </c>
      <c r="Y659" s="31">
        <v>1.0434782608695652</v>
      </c>
      <c r="Z659" s="36">
        <v>0.13125692175173304</v>
      </c>
      <c r="AA659" s="31">
        <v>71.372065217391324</v>
      </c>
      <c r="AB659" s="31">
        <v>0</v>
      </c>
      <c r="AC659" s="36">
        <v>0</v>
      </c>
      <c r="AD659" s="31">
        <v>2.4959782608695651</v>
      </c>
      <c r="AE659" s="31">
        <v>0</v>
      </c>
      <c r="AF659" s="36">
        <v>0</v>
      </c>
      <c r="AG659" s="31">
        <v>0</v>
      </c>
      <c r="AH659" s="31">
        <v>0</v>
      </c>
      <c r="AI659" s="36" t="s">
        <v>3207</v>
      </c>
      <c r="AJ659" t="s">
        <v>142</v>
      </c>
      <c r="AK659" s="37">
        <v>6</v>
      </c>
      <c r="AT659"/>
    </row>
    <row r="660" spans="1:46" x14ac:dyDescent="0.25">
      <c r="A660" t="s">
        <v>3056</v>
      </c>
      <c r="B660" t="s">
        <v>1917</v>
      </c>
      <c r="C660" t="s">
        <v>2552</v>
      </c>
      <c r="D660" t="s">
        <v>2802</v>
      </c>
      <c r="E660" s="31">
        <v>72.565217391304344</v>
      </c>
      <c r="F660" s="31">
        <v>297.62141304347819</v>
      </c>
      <c r="G660" s="31">
        <v>12.286086956521736</v>
      </c>
      <c r="H660" s="36">
        <v>4.1280924080307743E-2</v>
      </c>
      <c r="I660" s="31">
        <v>49.73967391304349</v>
      </c>
      <c r="J660" s="31">
        <v>0</v>
      </c>
      <c r="K660" s="36">
        <v>0</v>
      </c>
      <c r="L660" s="31">
        <v>43.75054347826088</v>
      </c>
      <c r="M660" s="31">
        <v>0</v>
      </c>
      <c r="N660" s="36">
        <v>0</v>
      </c>
      <c r="O660" s="31">
        <v>0.42391304347826086</v>
      </c>
      <c r="P660" s="31">
        <v>0</v>
      </c>
      <c r="Q660" s="36">
        <v>0</v>
      </c>
      <c r="R660" s="31">
        <v>5.5652173913043477</v>
      </c>
      <c r="S660" s="31">
        <v>0</v>
      </c>
      <c r="T660" s="36">
        <v>0</v>
      </c>
      <c r="U660" s="31">
        <v>68.97478260869562</v>
      </c>
      <c r="V660" s="31">
        <v>1.2302173913043475</v>
      </c>
      <c r="W660" s="36">
        <v>1.7835755978870667E-2</v>
      </c>
      <c r="X660" s="31">
        <v>0</v>
      </c>
      <c r="Y660" s="31">
        <v>0</v>
      </c>
      <c r="Z660" s="36" t="s">
        <v>3207</v>
      </c>
      <c r="AA660" s="31">
        <v>149.8672826086956</v>
      </c>
      <c r="AB660" s="31">
        <v>11.012391304347824</v>
      </c>
      <c r="AC660" s="36">
        <v>7.3480956701545364E-2</v>
      </c>
      <c r="AD660" s="31">
        <v>0</v>
      </c>
      <c r="AE660" s="31">
        <v>0</v>
      </c>
      <c r="AF660" s="36" t="s">
        <v>3207</v>
      </c>
      <c r="AG660" s="31">
        <v>29.039673913043483</v>
      </c>
      <c r="AH660" s="31">
        <v>4.3478260869565216E-2</v>
      </c>
      <c r="AI660" s="36">
        <v>1.4972021035689553E-3</v>
      </c>
      <c r="AJ660" t="s">
        <v>731</v>
      </c>
      <c r="AK660" s="37">
        <v>6</v>
      </c>
      <c r="AT660"/>
    </row>
    <row r="661" spans="1:46" x14ac:dyDescent="0.25">
      <c r="A661" t="s">
        <v>3056</v>
      </c>
      <c r="B661" t="s">
        <v>1312</v>
      </c>
      <c r="C661" t="s">
        <v>2466</v>
      </c>
      <c r="D661" t="s">
        <v>2837</v>
      </c>
      <c r="E661" s="31">
        <v>102.51086956521739</v>
      </c>
      <c r="F661" s="31">
        <v>337.78576086956519</v>
      </c>
      <c r="G661" s="31">
        <v>26.5</v>
      </c>
      <c r="H661" s="36">
        <v>7.845209321962178E-2</v>
      </c>
      <c r="I661" s="31">
        <v>40.081521739130437</v>
      </c>
      <c r="J661" s="31">
        <v>0</v>
      </c>
      <c r="K661" s="36">
        <v>0</v>
      </c>
      <c r="L661" s="31">
        <v>23.646739130434781</v>
      </c>
      <c r="M661" s="31">
        <v>0</v>
      </c>
      <c r="N661" s="36">
        <v>0</v>
      </c>
      <c r="O661" s="31">
        <v>10.869565217391305</v>
      </c>
      <c r="P661" s="31">
        <v>0</v>
      </c>
      <c r="Q661" s="36">
        <v>0</v>
      </c>
      <c r="R661" s="31">
        <v>5.5652173913043477</v>
      </c>
      <c r="S661" s="31">
        <v>0</v>
      </c>
      <c r="T661" s="36">
        <v>0</v>
      </c>
      <c r="U661" s="31">
        <v>86.810543478260868</v>
      </c>
      <c r="V661" s="31">
        <v>11.65836956521739</v>
      </c>
      <c r="W661" s="36">
        <v>0.1342967005861089</v>
      </c>
      <c r="X661" s="31">
        <v>13.027173913043478</v>
      </c>
      <c r="Y661" s="31">
        <v>0</v>
      </c>
      <c r="Z661" s="36">
        <v>0</v>
      </c>
      <c r="AA661" s="31">
        <v>121.54054347826086</v>
      </c>
      <c r="AB661" s="31">
        <v>14.84163043478261</v>
      </c>
      <c r="AC661" s="36">
        <v>0.12211258901797846</v>
      </c>
      <c r="AD661" s="31">
        <v>45.771630434782608</v>
      </c>
      <c r="AE661" s="31">
        <v>0</v>
      </c>
      <c r="AF661" s="36">
        <v>0</v>
      </c>
      <c r="AG661" s="31">
        <v>30.554347826086957</v>
      </c>
      <c r="AH661" s="31">
        <v>0</v>
      </c>
      <c r="AI661" s="36">
        <v>0</v>
      </c>
      <c r="AJ661" t="s">
        <v>112</v>
      </c>
      <c r="AK661" s="37">
        <v>6</v>
      </c>
      <c r="AT661"/>
    </row>
    <row r="662" spans="1:46" x14ac:dyDescent="0.25">
      <c r="A662" t="s">
        <v>3056</v>
      </c>
      <c r="B662" t="s">
        <v>1327</v>
      </c>
      <c r="C662" t="s">
        <v>2490</v>
      </c>
      <c r="D662" t="s">
        <v>2853</v>
      </c>
      <c r="E662" s="31">
        <v>86.326086956521735</v>
      </c>
      <c r="F662" s="31">
        <v>251.54076086956525</v>
      </c>
      <c r="G662" s="31">
        <v>0</v>
      </c>
      <c r="H662" s="36">
        <v>0</v>
      </c>
      <c r="I662" s="31">
        <v>46.328804347826086</v>
      </c>
      <c r="J662" s="31">
        <v>0</v>
      </c>
      <c r="K662" s="36">
        <v>0</v>
      </c>
      <c r="L662" s="31">
        <v>30.225543478260871</v>
      </c>
      <c r="M662" s="31">
        <v>0</v>
      </c>
      <c r="N662" s="36">
        <v>0</v>
      </c>
      <c r="O662" s="31">
        <v>10.005434782608695</v>
      </c>
      <c r="P662" s="31">
        <v>0</v>
      </c>
      <c r="Q662" s="36">
        <v>0</v>
      </c>
      <c r="R662" s="31">
        <v>6.0978260869565215</v>
      </c>
      <c r="S662" s="31">
        <v>0</v>
      </c>
      <c r="T662" s="36">
        <v>0</v>
      </c>
      <c r="U662" s="31">
        <v>72.103260869565219</v>
      </c>
      <c r="V662" s="31">
        <v>0</v>
      </c>
      <c r="W662" s="36">
        <v>0</v>
      </c>
      <c r="X662" s="31">
        <v>0</v>
      </c>
      <c r="Y662" s="31">
        <v>0</v>
      </c>
      <c r="Z662" s="36" t="s">
        <v>3207</v>
      </c>
      <c r="AA662" s="31">
        <v>63.266304347826086</v>
      </c>
      <c r="AB662" s="31">
        <v>0</v>
      </c>
      <c r="AC662" s="36">
        <v>0</v>
      </c>
      <c r="AD662" s="31">
        <v>52.054347826086953</v>
      </c>
      <c r="AE662" s="31">
        <v>0</v>
      </c>
      <c r="AF662" s="36">
        <v>0</v>
      </c>
      <c r="AG662" s="31">
        <v>17.788043478260871</v>
      </c>
      <c r="AH662" s="31">
        <v>0</v>
      </c>
      <c r="AI662" s="36">
        <v>0</v>
      </c>
      <c r="AJ662" t="s">
        <v>127</v>
      </c>
      <c r="AK662" s="37">
        <v>6</v>
      </c>
      <c r="AT662"/>
    </row>
    <row r="663" spans="1:46" x14ac:dyDescent="0.25">
      <c r="A663" t="s">
        <v>3056</v>
      </c>
      <c r="B663" t="s">
        <v>2037</v>
      </c>
      <c r="C663" t="s">
        <v>2519</v>
      </c>
      <c r="D663" t="s">
        <v>2797</v>
      </c>
      <c r="E663" s="31">
        <v>74.923913043478265</v>
      </c>
      <c r="F663" s="31">
        <v>244.46097826086958</v>
      </c>
      <c r="G663" s="31">
        <v>2.1092391304347831</v>
      </c>
      <c r="H663" s="36">
        <v>8.6281219417520642E-3</v>
      </c>
      <c r="I663" s="31">
        <v>10.07445652173913</v>
      </c>
      <c r="J663" s="31">
        <v>0</v>
      </c>
      <c r="K663" s="36">
        <v>0</v>
      </c>
      <c r="L663" s="31">
        <v>4.3353260869565222</v>
      </c>
      <c r="M663" s="31">
        <v>0</v>
      </c>
      <c r="N663" s="36">
        <v>0</v>
      </c>
      <c r="O663" s="31">
        <v>0</v>
      </c>
      <c r="P663" s="31">
        <v>0</v>
      </c>
      <c r="Q663" s="36" t="s">
        <v>3207</v>
      </c>
      <c r="R663" s="31">
        <v>5.7391304347826084</v>
      </c>
      <c r="S663" s="31">
        <v>0</v>
      </c>
      <c r="T663" s="36">
        <v>0</v>
      </c>
      <c r="U663" s="31">
        <v>67.859456521739091</v>
      </c>
      <c r="V663" s="31">
        <v>0</v>
      </c>
      <c r="W663" s="36">
        <v>0</v>
      </c>
      <c r="X663" s="31">
        <v>21.621086956521744</v>
      </c>
      <c r="Y663" s="31">
        <v>0</v>
      </c>
      <c r="Z663" s="36">
        <v>0</v>
      </c>
      <c r="AA663" s="31">
        <v>113.33586956521741</v>
      </c>
      <c r="AB663" s="31">
        <v>2.1092391304347831</v>
      </c>
      <c r="AC663" s="36">
        <v>1.8610517028071625E-2</v>
      </c>
      <c r="AD663" s="31">
        <v>0</v>
      </c>
      <c r="AE663" s="31">
        <v>0</v>
      </c>
      <c r="AF663" s="36" t="s">
        <v>3207</v>
      </c>
      <c r="AG663" s="31">
        <v>31.570108695652198</v>
      </c>
      <c r="AH663" s="31">
        <v>0</v>
      </c>
      <c r="AI663" s="36">
        <v>0</v>
      </c>
      <c r="AJ663" t="s">
        <v>852</v>
      </c>
      <c r="AK663" s="37">
        <v>6</v>
      </c>
      <c r="AT663"/>
    </row>
    <row r="664" spans="1:46" x14ac:dyDescent="0.25">
      <c r="A664" t="s">
        <v>3056</v>
      </c>
      <c r="B664" t="s">
        <v>1647</v>
      </c>
      <c r="C664" t="s">
        <v>2669</v>
      </c>
      <c r="D664" t="s">
        <v>2811</v>
      </c>
      <c r="E664" s="31">
        <v>31.989130434782609</v>
      </c>
      <c r="F664" s="31">
        <v>93.352065217391299</v>
      </c>
      <c r="G664" s="31">
        <v>15.66228260869565</v>
      </c>
      <c r="H664" s="36">
        <v>0.16777649827266808</v>
      </c>
      <c r="I664" s="31">
        <v>9.3295652173913037</v>
      </c>
      <c r="J664" s="31">
        <v>0.21739130434782608</v>
      </c>
      <c r="K664" s="36">
        <v>2.3301332836238232E-2</v>
      </c>
      <c r="L664" s="31">
        <v>7.5469565217391308</v>
      </c>
      <c r="M664" s="31">
        <v>0</v>
      </c>
      <c r="N664" s="36">
        <v>0</v>
      </c>
      <c r="O664" s="31">
        <v>0.3641304347826087</v>
      </c>
      <c r="P664" s="31">
        <v>0</v>
      </c>
      <c r="Q664" s="36">
        <v>0</v>
      </c>
      <c r="R664" s="31">
        <v>1.4184782608695652</v>
      </c>
      <c r="S664" s="31">
        <v>0.21739130434782608</v>
      </c>
      <c r="T664" s="36">
        <v>0.1532567049808429</v>
      </c>
      <c r="U664" s="31">
        <v>18.837065217391306</v>
      </c>
      <c r="V664" s="31">
        <v>2.5534782608695648</v>
      </c>
      <c r="W664" s="36">
        <v>0.13555605564884216</v>
      </c>
      <c r="X664" s="31">
        <v>4.4398913043478254</v>
      </c>
      <c r="Y664" s="31">
        <v>0</v>
      </c>
      <c r="Z664" s="36">
        <v>0</v>
      </c>
      <c r="AA664" s="31">
        <v>51.92184782608696</v>
      </c>
      <c r="AB664" s="31">
        <v>12.532717391304347</v>
      </c>
      <c r="AC664" s="36">
        <v>0.24137656720698539</v>
      </c>
      <c r="AD664" s="31">
        <v>0</v>
      </c>
      <c r="AE664" s="31">
        <v>0</v>
      </c>
      <c r="AF664" s="36" t="s">
        <v>3207</v>
      </c>
      <c r="AG664" s="31">
        <v>8.8236956521739121</v>
      </c>
      <c r="AH664" s="31">
        <v>0.35869565217391303</v>
      </c>
      <c r="AI664" s="36">
        <v>4.0651408016950406E-2</v>
      </c>
      <c r="AJ664" t="s">
        <v>450</v>
      </c>
      <c r="AK664" s="37">
        <v>6</v>
      </c>
      <c r="AT664"/>
    </row>
    <row r="665" spans="1:46" x14ac:dyDescent="0.25">
      <c r="A665" t="s">
        <v>3056</v>
      </c>
      <c r="B665" t="s">
        <v>1790</v>
      </c>
      <c r="C665" t="s">
        <v>2411</v>
      </c>
      <c r="D665" t="s">
        <v>2950</v>
      </c>
      <c r="E665" s="31">
        <v>44.271739130434781</v>
      </c>
      <c r="F665" s="31">
        <v>134.03826086956519</v>
      </c>
      <c r="G665" s="31">
        <v>0</v>
      </c>
      <c r="H665" s="36">
        <v>0</v>
      </c>
      <c r="I665" s="31">
        <v>14.358804347826084</v>
      </c>
      <c r="J665" s="31">
        <v>0</v>
      </c>
      <c r="K665" s="36">
        <v>0</v>
      </c>
      <c r="L665" s="31">
        <v>8.1957608695652144</v>
      </c>
      <c r="M665" s="31">
        <v>0</v>
      </c>
      <c r="N665" s="36">
        <v>0</v>
      </c>
      <c r="O665" s="31">
        <v>6.5217391304347824E-2</v>
      </c>
      <c r="P665" s="31">
        <v>0</v>
      </c>
      <c r="Q665" s="36">
        <v>0</v>
      </c>
      <c r="R665" s="31">
        <v>6.0978260869565215</v>
      </c>
      <c r="S665" s="31">
        <v>0</v>
      </c>
      <c r="T665" s="36">
        <v>0</v>
      </c>
      <c r="U665" s="31">
        <v>45.433152173913051</v>
      </c>
      <c r="V665" s="31">
        <v>0</v>
      </c>
      <c r="W665" s="36">
        <v>0</v>
      </c>
      <c r="X665" s="31">
        <v>18.257065217391304</v>
      </c>
      <c r="Y665" s="31">
        <v>0</v>
      </c>
      <c r="Z665" s="36">
        <v>0</v>
      </c>
      <c r="AA665" s="31">
        <v>45.845326086956504</v>
      </c>
      <c r="AB665" s="31">
        <v>0</v>
      </c>
      <c r="AC665" s="36">
        <v>0</v>
      </c>
      <c r="AD665" s="31">
        <v>10.143913043478262</v>
      </c>
      <c r="AE665" s="31">
        <v>0</v>
      </c>
      <c r="AF665" s="36">
        <v>0</v>
      </c>
      <c r="AG665" s="31">
        <v>0</v>
      </c>
      <c r="AH665" s="31">
        <v>0</v>
      </c>
      <c r="AI665" s="36" t="s">
        <v>3207</v>
      </c>
      <c r="AJ665" t="s">
        <v>601</v>
      </c>
      <c r="AK665" s="37">
        <v>6</v>
      </c>
      <c r="AT665"/>
    </row>
    <row r="666" spans="1:46" x14ac:dyDescent="0.25">
      <c r="A666" t="s">
        <v>3056</v>
      </c>
      <c r="B666" t="s">
        <v>1335</v>
      </c>
      <c r="C666" t="s">
        <v>2504</v>
      </c>
      <c r="D666" t="s">
        <v>2884</v>
      </c>
      <c r="E666" s="31">
        <v>117.82608695652173</v>
      </c>
      <c r="F666" s="31">
        <v>209.0565217391304</v>
      </c>
      <c r="G666" s="31">
        <v>0.85130434782608699</v>
      </c>
      <c r="H666" s="36">
        <v>4.0721252833641839E-3</v>
      </c>
      <c r="I666" s="31">
        <v>20.186413043478261</v>
      </c>
      <c r="J666" s="31">
        <v>0</v>
      </c>
      <c r="K666" s="36">
        <v>0</v>
      </c>
      <c r="L666" s="31">
        <v>14.708152173913042</v>
      </c>
      <c r="M666" s="31">
        <v>0</v>
      </c>
      <c r="N666" s="36">
        <v>0</v>
      </c>
      <c r="O666" s="31">
        <v>0</v>
      </c>
      <c r="P666" s="31">
        <v>0</v>
      </c>
      <c r="Q666" s="36" t="s">
        <v>3207</v>
      </c>
      <c r="R666" s="31">
        <v>5.4782608695652177</v>
      </c>
      <c r="S666" s="31">
        <v>0</v>
      </c>
      <c r="T666" s="36">
        <v>0</v>
      </c>
      <c r="U666" s="31">
        <v>41.566195652173917</v>
      </c>
      <c r="V666" s="31">
        <v>0.35152173913043483</v>
      </c>
      <c r="W666" s="36">
        <v>8.4569139324649784E-3</v>
      </c>
      <c r="X666" s="31">
        <v>0</v>
      </c>
      <c r="Y666" s="31">
        <v>0</v>
      </c>
      <c r="Z666" s="36" t="s">
        <v>3207</v>
      </c>
      <c r="AA666" s="31">
        <v>131.3027173913043</v>
      </c>
      <c r="AB666" s="31">
        <v>0.49978260869565216</v>
      </c>
      <c r="AC666" s="36">
        <v>3.8063386548674045E-3</v>
      </c>
      <c r="AD666" s="31">
        <v>0</v>
      </c>
      <c r="AE666" s="31">
        <v>0</v>
      </c>
      <c r="AF666" s="36" t="s">
        <v>3207</v>
      </c>
      <c r="AG666" s="31">
        <v>16.001195652173909</v>
      </c>
      <c r="AH666" s="31">
        <v>0</v>
      </c>
      <c r="AI666" s="36">
        <v>0</v>
      </c>
      <c r="AJ666" t="s">
        <v>135</v>
      </c>
      <c r="AK666" s="37">
        <v>6</v>
      </c>
      <c r="AT666"/>
    </row>
    <row r="667" spans="1:46" x14ac:dyDescent="0.25">
      <c r="A667" t="s">
        <v>3056</v>
      </c>
      <c r="B667" t="s">
        <v>1902</v>
      </c>
      <c r="C667" t="s">
        <v>2600</v>
      </c>
      <c r="D667" t="s">
        <v>2844</v>
      </c>
      <c r="E667" s="31">
        <v>62.369565217391305</v>
      </c>
      <c r="F667" s="31">
        <v>149.63793478260868</v>
      </c>
      <c r="G667" s="31">
        <v>3.1616304347826087</v>
      </c>
      <c r="H667" s="36">
        <v>2.1128535617494112E-2</v>
      </c>
      <c r="I667" s="31">
        <v>28.039999999999992</v>
      </c>
      <c r="J667" s="31">
        <v>0</v>
      </c>
      <c r="K667" s="36">
        <v>0</v>
      </c>
      <c r="L667" s="31">
        <v>21.813586956521732</v>
      </c>
      <c r="M667" s="31">
        <v>0</v>
      </c>
      <c r="N667" s="36">
        <v>0</v>
      </c>
      <c r="O667" s="31">
        <v>0.19565217391304349</v>
      </c>
      <c r="P667" s="31">
        <v>0</v>
      </c>
      <c r="Q667" s="36">
        <v>0</v>
      </c>
      <c r="R667" s="31">
        <v>6.0307608695652162</v>
      </c>
      <c r="S667" s="31">
        <v>0</v>
      </c>
      <c r="T667" s="36">
        <v>0</v>
      </c>
      <c r="U667" s="31">
        <v>39.07119565217392</v>
      </c>
      <c r="V667" s="31">
        <v>0</v>
      </c>
      <c r="W667" s="36">
        <v>0</v>
      </c>
      <c r="X667" s="31">
        <v>16.884239130434786</v>
      </c>
      <c r="Y667" s="31">
        <v>0</v>
      </c>
      <c r="Z667" s="36">
        <v>0</v>
      </c>
      <c r="AA667" s="31">
        <v>65.642499999999984</v>
      </c>
      <c r="AB667" s="31">
        <v>3.1616304347826087</v>
      </c>
      <c r="AC667" s="36">
        <v>4.8164381837721135E-2</v>
      </c>
      <c r="AD667" s="31">
        <v>0</v>
      </c>
      <c r="AE667" s="31">
        <v>0</v>
      </c>
      <c r="AF667" s="36" t="s">
        <v>3207</v>
      </c>
      <c r="AG667" s="31">
        <v>0</v>
      </c>
      <c r="AH667" s="31">
        <v>0</v>
      </c>
      <c r="AI667" s="36" t="s">
        <v>3207</v>
      </c>
      <c r="AJ667" t="s">
        <v>715</v>
      </c>
      <c r="AK667" s="37">
        <v>6</v>
      </c>
      <c r="AT667"/>
    </row>
    <row r="668" spans="1:46" x14ac:dyDescent="0.25">
      <c r="A668" t="s">
        <v>3056</v>
      </c>
      <c r="B668" t="s">
        <v>2190</v>
      </c>
      <c r="C668" t="s">
        <v>2508</v>
      </c>
      <c r="D668" t="s">
        <v>2888</v>
      </c>
      <c r="E668" s="31">
        <v>45.304347826086953</v>
      </c>
      <c r="F668" s="31">
        <v>151.51010869565221</v>
      </c>
      <c r="G668" s="31">
        <v>3.993804347826087</v>
      </c>
      <c r="H668" s="36">
        <v>2.6359986024752254E-2</v>
      </c>
      <c r="I668" s="31">
        <v>13.374673913043466</v>
      </c>
      <c r="J668" s="31">
        <v>0</v>
      </c>
      <c r="K668" s="36">
        <v>0</v>
      </c>
      <c r="L668" s="31">
        <v>7.7222826086956502</v>
      </c>
      <c r="M668" s="31">
        <v>0</v>
      </c>
      <c r="N668" s="36">
        <v>0</v>
      </c>
      <c r="O668" s="31">
        <v>0</v>
      </c>
      <c r="P668" s="31">
        <v>0</v>
      </c>
      <c r="Q668" s="36" t="s">
        <v>3207</v>
      </c>
      <c r="R668" s="31">
        <v>5.6523913043478151</v>
      </c>
      <c r="S668" s="31">
        <v>0</v>
      </c>
      <c r="T668" s="36">
        <v>0</v>
      </c>
      <c r="U668" s="31">
        <v>46.939673913043478</v>
      </c>
      <c r="V668" s="31">
        <v>2.6966304347826089</v>
      </c>
      <c r="W668" s="36">
        <v>5.7448853176486937E-2</v>
      </c>
      <c r="X668" s="31">
        <v>5.5016304347826095</v>
      </c>
      <c r="Y668" s="31">
        <v>0</v>
      </c>
      <c r="Z668" s="36">
        <v>0</v>
      </c>
      <c r="AA668" s="31">
        <v>68.270869565217396</v>
      </c>
      <c r="AB668" s="31">
        <v>1.2971739130434783</v>
      </c>
      <c r="AC668" s="36">
        <v>1.9000401215108615E-2</v>
      </c>
      <c r="AD668" s="31">
        <v>1.8281521739130437</v>
      </c>
      <c r="AE668" s="31">
        <v>0</v>
      </c>
      <c r="AF668" s="36">
        <v>0</v>
      </c>
      <c r="AG668" s="31">
        <v>15.595108695652174</v>
      </c>
      <c r="AH668" s="31">
        <v>0</v>
      </c>
      <c r="AI668" s="36">
        <v>0</v>
      </c>
      <c r="AJ668" t="s">
        <v>1009</v>
      </c>
      <c r="AK668" s="37">
        <v>6</v>
      </c>
      <c r="AT668"/>
    </row>
    <row r="669" spans="1:46" x14ac:dyDescent="0.25">
      <c r="A669" t="s">
        <v>3056</v>
      </c>
      <c r="B669" t="s">
        <v>2176</v>
      </c>
      <c r="C669" t="s">
        <v>2462</v>
      </c>
      <c r="D669" t="s">
        <v>2905</v>
      </c>
      <c r="E669" s="31">
        <v>62.945652173913047</v>
      </c>
      <c r="F669" s="31">
        <v>162.72141304347826</v>
      </c>
      <c r="G669" s="31">
        <v>0.2608695652173913</v>
      </c>
      <c r="H669" s="36">
        <v>1.6031667887968031E-3</v>
      </c>
      <c r="I669" s="31">
        <v>13.492391304347825</v>
      </c>
      <c r="J669" s="31">
        <v>0.2608695652173913</v>
      </c>
      <c r="K669" s="36">
        <v>1.9334568597438172E-2</v>
      </c>
      <c r="L669" s="31">
        <v>7.4923913043478247</v>
      </c>
      <c r="M669" s="31">
        <v>0</v>
      </c>
      <c r="N669" s="36">
        <v>0</v>
      </c>
      <c r="O669" s="31">
        <v>0.2608695652173913</v>
      </c>
      <c r="P669" s="31">
        <v>0.2608695652173913</v>
      </c>
      <c r="Q669" s="36">
        <v>1</v>
      </c>
      <c r="R669" s="31">
        <v>5.7391304347826084</v>
      </c>
      <c r="S669" s="31">
        <v>0</v>
      </c>
      <c r="T669" s="36">
        <v>0</v>
      </c>
      <c r="U669" s="31">
        <v>40.614565217391302</v>
      </c>
      <c r="V669" s="31">
        <v>0</v>
      </c>
      <c r="W669" s="36">
        <v>0</v>
      </c>
      <c r="X669" s="31">
        <v>0</v>
      </c>
      <c r="Y669" s="31">
        <v>0</v>
      </c>
      <c r="Z669" s="36" t="s">
        <v>3207</v>
      </c>
      <c r="AA669" s="31">
        <v>88.555217391304353</v>
      </c>
      <c r="AB669" s="31">
        <v>0</v>
      </c>
      <c r="AC669" s="36">
        <v>0</v>
      </c>
      <c r="AD669" s="31">
        <v>0</v>
      </c>
      <c r="AE669" s="31">
        <v>0</v>
      </c>
      <c r="AF669" s="36" t="s">
        <v>3207</v>
      </c>
      <c r="AG669" s="31">
        <v>20.059239130434783</v>
      </c>
      <c r="AH669" s="31">
        <v>0</v>
      </c>
      <c r="AI669" s="36">
        <v>0</v>
      </c>
      <c r="AJ669" t="s">
        <v>995</v>
      </c>
      <c r="AK669" s="37">
        <v>6</v>
      </c>
      <c r="AT669"/>
    </row>
    <row r="670" spans="1:46" x14ac:dyDescent="0.25">
      <c r="A670" t="s">
        <v>3056</v>
      </c>
      <c r="B670" t="s">
        <v>1492</v>
      </c>
      <c r="C670" t="s">
        <v>2615</v>
      </c>
      <c r="D670" t="s">
        <v>2814</v>
      </c>
      <c r="E670" s="31">
        <v>65.184782608695656</v>
      </c>
      <c r="F670" s="31">
        <v>173.24586956521748</v>
      </c>
      <c r="G670" s="31">
        <v>27.29271739130434</v>
      </c>
      <c r="H670" s="36">
        <v>0.15753747815055494</v>
      </c>
      <c r="I670" s="31">
        <v>9.291195652173915</v>
      </c>
      <c r="J670" s="31">
        <v>1.2481521739130435</v>
      </c>
      <c r="K670" s="36">
        <v>0.13433708864165464</v>
      </c>
      <c r="L670" s="31">
        <v>0.88543478260869579</v>
      </c>
      <c r="M670" s="31">
        <v>0</v>
      </c>
      <c r="N670" s="36">
        <v>0</v>
      </c>
      <c r="O670" s="31">
        <v>1.0597826086956521</v>
      </c>
      <c r="P670" s="31">
        <v>0</v>
      </c>
      <c r="Q670" s="36">
        <v>0</v>
      </c>
      <c r="R670" s="31">
        <v>7.3459782608695665</v>
      </c>
      <c r="S670" s="31">
        <v>1.2481521739130435</v>
      </c>
      <c r="T670" s="36">
        <v>0.16990959264903893</v>
      </c>
      <c r="U670" s="31">
        <v>44.04717391304348</v>
      </c>
      <c r="V670" s="31">
        <v>10.650652173913041</v>
      </c>
      <c r="W670" s="36">
        <v>0.241801033476954</v>
      </c>
      <c r="X670" s="31">
        <v>10.521521739130433</v>
      </c>
      <c r="Y670" s="31">
        <v>0</v>
      </c>
      <c r="Z670" s="36">
        <v>0</v>
      </c>
      <c r="AA670" s="31">
        <v>100.57152173913052</v>
      </c>
      <c r="AB670" s="31">
        <v>14.567826086956519</v>
      </c>
      <c r="AC670" s="36">
        <v>0.14485040929124618</v>
      </c>
      <c r="AD670" s="31">
        <v>0</v>
      </c>
      <c r="AE670" s="31">
        <v>0</v>
      </c>
      <c r="AF670" s="36" t="s">
        <v>3207</v>
      </c>
      <c r="AG670" s="31">
        <v>8.81445652173913</v>
      </c>
      <c r="AH670" s="31">
        <v>0.82608695652173914</v>
      </c>
      <c r="AI670" s="36">
        <v>9.371955655851924E-2</v>
      </c>
      <c r="AJ670" t="s">
        <v>293</v>
      </c>
      <c r="AK670" s="37">
        <v>6</v>
      </c>
      <c r="AT670"/>
    </row>
    <row r="671" spans="1:46" x14ac:dyDescent="0.25">
      <c r="A671" t="s">
        <v>3056</v>
      </c>
      <c r="B671" t="s">
        <v>1281</v>
      </c>
      <c r="C671" t="s">
        <v>2536</v>
      </c>
      <c r="D671" t="s">
        <v>2886</v>
      </c>
      <c r="E671" s="31">
        <v>81.739130434782609</v>
      </c>
      <c r="F671" s="31">
        <v>235.98152173913044</v>
      </c>
      <c r="G671" s="31">
        <v>0</v>
      </c>
      <c r="H671" s="36">
        <v>0</v>
      </c>
      <c r="I671" s="31">
        <v>26.130652173913049</v>
      </c>
      <c r="J671" s="31">
        <v>0</v>
      </c>
      <c r="K671" s="36">
        <v>0</v>
      </c>
      <c r="L671" s="31">
        <v>16.393586956521744</v>
      </c>
      <c r="M671" s="31">
        <v>0</v>
      </c>
      <c r="N671" s="36">
        <v>0</v>
      </c>
      <c r="O671" s="31">
        <v>5.2173913043478262</v>
      </c>
      <c r="P671" s="31">
        <v>0</v>
      </c>
      <c r="Q671" s="36">
        <v>0</v>
      </c>
      <c r="R671" s="31">
        <v>4.5196739130434782</v>
      </c>
      <c r="S671" s="31">
        <v>0</v>
      </c>
      <c r="T671" s="36">
        <v>0</v>
      </c>
      <c r="U671" s="31">
        <v>74.773478260869567</v>
      </c>
      <c r="V671" s="31">
        <v>0</v>
      </c>
      <c r="W671" s="36">
        <v>0</v>
      </c>
      <c r="X671" s="31">
        <v>11.575869565217392</v>
      </c>
      <c r="Y671" s="31">
        <v>0</v>
      </c>
      <c r="Z671" s="36">
        <v>0</v>
      </c>
      <c r="AA671" s="31">
        <v>93.947934782608712</v>
      </c>
      <c r="AB671" s="31">
        <v>0</v>
      </c>
      <c r="AC671" s="36">
        <v>0</v>
      </c>
      <c r="AD671" s="31">
        <v>0</v>
      </c>
      <c r="AE671" s="31">
        <v>0</v>
      </c>
      <c r="AF671" s="36" t="s">
        <v>3207</v>
      </c>
      <c r="AG671" s="31">
        <v>29.553586956521748</v>
      </c>
      <c r="AH671" s="31">
        <v>0</v>
      </c>
      <c r="AI671" s="36">
        <v>0</v>
      </c>
      <c r="AJ671" t="s">
        <v>80</v>
      </c>
      <c r="AK671" s="37">
        <v>6</v>
      </c>
      <c r="AT671"/>
    </row>
    <row r="672" spans="1:46" x14ac:dyDescent="0.25">
      <c r="A672" t="s">
        <v>3056</v>
      </c>
      <c r="B672" t="s">
        <v>1316</v>
      </c>
      <c r="C672" t="s">
        <v>2546</v>
      </c>
      <c r="D672" t="s">
        <v>2837</v>
      </c>
      <c r="E672" s="31">
        <v>79</v>
      </c>
      <c r="F672" s="31">
        <v>237.92076086956527</v>
      </c>
      <c r="G672" s="31">
        <v>20.117282608695653</v>
      </c>
      <c r="H672" s="36">
        <v>8.4554548897582349E-2</v>
      </c>
      <c r="I672" s="31">
        <v>29.975869565217394</v>
      </c>
      <c r="J672" s="31">
        <v>11.424782608695653</v>
      </c>
      <c r="K672" s="36">
        <v>0.38113265017514086</v>
      </c>
      <c r="L672" s="31">
        <v>4.0783695652173915</v>
      </c>
      <c r="M672" s="31">
        <v>0.3641304347826087</v>
      </c>
      <c r="N672" s="36">
        <v>8.9283334665920422E-2</v>
      </c>
      <c r="O672" s="31">
        <v>20.902065217391307</v>
      </c>
      <c r="P672" s="31">
        <v>9.195652173913043</v>
      </c>
      <c r="Q672" s="36">
        <v>0.43993988528281469</v>
      </c>
      <c r="R672" s="31">
        <v>4.9954347826086964</v>
      </c>
      <c r="S672" s="31">
        <v>1.8650000000000002</v>
      </c>
      <c r="T672" s="36">
        <v>0.37334087645241304</v>
      </c>
      <c r="U672" s="31">
        <v>68.715108695652177</v>
      </c>
      <c r="V672" s="31">
        <v>7.8951086956521745</v>
      </c>
      <c r="W672" s="36">
        <v>0.11489625564911204</v>
      </c>
      <c r="X672" s="31">
        <v>6.651630434782609</v>
      </c>
      <c r="Y672" s="31">
        <v>0</v>
      </c>
      <c r="Z672" s="36">
        <v>0</v>
      </c>
      <c r="AA672" s="31">
        <v>92.601086956521769</v>
      </c>
      <c r="AB672" s="31">
        <v>0.79739130434782612</v>
      </c>
      <c r="AC672" s="36">
        <v>8.6110361179909129E-3</v>
      </c>
      <c r="AD672" s="31">
        <v>30.711847826086956</v>
      </c>
      <c r="AE672" s="31">
        <v>0</v>
      </c>
      <c r="AF672" s="36">
        <v>0</v>
      </c>
      <c r="AG672" s="31">
        <v>9.2652173913043487</v>
      </c>
      <c r="AH672" s="31">
        <v>0</v>
      </c>
      <c r="AI672" s="36">
        <v>0</v>
      </c>
      <c r="AJ672" t="s">
        <v>116</v>
      </c>
      <c r="AK672" s="37">
        <v>6</v>
      </c>
      <c r="AT672"/>
    </row>
    <row r="673" spans="1:46" x14ac:dyDescent="0.25">
      <c r="A673" t="s">
        <v>3056</v>
      </c>
      <c r="B673" t="s">
        <v>1309</v>
      </c>
      <c r="C673" t="s">
        <v>2545</v>
      </c>
      <c r="D673" t="s">
        <v>2837</v>
      </c>
      <c r="E673" s="31">
        <v>80.717391304347828</v>
      </c>
      <c r="F673" s="31">
        <v>277.53032608695651</v>
      </c>
      <c r="G673" s="31">
        <v>0.375</v>
      </c>
      <c r="H673" s="36">
        <v>1.3512036874936111E-3</v>
      </c>
      <c r="I673" s="31">
        <v>64.25054347826088</v>
      </c>
      <c r="J673" s="31">
        <v>0.375</v>
      </c>
      <c r="K673" s="36">
        <v>5.8365265054431941E-3</v>
      </c>
      <c r="L673" s="31">
        <v>38.267173913043486</v>
      </c>
      <c r="M673" s="31">
        <v>0</v>
      </c>
      <c r="N673" s="36">
        <v>0</v>
      </c>
      <c r="O673" s="31">
        <v>20.418152173913043</v>
      </c>
      <c r="P673" s="31">
        <v>0.375</v>
      </c>
      <c r="Q673" s="36">
        <v>1.8366010636315724E-2</v>
      </c>
      <c r="R673" s="31">
        <v>5.5652173913043477</v>
      </c>
      <c r="S673" s="31">
        <v>0</v>
      </c>
      <c r="T673" s="36">
        <v>0</v>
      </c>
      <c r="U673" s="31">
        <v>65.145869565217382</v>
      </c>
      <c r="V673" s="31">
        <v>0</v>
      </c>
      <c r="W673" s="36">
        <v>0</v>
      </c>
      <c r="X673" s="31">
        <v>1.6229347826086959</v>
      </c>
      <c r="Y673" s="31">
        <v>0</v>
      </c>
      <c r="Z673" s="36">
        <v>0</v>
      </c>
      <c r="AA673" s="31">
        <v>118.62804347826082</v>
      </c>
      <c r="AB673" s="31">
        <v>0</v>
      </c>
      <c r="AC673" s="36">
        <v>0</v>
      </c>
      <c r="AD673" s="31">
        <v>0</v>
      </c>
      <c r="AE673" s="31">
        <v>0</v>
      </c>
      <c r="AF673" s="36" t="s">
        <v>3207</v>
      </c>
      <c r="AG673" s="31">
        <v>27.88293478260869</v>
      </c>
      <c r="AH673" s="31">
        <v>0</v>
      </c>
      <c r="AI673" s="36">
        <v>0</v>
      </c>
      <c r="AJ673" t="s">
        <v>109</v>
      </c>
      <c r="AK673" s="37">
        <v>6</v>
      </c>
      <c r="AT673"/>
    </row>
    <row r="674" spans="1:46" x14ac:dyDescent="0.25">
      <c r="A674" t="s">
        <v>3056</v>
      </c>
      <c r="B674" t="s">
        <v>1716</v>
      </c>
      <c r="C674" t="s">
        <v>2688</v>
      </c>
      <c r="D674" t="s">
        <v>2982</v>
      </c>
      <c r="E674" s="31">
        <v>58.315217391304351</v>
      </c>
      <c r="F674" s="31">
        <v>191.77173913043475</v>
      </c>
      <c r="G674" s="31">
        <v>0</v>
      </c>
      <c r="H674" s="36">
        <v>0</v>
      </c>
      <c r="I674" s="31">
        <v>13.8025</v>
      </c>
      <c r="J674" s="31">
        <v>0</v>
      </c>
      <c r="K674" s="36">
        <v>0</v>
      </c>
      <c r="L674" s="31">
        <v>8.2372826086956525</v>
      </c>
      <c r="M674" s="31">
        <v>0</v>
      </c>
      <c r="N674" s="36">
        <v>0</v>
      </c>
      <c r="O674" s="31">
        <v>0</v>
      </c>
      <c r="P674" s="31">
        <v>0</v>
      </c>
      <c r="Q674" s="36" t="s">
        <v>3207</v>
      </c>
      <c r="R674" s="31">
        <v>5.5652173913043477</v>
      </c>
      <c r="S674" s="31">
        <v>0</v>
      </c>
      <c r="T674" s="36">
        <v>0</v>
      </c>
      <c r="U674" s="31">
        <v>52.484021739130434</v>
      </c>
      <c r="V674" s="31">
        <v>0</v>
      </c>
      <c r="W674" s="36">
        <v>0</v>
      </c>
      <c r="X674" s="31">
        <v>0</v>
      </c>
      <c r="Y674" s="31">
        <v>0</v>
      </c>
      <c r="Z674" s="36" t="s">
        <v>3207</v>
      </c>
      <c r="AA674" s="31">
        <v>102.11184782608693</v>
      </c>
      <c r="AB674" s="31">
        <v>0</v>
      </c>
      <c r="AC674" s="36">
        <v>0</v>
      </c>
      <c r="AD674" s="31">
        <v>0</v>
      </c>
      <c r="AE674" s="31">
        <v>0</v>
      </c>
      <c r="AF674" s="36" t="s">
        <v>3207</v>
      </c>
      <c r="AG674" s="31">
        <v>23.373369565217384</v>
      </c>
      <c r="AH674" s="31">
        <v>0</v>
      </c>
      <c r="AI674" s="36">
        <v>0</v>
      </c>
      <c r="AJ674" t="s">
        <v>524</v>
      </c>
      <c r="AK674" s="37">
        <v>6</v>
      </c>
      <c r="AT674"/>
    </row>
    <row r="675" spans="1:46" x14ac:dyDescent="0.25">
      <c r="A675" t="s">
        <v>3056</v>
      </c>
      <c r="B675" t="s">
        <v>1619</v>
      </c>
      <c r="C675" t="s">
        <v>2658</v>
      </c>
      <c r="D675" t="s">
        <v>2821</v>
      </c>
      <c r="E675" s="31">
        <v>69.728260869565219</v>
      </c>
      <c r="F675" s="31">
        <v>214.42543478260868</v>
      </c>
      <c r="G675" s="31">
        <v>0</v>
      </c>
      <c r="H675" s="36">
        <v>0</v>
      </c>
      <c r="I675" s="31">
        <v>24.859782608695646</v>
      </c>
      <c r="J675" s="31">
        <v>0</v>
      </c>
      <c r="K675" s="36">
        <v>0</v>
      </c>
      <c r="L675" s="31">
        <v>18.552717391304345</v>
      </c>
      <c r="M675" s="31">
        <v>0</v>
      </c>
      <c r="N675" s="36">
        <v>0</v>
      </c>
      <c r="O675" s="31">
        <v>1.5244565217391304</v>
      </c>
      <c r="P675" s="31">
        <v>0</v>
      </c>
      <c r="Q675" s="36">
        <v>0</v>
      </c>
      <c r="R675" s="31">
        <v>4.7826086956521738</v>
      </c>
      <c r="S675" s="31">
        <v>0</v>
      </c>
      <c r="T675" s="36">
        <v>0</v>
      </c>
      <c r="U675" s="31">
        <v>59.481630434782616</v>
      </c>
      <c r="V675" s="31">
        <v>0</v>
      </c>
      <c r="W675" s="36">
        <v>0</v>
      </c>
      <c r="X675" s="31">
        <v>11.184782608695652</v>
      </c>
      <c r="Y675" s="31">
        <v>0</v>
      </c>
      <c r="Z675" s="36">
        <v>0</v>
      </c>
      <c r="AA675" s="31">
        <v>108.03271739130433</v>
      </c>
      <c r="AB675" s="31">
        <v>0</v>
      </c>
      <c r="AC675" s="36">
        <v>0</v>
      </c>
      <c r="AD675" s="31">
        <v>9.1242391304347841</v>
      </c>
      <c r="AE675" s="31">
        <v>0</v>
      </c>
      <c r="AF675" s="36">
        <v>0</v>
      </c>
      <c r="AG675" s="31">
        <v>1.7422826086956524</v>
      </c>
      <c r="AH675" s="31">
        <v>0</v>
      </c>
      <c r="AI675" s="36">
        <v>0</v>
      </c>
      <c r="AJ675" t="s">
        <v>421</v>
      </c>
      <c r="AK675" s="37">
        <v>6</v>
      </c>
      <c r="AT675"/>
    </row>
    <row r="676" spans="1:46" x14ac:dyDescent="0.25">
      <c r="A676" t="s">
        <v>3056</v>
      </c>
      <c r="B676" t="s">
        <v>1699</v>
      </c>
      <c r="C676" t="s">
        <v>2416</v>
      </c>
      <c r="D676" t="s">
        <v>2822</v>
      </c>
      <c r="E676" s="31">
        <v>82.684782608695656</v>
      </c>
      <c r="F676" s="31">
        <v>242.71086956521742</v>
      </c>
      <c r="G676" s="31">
        <v>0</v>
      </c>
      <c r="H676" s="36">
        <v>0</v>
      </c>
      <c r="I676" s="31">
        <v>8.4458695652173894</v>
      </c>
      <c r="J676" s="31">
        <v>0</v>
      </c>
      <c r="K676" s="36">
        <v>0</v>
      </c>
      <c r="L676" s="31">
        <v>4.6388043478260865</v>
      </c>
      <c r="M676" s="31">
        <v>0</v>
      </c>
      <c r="N676" s="36">
        <v>0</v>
      </c>
      <c r="O676" s="31">
        <v>3.5461956521739131</v>
      </c>
      <c r="P676" s="31">
        <v>0</v>
      </c>
      <c r="Q676" s="36">
        <v>0</v>
      </c>
      <c r="R676" s="31">
        <v>0.2608695652173913</v>
      </c>
      <c r="S676" s="31">
        <v>0</v>
      </c>
      <c r="T676" s="36">
        <v>0</v>
      </c>
      <c r="U676" s="31">
        <v>65.902934782608696</v>
      </c>
      <c r="V676" s="31">
        <v>0</v>
      </c>
      <c r="W676" s="36">
        <v>0</v>
      </c>
      <c r="X676" s="31">
        <v>25.525000000000002</v>
      </c>
      <c r="Y676" s="31">
        <v>0</v>
      </c>
      <c r="Z676" s="36">
        <v>0</v>
      </c>
      <c r="AA676" s="31">
        <v>122.34913043478264</v>
      </c>
      <c r="AB676" s="31">
        <v>0</v>
      </c>
      <c r="AC676" s="36">
        <v>0</v>
      </c>
      <c r="AD676" s="31">
        <v>10.255326086956524</v>
      </c>
      <c r="AE676" s="31">
        <v>0</v>
      </c>
      <c r="AF676" s="36">
        <v>0</v>
      </c>
      <c r="AG676" s="31">
        <v>10.232608695652177</v>
      </c>
      <c r="AH676" s="31">
        <v>0</v>
      </c>
      <c r="AI676" s="36">
        <v>0</v>
      </c>
      <c r="AJ676" t="s">
        <v>506</v>
      </c>
      <c r="AK676" s="37">
        <v>6</v>
      </c>
      <c r="AT676"/>
    </row>
    <row r="677" spans="1:46" x14ac:dyDescent="0.25">
      <c r="A677" t="s">
        <v>3056</v>
      </c>
      <c r="B677" t="s">
        <v>2159</v>
      </c>
      <c r="C677" t="s">
        <v>2462</v>
      </c>
      <c r="D677" t="s">
        <v>2905</v>
      </c>
      <c r="E677" s="31">
        <v>96.826086956521735</v>
      </c>
      <c r="F677" s="31">
        <v>216.65228260869563</v>
      </c>
      <c r="G677" s="31">
        <v>0</v>
      </c>
      <c r="H677" s="36">
        <v>0</v>
      </c>
      <c r="I677" s="31">
        <v>20.623695652173911</v>
      </c>
      <c r="J677" s="31">
        <v>0</v>
      </c>
      <c r="K677" s="36">
        <v>0</v>
      </c>
      <c r="L677" s="31">
        <v>15.308478260869563</v>
      </c>
      <c r="M677" s="31">
        <v>0</v>
      </c>
      <c r="N677" s="36">
        <v>0</v>
      </c>
      <c r="O677" s="31">
        <v>0</v>
      </c>
      <c r="P677" s="31">
        <v>0</v>
      </c>
      <c r="Q677" s="36" t="s">
        <v>3207</v>
      </c>
      <c r="R677" s="31">
        <v>5.3152173913043477</v>
      </c>
      <c r="S677" s="31">
        <v>0</v>
      </c>
      <c r="T677" s="36">
        <v>0</v>
      </c>
      <c r="U677" s="31">
        <v>58.34130434782611</v>
      </c>
      <c r="V677" s="31">
        <v>0</v>
      </c>
      <c r="W677" s="36">
        <v>0</v>
      </c>
      <c r="X677" s="31">
        <v>21.199347826086949</v>
      </c>
      <c r="Y677" s="31">
        <v>0</v>
      </c>
      <c r="Z677" s="36">
        <v>0</v>
      </c>
      <c r="AA677" s="31">
        <v>84.528152173913028</v>
      </c>
      <c r="AB677" s="31">
        <v>0</v>
      </c>
      <c r="AC677" s="36">
        <v>0</v>
      </c>
      <c r="AD677" s="31">
        <v>0.32065217391304346</v>
      </c>
      <c r="AE677" s="31">
        <v>0</v>
      </c>
      <c r="AF677" s="36">
        <v>0</v>
      </c>
      <c r="AG677" s="31">
        <v>31.639130434782611</v>
      </c>
      <c r="AH677" s="31">
        <v>0</v>
      </c>
      <c r="AI677" s="36">
        <v>0</v>
      </c>
      <c r="AJ677" t="s">
        <v>978</v>
      </c>
      <c r="AK677" s="37">
        <v>6</v>
      </c>
      <c r="AT677"/>
    </row>
    <row r="678" spans="1:46" x14ac:dyDescent="0.25">
      <c r="A678" t="s">
        <v>3056</v>
      </c>
      <c r="B678" t="s">
        <v>2275</v>
      </c>
      <c r="C678" t="s">
        <v>2457</v>
      </c>
      <c r="D678" t="s">
        <v>2886</v>
      </c>
      <c r="E678" s="31">
        <v>40.163043478260867</v>
      </c>
      <c r="F678" s="31">
        <v>178.10999999999996</v>
      </c>
      <c r="G678" s="31">
        <v>0</v>
      </c>
      <c r="H678" s="36">
        <v>0</v>
      </c>
      <c r="I678" s="31">
        <v>37.683152173913037</v>
      </c>
      <c r="J678" s="31">
        <v>0</v>
      </c>
      <c r="K678" s="36">
        <v>0</v>
      </c>
      <c r="L678" s="31">
        <v>26.650543478260868</v>
      </c>
      <c r="M678" s="31">
        <v>0</v>
      </c>
      <c r="N678" s="36">
        <v>0</v>
      </c>
      <c r="O678" s="31">
        <v>5.9891304347826084</v>
      </c>
      <c r="P678" s="31">
        <v>0</v>
      </c>
      <c r="Q678" s="36">
        <v>0</v>
      </c>
      <c r="R678" s="31">
        <v>5.0434782608695654</v>
      </c>
      <c r="S678" s="31">
        <v>0</v>
      </c>
      <c r="T678" s="36">
        <v>0</v>
      </c>
      <c r="U678" s="31">
        <v>58.209891304347828</v>
      </c>
      <c r="V678" s="31">
        <v>0</v>
      </c>
      <c r="W678" s="36">
        <v>0</v>
      </c>
      <c r="X678" s="31">
        <v>18.259782608695652</v>
      </c>
      <c r="Y678" s="31">
        <v>0</v>
      </c>
      <c r="Z678" s="36">
        <v>0</v>
      </c>
      <c r="AA678" s="31">
        <v>49.626739130434771</v>
      </c>
      <c r="AB678" s="31">
        <v>0</v>
      </c>
      <c r="AC678" s="36">
        <v>0</v>
      </c>
      <c r="AD678" s="31">
        <v>14.330434782608691</v>
      </c>
      <c r="AE678" s="31">
        <v>0</v>
      </c>
      <c r="AF678" s="36">
        <v>0</v>
      </c>
      <c r="AG678" s="31">
        <v>0</v>
      </c>
      <c r="AH678" s="31">
        <v>0</v>
      </c>
      <c r="AI678" s="36" t="s">
        <v>3207</v>
      </c>
      <c r="AJ678" t="s">
        <v>1095</v>
      </c>
      <c r="AK678" s="37">
        <v>6</v>
      </c>
      <c r="AT678"/>
    </row>
    <row r="679" spans="1:46" x14ac:dyDescent="0.25">
      <c r="A679" t="s">
        <v>3056</v>
      </c>
      <c r="B679" t="s">
        <v>2278</v>
      </c>
      <c r="C679" t="s">
        <v>2405</v>
      </c>
      <c r="D679" t="s">
        <v>2802</v>
      </c>
      <c r="E679" s="31">
        <v>31.217391304347824</v>
      </c>
      <c r="F679" s="31">
        <v>147.76228260869567</v>
      </c>
      <c r="G679" s="31">
        <v>0</v>
      </c>
      <c r="H679" s="36">
        <v>0</v>
      </c>
      <c r="I679" s="31">
        <v>33.728586956521738</v>
      </c>
      <c r="J679" s="31">
        <v>0</v>
      </c>
      <c r="K679" s="36">
        <v>0</v>
      </c>
      <c r="L679" s="31">
        <v>16.989456521739129</v>
      </c>
      <c r="M679" s="31">
        <v>0</v>
      </c>
      <c r="N679" s="36">
        <v>0</v>
      </c>
      <c r="O679" s="31">
        <v>11.130434782608695</v>
      </c>
      <c r="P679" s="31">
        <v>0</v>
      </c>
      <c r="Q679" s="36">
        <v>0</v>
      </c>
      <c r="R679" s="31">
        <v>5.6086956521739131</v>
      </c>
      <c r="S679" s="31">
        <v>0</v>
      </c>
      <c r="T679" s="36">
        <v>0</v>
      </c>
      <c r="U679" s="31">
        <v>39.927173913043461</v>
      </c>
      <c r="V679" s="31">
        <v>0</v>
      </c>
      <c r="W679" s="36">
        <v>0</v>
      </c>
      <c r="X679" s="31">
        <v>2.4090217391304347</v>
      </c>
      <c r="Y679" s="31">
        <v>0</v>
      </c>
      <c r="Z679" s="36">
        <v>0</v>
      </c>
      <c r="AA679" s="31">
        <v>71.697500000000048</v>
      </c>
      <c r="AB679" s="31">
        <v>0</v>
      </c>
      <c r="AC679" s="36">
        <v>0</v>
      </c>
      <c r="AD679" s="31">
        <v>0</v>
      </c>
      <c r="AE679" s="31">
        <v>0</v>
      </c>
      <c r="AF679" s="36" t="s">
        <v>3207</v>
      </c>
      <c r="AG679" s="31">
        <v>0</v>
      </c>
      <c r="AH679" s="31">
        <v>0</v>
      </c>
      <c r="AI679" s="36" t="s">
        <v>3207</v>
      </c>
      <c r="AJ679" t="s">
        <v>1098</v>
      </c>
      <c r="AK679" s="37">
        <v>6</v>
      </c>
      <c r="AT679"/>
    </row>
    <row r="680" spans="1:46" x14ac:dyDescent="0.25">
      <c r="A680" t="s">
        <v>3056</v>
      </c>
      <c r="B680" t="s">
        <v>1600</v>
      </c>
      <c r="C680" t="s">
        <v>2535</v>
      </c>
      <c r="D680" t="s">
        <v>2890</v>
      </c>
      <c r="E680" s="31">
        <v>49.978260869565219</v>
      </c>
      <c r="F680" s="31">
        <v>157.97141304347829</v>
      </c>
      <c r="G680" s="31">
        <v>0</v>
      </c>
      <c r="H680" s="36">
        <v>0</v>
      </c>
      <c r="I680" s="31">
        <v>19.975543478260871</v>
      </c>
      <c r="J680" s="31">
        <v>0</v>
      </c>
      <c r="K680" s="36">
        <v>0</v>
      </c>
      <c r="L680" s="31">
        <v>11.366847826086957</v>
      </c>
      <c r="M680" s="31">
        <v>0</v>
      </c>
      <c r="N680" s="36">
        <v>0</v>
      </c>
      <c r="O680" s="31">
        <v>3.0434782608695654</v>
      </c>
      <c r="P680" s="31">
        <v>0</v>
      </c>
      <c r="Q680" s="36">
        <v>0</v>
      </c>
      <c r="R680" s="31">
        <v>5.5652173913043477</v>
      </c>
      <c r="S680" s="31">
        <v>0</v>
      </c>
      <c r="T680" s="36">
        <v>0</v>
      </c>
      <c r="U680" s="31">
        <v>48.125</v>
      </c>
      <c r="V680" s="31">
        <v>0</v>
      </c>
      <c r="W680" s="36">
        <v>0</v>
      </c>
      <c r="X680" s="31">
        <v>6.0217391304347823</v>
      </c>
      <c r="Y680" s="31">
        <v>0</v>
      </c>
      <c r="Z680" s="36">
        <v>0</v>
      </c>
      <c r="AA680" s="31">
        <v>79.376304347826093</v>
      </c>
      <c r="AB680" s="31">
        <v>0</v>
      </c>
      <c r="AC680" s="36">
        <v>0</v>
      </c>
      <c r="AD680" s="31">
        <v>0</v>
      </c>
      <c r="AE680" s="31">
        <v>0</v>
      </c>
      <c r="AF680" s="36" t="s">
        <v>3207</v>
      </c>
      <c r="AG680" s="31">
        <v>4.4728260869565215</v>
      </c>
      <c r="AH680" s="31">
        <v>0</v>
      </c>
      <c r="AI680" s="36">
        <v>0</v>
      </c>
      <c r="AJ680" t="s">
        <v>402</v>
      </c>
      <c r="AK680" s="37">
        <v>6</v>
      </c>
      <c r="AT680"/>
    </row>
    <row r="681" spans="1:46" x14ac:dyDescent="0.25">
      <c r="A681" t="s">
        <v>3056</v>
      </c>
      <c r="B681" t="s">
        <v>1627</v>
      </c>
      <c r="C681" t="s">
        <v>2664</v>
      </c>
      <c r="D681" t="s">
        <v>2931</v>
      </c>
      <c r="E681" s="31">
        <v>39.967391304347828</v>
      </c>
      <c r="F681" s="31">
        <v>112.27391304347827</v>
      </c>
      <c r="G681" s="31">
        <v>25.397173913043478</v>
      </c>
      <c r="H681" s="36">
        <v>0.22620725709638692</v>
      </c>
      <c r="I681" s="31">
        <v>11.104673913043477</v>
      </c>
      <c r="J681" s="31">
        <v>0</v>
      </c>
      <c r="K681" s="36">
        <v>0</v>
      </c>
      <c r="L681" s="31">
        <v>4.3383695652173913</v>
      </c>
      <c r="M681" s="31">
        <v>0</v>
      </c>
      <c r="N681" s="36">
        <v>0</v>
      </c>
      <c r="O681" s="31">
        <v>6.7663043478260869</v>
      </c>
      <c r="P681" s="31">
        <v>0</v>
      </c>
      <c r="Q681" s="36">
        <v>0</v>
      </c>
      <c r="R681" s="31">
        <v>0</v>
      </c>
      <c r="S681" s="31">
        <v>0</v>
      </c>
      <c r="T681" s="36" t="s">
        <v>3207</v>
      </c>
      <c r="U681" s="31">
        <v>28.493913043478265</v>
      </c>
      <c r="V681" s="31">
        <v>0</v>
      </c>
      <c r="W681" s="36">
        <v>0</v>
      </c>
      <c r="X681" s="31">
        <v>12.341956521739132</v>
      </c>
      <c r="Y681" s="31">
        <v>0</v>
      </c>
      <c r="Z681" s="36">
        <v>0</v>
      </c>
      <c r="AA681" s="31">
        <v>52.18847826086958</v>
      </c>
      <c r="AB681" s="31">
        <v>25.397173913043478</v>
      </c>
      <c r="AC681" s="36">
        <v>0.48664331207537881</v>
      </c>
      <c r="AD681" s="31">
        <v>5.7728260869565204</v>
      </c>
      <c r="AE681" s="31">
        <v>0</v>
      </c>
      <c r="AF681" s="36">
        <v>0</v>
      </c>
      <c r="AG681" s="31">
        <v>2.372065217391305</v>
      </c>
      <c r="AH681" s="31">
        <v>0</v>
      </c>
      <c r="AI681" s="36">
        <v>0</v>
      </c>
      <c r="AJ681" t="s">
        <v>429</v>
      </c>
      <c r="AK681" s="37">
        <v>6</v>
      </c>
      <c r="AT681"/>
    </row>
    <row r="682" spans="1:46" x14ac:dyDescent="0.25">
      <c r="A682" t="s">
        <v>3056</v>
      </c>
      <c r="B682" t="s">
        <v>1254</v>
      </c>
      <c r="C682" t="s">
        <v>2525</v>
      </c>
      <c r="D682" t="s">
        <v>2857</v>
      </c>
      <c r="E682" s="31">
        <v>51.891304347826086</v>
      </c>
      <c r="F682" s="31">
        <v>135.34902173913045</v>
      </c>
      <c r="G682" s="31">
        <v>2.4560869565217396</v>
      </c>
      <c r="H682" s="36">
        <v>1.8146322189572694E-2</v>
      </c>
      <c r="I682" s="31">
        <v>14.834565217391303</v>
      </c>
      <c r="J682" s="31">
        <v>0</v>
      </c>
      <c r="K682" s="36">
        <v>0</v>
      </c>
      <c r="L682" s="31">
        <v>8.4983695652173896</v>
      </c>
      <c r="M682" s="31">
        <v>0</v>
      </c>
      <c r="N682" s="36">
        <v>0</v>
      </c>
      <c r="O682" s="31">
        <v>0.2383695652173913</v>
      </c>
      <c r="P682" s="31">
        <v>0</v>
      </c>
      <c r="Q682" s="36">
        <v>0</v>
      </c>
      <c r="R682" s="31">
        <v>6.0978260869565215</v>
      </c>
      <c r="S682" s="31">
        <v>0</v>
      </c>
      <c r="T682" s="36">
        <v>0</v>
      </c>
      <c r="U682" s="31">
        <v>33.414347826086967</v>
      </c>
      <c r="V682" s="31">
        <v>2.2115217391304354</v>
      </c>
      <c r="W682" s="36">
        <v>6.6184794347650705E-2</v>
      </c>
      <c r="X682" s="31">
        <v>8.9111956521739124</v>
      </c>
      <c r="Y682" s="31">
        <v>0</v>
      </c>
      <c r="Z682" s="36">
        <v>0</v>
      </c>
      <c r="AA682" s="31">
        <v>47.719347826086953</v>
      </c>
      <c r="AB682" s="31">
        <v>0.24456521739130435</v>
      </c>
      <c r="AC682" s="36">
        <v>5.1250745983080423E-3</v>
      </c>
      <c r="AD682" s="31">
        <v>19.256086956521735</v>
      </c>
      <c r="AE682" s="31">
        <v>0</v>
      </c>
      <c r="AF682" s="36">
        <v>0</v>
      </c>
      <c r="AG682" s="31">
        <v>11.213478260869566</v>
      </c>
      <c r="AH682" s="31">
        <v>0</v>
      </c>
      <c r="AI682" s="36">
        <v>0</v>
      </c>
      <c r="AJ682" t="s">
        <v>52</v>
      </c>
      <c r="AK682" s="37">
        <v>6</v>
      </c>
      <c r="AT682"/>
    </row>
    <row r="683" spans="1:46" x14ac:dyDescent="0.25">
      <c r="A683" t="s">
        <v>3056</v>
      </c>
      <c r="B683" t="s">
        <v>1580</v>
      </c>
      <c r="C683" t="s">
        <v>2645</v>
      </c>
      <c r="D683" t="s">
        <v>2966</v>
      </c>
      <c r="E683" s="31">
        <v>52.923913043478258</v>
      </c>
      <c r="F683" s="31">
        <v>152.24641304347824</v>
      </c>
      <c r="G683" s="31">
        <v>8.6956521739130432E-2</v>
      </c>
      <c r="H683" s="36">
        <v>5.7115645617409423E-4</v>
      </c>
      <c r="I683" s="31">
        <v>15.055869565217392</v>
      </c>
      <c r="J683" s="31">
        <v>8.6956521739130432E-2</v>
      </c>
      <c r="K683" s="36">
        <v>5.7755894711003933E-3</v>
      </c>
      <c r="L683" s="31">
        <v>11.490652173913045</v>
      </c>
      <c r="M683" s="31">
        <v>0</v>
      </c>
      <c r="N683" s="36">
        <v>0</v>
      </c>
      <c r="O683" s="31">
        <v>0.2608695652173913</v>
      </c>
      <c r="P683" s="31">
        <v>8.6956521739130432E-2</v>
      </c>
      <c r="Q683" s="36">
        <v>0.33333333333333331</v>
      </c>
      <c r="R683" s="31">
        <v>3.3043478260869565</v>
      </c>
      <c r="S683" s="31">
        <v>0</v>
      </c>
      <c r="T683" s="36">
        <v>0</v>
      </c>
      <c r="U683" s="31">
        <v>40.751086956521739</v>
      </c>
      <c r="V683" s="31">
        <v>0</v>
      </c>
      <c r="W683" s="36">
        <v>0</v>
      </c>
      <c r="X683" s="31">
        <v>13.652173913043478</v>
      </c>
      <c r="Y683" s="31">
        <v>0</v>
      </c>
      <c r="Z683" s="36">
        <v>0</v>
      </c>
      <c r="AA683" s="31">
        <v>71.450326086956494</v>
      </c>
      <c r="AB683" s="31">
        <v>0</v>
      </c>
      <c r="AC683" s="36">
        <v>0</v>
      </c>
      <c r="AD683" s="31">
        <v>0</v>
      </c>
      <c r="AE683" s="31">
        <v>0</v>
      </c>
      <c r="AF683" s="36" t="s">
        <v>3207</v>
      </c>
      <c r="AG683" s="31">
        <v>11.336956521739131</v>
      </c>
      <c r="AH683" s="31">
        <v>0</v>
      </c>
      <c r="AI683" s="36">
        <v>0</v>
      </c>
      <c r="AJ683" t="s">
        <v>382</v>
      </c>
      <c r="AK683" s="37">
        <v>6</v>
      </c>
      <c r="AT683"/>
    </row>
    <row r="684" spans="1:46" x14ac:dyDescent="0.25">
      <c r="A684" t="s">
        <v>3056</v>
      </c>
      <c r="B684" t="s">
        <v>1404</v>
      </c>
      <c r="C684" t="s">
        <v>2527</v>
      </c>
      <c r="D684" t="s">
        <v>2902</v>
      </c>
      <c r="E684" s="31">
        <v>73.630434782608702</v>
      </c>
      <c r="F684" s="31">
        <v>248.45652173913044</v>
      </c>
      <c r="G684" s="31">
        <v>0</v>
      </c>
      <c r="H684" s="36">
        <v>0</v>
      </c>
      <c r="I684" s="31">
        <v>25.728260869565212</v>
      </c>
      <c r="J684" s="31">
        <v>0</v>
      </c>
      <c r="K684" s="36">
        <v>0</v>
      </c>
      <c r="L684" s="31">
        <v>14.964130434782602</v>
      </c>
      <c r="M684" s="31">
        <v>0</v>
      </c>
      <c r="N684" s="36">
        <v>0</v>
      </c>
      <c r="O684" s="31">
        <v>3.7434782608695656</v>
      </c>
      <c r="P684" s="31">
        <v>0</v>
      </c>
      <c r="Q684" s="36">
        <v>0</v>
      </c>
      <c r="R684" s="31">
        <v>7.0206521739130423</v>
      </c>
      <c r="S684" s="31">
        <v>0</v>
      </c>
      <c r="T684" s="36">
        <v>0</v>
      </c>
      <c r="U684" s="31">
        <v>62.376086956521753</v>
      </c>
      <c r="V684" s="31">
        <v>0</v>
      </c>
      <c r="W684" s="36">
        <v>0</v>
      </c>
      <c r="X684" s="31">
        <v>10.964130434782609</v>
      </c>
      <c r="Y684" s="31">
        <v>0</v>
      </c>
      <c r="Z684" s="36">
        <v>0</v>
      </c>
      <c r="AA684" s="31">
        <v>144.58586956521739</v>
      </c>
      <c r="AB684" s="31">
        <v>0</v>
      </c>
      <c r="AC684" s="36">
        <v>0</v>
      </c>
      <c r="AD684" s="31">
        <v>0</v>
      </c>
      <c r="AE684" s="31">
        <v>0</v>
      </c>
      <c r="AF684" s="36" t="s">
        <v>3207</v>
      </c>
      <c r="AG684" s="31">
        <v>4.802173913043478</v>
      </c>
      <c r="AH684" s="31">
        <v>0</v>
      </c>
      <c r="AI684" s="36">
        <v>0</v>
      </c>
      <c r="AJ684" t="s">
        <v>204</v>
      </c>
      <c r="AK684" s="37">
        <v>6</v>
      </c>
      <c r="AT684"/>
    </row>
    <row r="685" spans="1:46" x14ac:dyDescent="0.25">
      <c r="A685" t="s">
        <v>3056</v>
      </c>
      <c r="B685" t="s">
        <v>2290</v>
      </c>
      <c r="C685" t="s">
        <v>2477</v>
      </c>
      <c r="D685" t="s">
        <v>2802</v>
      </c>
      <c r="E685" s="31">
        <v>76</v>
      </c>
      <c r="F685" s="31">
        <v>260.49423913043489</v>
      </c>
      <c r="G685" s="31">
        <v>7.408913043478262</v>
      </c>
      <c r="H685" s="36">
        <v>2.8441753906766686E-2</v>
      </c>
      <c r="I685" s="31">
        <v>31.232717391304345</v>
      </c>
      <c r="J685" s="31">
        <v>0</v>
      </c>
      <c r="K685" s="36">
        <v>0</v>
      </c>
      <c r="L685" s="31">
        <v>22.645760869565216</v>
      </c>
      <c r="M685" s="31">
        <v>0</v>
      </c>
      <c r="N685" s="36">
        <v>0</v>
      </c>
      <c r="O685" s="31">
        <v>4.5217391304347823</v>
      </c>
      <c r="P685" s="31">
        <v>0</v>
      </c>
      <c r="Q685" s="36">
        <v>0</v>
      </c>
      <c r="R685" s="31">
        <v>4.0652173913043477</v>
      </c>
      <c r="S685" s="31">
        <v>0</v>
      </c>
      <c r="T685" s="36">
        <v>0</v>
      </c>
      <c r="U685" s="31">
        <v>92.182826086956524</v>
      </c>
      <c r="V685" s="31">
        <v>2.4552173913043482</v>
      </c>
      <c r="W685" s="36">
        <v>2.6634216974302016E-2</v>
      </c>
      <c r="X685" s="31">
        <v>17.576086956521738</v>
      </c>
      <c r="Y685" s="31">
        <v>0</v>
      </c>
      <c r="Z685" s="36">
        <v>0</v>
      </c>
      <c r="AA685" s="31">
        <v>115.57913043478266</v>
      </c>
      <c r="AB685" s="31">
        <v>4.9536956521739137</v>
      </c>
      <c r="AC685" s="36">
        <v>4.2859776099190457E-2</v>
      </c>
      <c r="AD685" s="31">
        <v>2.7845652173913042</v>
      </c>
      <c r="AE685" s="31">
        <v>0</v>
      </c>
      <c r="AF685" s="36">
        <v>0</v>
      </c>
      <c r="AG685" s="31">
        <v>1.1389130434782608</v>
      </c>
      <c r="AH685" s="31">
        <v>0</v>
      </c>
      <c r="AI685" s="36">
        <v>0</v>
      </c>
      <c r="AJ685" t="s">
        <v>1110</v>
      </c>
      <c r="AK685" s="37">
        <v>6</v>
      </c>
      <c r="AT685"/>
    </row>
    <row r="686" spans="1:46" x14ac:dyDescent="0.25">
      <c r="A686" t="s">
        <v>3056</v>
      </c>
      <c r="B686" t="s">
        <v>1587</v>
      </c>
      <c r="C686" t="s">
        <v>2606</v>
      </c>
      <c r="D686" t="s">
        <v>2858</v>
      </c>
      <c r="E686" s="31">
        <v>43.315217391304351</v>
      </c>
      <c r="F686" s="31">
        <v>161.0932608695652</v>
      </c>
      <c r="G686" s="31">
        <v>0</v>
      </c>
      <c r="H686" s="36">
        <v>0</v>
      </c>
      <c r="I686" s="31">
        <v>18.410326086956523</v>
      </c>
      <c r="J686" s="31">
        <v>0</v>
      </c>
      <c r="K686" s="36">
        <v>0</v>
      </c>
      <c r="L686" s="31">
        <v>0</v>
      </c>
      <c r="M686" s="31">
        <v>0</v>
      </c>
      <c r="N686" s="36" t="s">
        <v>3207</v>
      </c>
      <c r="O686" s="31">
        <v>13.279891304347826</v>
      </c>
      <c r="P686" s="31">
        <v>0</v>
      </c>
      <c r="Q686" s="36">
        <v>0</v>
      </c>
      <c r="R686" s="31">
        <v>5.1304347826086953</v>
      </c>
      <c r="S686" s="31">
        <v>0</v>
      </c>
      <c r="T686" s="36">
        <v>0</v>
      </c>
      <c r="U686" s="31">
        <v>33.475543478260867</v>
      </c>
      <c r="V686" s="31">
        <v>0</v>
      </c>
      <c r="W686" s="36">
        <v>0</v>
      </c>
      <c r="X686" s="31">
        <v>4.9891304347826084</v>
      </c>
      <c r="Y686" s="31">
        <v>0</v>
      </c>
      <c r="Z686" s="36">
        <v>0</v>
      </c>
      <c r="AA686" s="31">
        <v>98.479130434782604</v>
      </c>
      <c r="AB686" s="31">
        <v>0</v>
      </c>
      <c r="AC686" s="36">
        <v>0</v>
      </c>
      <c r="AD686" s="31">
        <v>5.7391304347826084</v>
      </c>
      <c r="AE686" s="31">
        <v>0</v>
      </c>
      <c r="AF686" s="36">
        <v>0</v>
      </c>
      <c r="AG686" s="31">
        <v>0</v>
      </c>
      <c r="AH686" s="31">
        <v>0</v>
      </c>
      <c r="AI686" s="36" t="s">
        <v>3207</v>
      </c>
      <c r="AJ686" t="s">
        <v>389</v>
      </c>
      <c r="AK686" s="37">
        <v>6</v>
      </c>
      <c r="AT686"/>
    </row>
    <row r="687" spans="1:46" x14ac:dyDescent="0.25">
      <c r="A687" t="s">
        <v>3056</v>
      </c>
      <c r="B687" t="s">
        <v>1353</v>
      </c>
      <c r="C687" t="s">
        <v>2379</v>
      </c>
      <c r="D687" t="s">
        <v>2816</v>
      </c>
      <c r="E687" s="31">
        <v>42.021739130434781</v>
      </c>
      <c r="F687" s="31">
        <v>120.51</v>
      </c>
      <c r="G687" s="31">
        <v>0</v>
      </c>
      <c r="H687" s="36">
        <v>0</v>
      </c>
      <c r="I687" s="31">
        <v>18.194021739130434</v>
      </c>
      <c r="J687" s="31">
        <v>0</v>
      </c>
      <c r="K687" s="36">
        <v>0</v>
      </c>
      <c r="L687" s="31">
        <v>11.562608695652173</v>
      </c>
      <c r="M687" s="31">
        <v>0</v>
      </c>
      <c r="N687" s="36">
        <v>0</v>
      </c>
      <c r="O687" s="31">
        <v>0.83152173913043481</v>
      </c>
      <c r="P687" s="31">
        <v>0</v>
      </c>
      <c r="Q687" s="36">
        <v>0</v>
      </c>
      <c r="R687" s="31">
        <v>5.7998913043478266</v>
      </c>
      <c r="S687" s="31">
        <v>0</v>
      </c>
      <c r="T687" s="36">
        <v>0</v>
      </c>
      <c r="U687" s="31">
        <v>35.508369565217393</v>
      </c>
      <c r="V687" s="31">
        <v>0</v>
      </c>
      <c r="W687" s="36">
        <v>0</v>
      </c>
      <c r="X687" s="31">
        <v>0.85108695652173905</v>
      </c>
      <c r="Y687" s="31">
        <v>0</v>
      </c>
      <c r="Z687" s="36">
        <v>0</v>
      </c>
      <c r="AA687" s="31">
        <v>52.567282608695649</v>
      </c>
      <c r="AB687" s="31">
        <v>0</v>
      </c>
      <c r="AC687" s="36">
        <v>0</v>
      </c>
      <c r="AD687" s="31">
        <v>7.7715217391304376</v>
      </c>
      <c r="AE687" s="31">
        <v>0</v>
      </c>
      <c r="AF687" s="36">
        <v>0</v>
      </c>
      <c r="AG687" s="31">
        <v>5.6177173913043497</v>
      </c>
      <c r="AH687" s="31">
        <v>0</v>
      </c>
      <c r="AI687" s="36">
        <v>0</v>
      </c>
      <c r="AJ687" t="s">
        <v>153</v>
      </c>
      <c r="AK687" s="37">
        <v>6</v>
      </c>
      <c r="AT687"/>
    </row>
    <row r="688" spans="1:46" x14ac:dyDescent="0.25">
      <c r="A688" t="s">
        <v>3056</v>
      </c>
      <c r="B688" t="s">
        <v>1839</v>
      </c>
      <c r="C688" t="s">
        <v>2462</v>
      </c>
      <c r="D688" t="s">
        <v>2905</v>
      </c>
      <c r="E688" s="31">
        <v>100.67391304347827</v>
      </c>
      <c r="F688" s="31">
        <v>307.95076086956522</v>
      </c>
      <c r="G688" s="31">
        <v>50.208913043478262</v>
      </c>
      <c r="H688" s="36">
        <v>0.16304201652791048</v>
      </c>
      <c r="I688" s="31">
        <v>54.82782608695652</v>
      </c>
      <c r="J688" s="31">
        <v>7.0506521739130434</v>
      </c>
      <c r="K688" s="36">
        <v>0.12859623802575651</v>
      </c>
      <c r="L688" s="31">
        <v>46.572391304347825</v>
      </c>
      <c r="M688" s="31">
        <v>7.0506521739130434</v>
      </c>
      <c r="N688" s="36">
        <v>0.15139124224559242</v>
      </c>
      <c r="O688" s="31">
        <v>5.2826086956521738</v>
      </c>
      <c r="P688" s="31">
        <v>0</v>
      </c>
      <c r="Q688" s="36">
        <v>0</v>
      </c>
      <c r="R688" s="31">
        <v>2.972826086956522</v>
      </c>
      <c r="S688" s="31">
        <v>0</v>
      </c>
      <c r="T688" s="36">
        <v>0</v>
      </c>
      <c r="U688" s="31">
        <v>36.472826086956523</v>
      </c>
      <c r="V688" s="31">
        <v>0</v>
      </c>
      <c r="W688" s="36">
        <v>0</v>
      </c>
      <c r="X688" s="31">
        <v>21.970108695652176</v>
      </c>
      <c r="Y688" s="31">
        <v>0</v>
      </c>
      <c r="Z688" s="36">
        <v>0</v>
      </c>
      <c r="AA688" s="31">
        <v>159.35391304347823</v>
      </c>
      <c r="AB688" s="31">
        <v>43.006086956521742</v>
      </c>
      <c r="AC688" s="36">
        <v>0.26987782185673681</v>
      </c>
      <c r="AD688" s="31">
        <v>0</v>
      </c>
      <c r="AE688" s="31">
        <v>0</v>
      </c>
      <c r="AF688" s="36" t="s">
        <v>3207</v>
      </c>
      <c r="AG688" s="31">
        <v>35.326086956521742</v>
      </c>
      <c r="AH688" s="31">
        <v>0.15217391304347827</v>
      </c>
      <c r="AI688" s="36">
        <v>4.3076923076923075E-3</v>
      </c>
      <c r="AJ688" t="s">
        <v>651</v>
      </c>
      <c r="AK688" s="37">
        <v>6</v>
      </c>
      <c r="AT688"/>
    </row>
    <row r="689" spans="1:46" x14ac:dyDescent="0.25">
      <c r="A689" t="s">
        <v>3056</v>
      </c>
      <c r="B689" t="s">
        <v>1655</v>
      </c>
      <c r="C689" t="s">
        <v>2364</v>
      </c>
      <c r="D689" t="s">
        <v>2849</v>
      </c>
      <c r="E689" s="31">
        <v>51.315217391304351</v>
      </c>
      <c r="F689" s="31">
        <v>187.34619565217392</v>
      </c>
      <c r="G689" s="31">
        <v>0</v>
      </c>
      <c r="H689" s="36">
        <v>0</v>
      </c>
      <c r="I689" s="31">
        <v>18.002717391304348</v>
      </c>
      <c r="J689" s="31">
        <v>0</v>
      </c>
      <c r="K689" s="36">
        <v>0</v>
      </c>
      <c r="L689" s="31">
        <v>5.0461956521739131</v>
      </c>
      <c r="M689" s="31">
        <v>0</v>
      </c>
      <c r="N689" s="36">
        <v>0</v>
      </c>
      <c r="O689" s="31">
        <v>7.3913043478260869</v>
      </c>
      <c r="P689" s="31">
        <v>0</v>
      </c>
      <c r="Q689" s="36">
        <v>0</v>
      </c>
      <c r="R689" s="31">
        <v>5.5652173913043477</v>
      </c>
      <c r="S689" s="31">
        <v>0</v>
      </c>
      <c r="T689" s="36">
        <v>0</v>
      </c>
      <c r="U689" s="31">
        <v>36.303478260869568</v>
      </c>
      <c r="V689" s="31">
        <v>0</v>
      </c>
      <c r="W689" s="36">
        <v>0</v>
      </c>
      <c r="X689" s="31">
        <v>14.595108695652174</v>
      </c>
      <c r="Y689" s="31">
        <v>0</v>
      </c>
      <c r="Z689" s="36">
        <v>0</v>
      </c>
      <c r="AA689" s="31">
        <v>84.834239130434781</v>
      </c>
      <c r="AB689" s="31">
        <v>0</v>
      </c>
      <c r="AC689" s="36">
        <v>0</v>
      </c>
      <c r="AD689" s="31">
        <v>5.0508695652173916</v>
      </c>
      <c r="AE689" s="31">
        <v>0</v>
      </c>
      <c r="AF689" s="36">
        <v>0</v>
      </c>
      <c r="AG689" s="31">
        <v>28.559782608695652</v>
      </c>
      <c r="AH689" s="31">
        <v>0</v>
      </c>
      <c r="AI689" s="36">
        <v>0</v>
      </c>
      <c r="AJ689" t="s">
        <v>458</v>
      </c>
      <c r="AK689" s="37">
        <v>6</v>
      </c>
      <c r="AT689"/>
    </row>
    <row r="690" spans="1:46" x14ac:dyDescent="0.25">
      <c r="A690" t="s">
        <v>3056</v>
      </c>
      <c r="B690" t="s">
        <v>2248</v>
      </c>
      <c r="C690" t="s">
        <v>2782</v>
      </c>
      <c r="D690" t="s">
        <v>2905</v>
      </c>
      <c r="E690" s="31">
        <v>88.619565217391298</v>
      </c>
      <c r="F690" s="31">
        <v>337.92641304347825</v>
      </c>
      <c r="G690" s="31">
        <v>20.005326086956526</v>
      </c>
      <c r="H690" s="36">
        <v>5.9200243942998922E-2</v>
      </c>
      <c r="I690" s="31">
        <v>12.361956521739131</v>
      </c>
      <c r="J690" s="31">
        <v>0</v>
      </c>
      <c r="K690" s="36">
        <v>0</v>
      </c>
      <c r="L690" s="31">
        <v>6.698913043478262</v>
      </c>
      <c r="M690" s="31">
        <v>0</v>
      </c>
      <c r="N690" s="36">
        <v>0</v>
      </c>
      <c r="O690" s="31">
        <v>0</v>
      </c>
      <c r="P690" s="31">
        <v>0</v>
      </c>
      <c r="Q690" s="36" t="s">
        <v>3207</v>
      </c>
      <c r="R690" s="31">
        <v>5.6630434782608692</v>
      </c>
      <c r="S690" s="31">
        <v>0</v>
      </c>
      <c r="T690" s="36">
        <v>0</v>
      </c>
      <c r="U690" s="31">
        <v>125.14413043478261</v>
      </c>
      <c r="V690" s="31">
        <v>0.72913043478260864</v>
      </c>
      <c r="W690" s="36">
        <v>5.8263254716735303E-3</v>
      </c>
      <c r="X690" s="31">
        <v>0</v>
      </c>
      <c r="Y690" s="31">
        <v>0</v>
      </c>
      <c r="Z690" s="36" t="s">
        <v>3207</v>
      </c>
      <c r="AA690" s="31">
        <v>155.09282608695651</v>
      </c>
      <c r="AB690" s="31">
        <v>19.276195652173918</v>
      </c>
      <c r="AC690" s="36">
        <v>0.12428811917687448</v>
      </c>
      <c r="AD690" s="31">
        <v>0</v>
      </c>
      <c r="AE690" s="31">
        <v>0</v>
      </c>
      <c r="AF690" s="36" t="s">
        <v>3207</v>
      </c>
      <c r="AG690" s="31">
        <v>45.327500000000008</v>
      </c>
      <c r="AH690" s="31">
        <v>0</v>
      </c>
      <c r="AI690" s="36">
        <v>0</v>
      </c>
      <c r="AJ690" t="s">
        <v>1068</v>
      </c>
      <c r="AK690" s="37">
        <v>6</v>
      </c>
      <c r="AT690"/>
    </row>
    <row r="691" spans="1:46" x14ac:dyDescent="0.25">
      <c r="A691" t="s">
        <v>3056</v>
      </c>
      <c r="B691" t="s">
        <v>1318</v>
      </c>
      <c r="C691" t="s">
        <v>2548</v>
      </c>
      <c r="D691" t="s">
        <v>2802</v>
      </c>
      <c r="E691" s="31">
        <v>68.608695652173907</v>
      </c>
      <c r="F691" s="31">
        <v>228.35032608695656</v>
      </c>
      <c r="G691" s="31">
        <v>105.36141304347827</v>
      </c>
      <c r="H691" s="36">
        <v>0.46140250749349176</v>
      </c>
      <c r="I691" s="31">
        <v>14.38086956521739</v>
      </c>
      <c r="J691" s="31">
        <v>6.7934782608695645</v>
      </c>
      <c r="K691" s="36">
        <v>0.4723969040996493</v>
      </c>
      <c r="L691" s="31">
        <v>7.5873913043478254</v>
      </c>
      <c r="M691" s="31">
        <v>0</v>
      </c>
      <c r="N691" s="36">
        <v>0</v>
      </c>
      <c r="O691" s="31">
        <v>1.2282608695652173</v>
      </c>
      <c r="P691" s="31">
        <v>1.2282608695652173</v>
      </c>
      <c r="Q691" s="36">
        <v>1</v>
      </c>
      <c r="R691" s="31">
        <v>5.5652173913043477</v>
      </c>
      <c r="S691" s="31">
        <v>5.5652173913043477</v>
      </c>
      <c r="T691" s="36">
        <v>1</v>
      </c>
      <c r="U691" s="31">
        <v>63.225543478260889</v>
      </c>
      <c r="V691" s="31">
        <v>33.222826086956523</v>
      </c>
      <c r="W691" s="36">
        <v>0.52546525121416587</v>
      </c>
      <c r="X691" s="31">
        <v>25.313260869565216</v>
      </c>
      <c r="Y691" s="31">
        <v>5.4619565217391308</v>
      </c>
      <c r="Z691" s="36">
        <v>0.21577451241401227</v>
      </c>
      <c r="AA691" s="31">
        <v>125.43065217391307</v>
      </c>
      <c r="AB691" s="31">
        <v>59.883152173913047</v>
      </c>
      <c r="AC691" s="36">
        <v>0.4774204003251406</v>
      </c>
      <c r="AD691" s="31">
        <v>0</v>
      </c>
      <c r="AE691" s="31">
        <v>0</v>
      </c>
      <c r="AF691" s="36" t="s">
        <v>3207</v>
      </c>
      <c r="AG691" s="31">
        <v>0</v>
      </c>
      <c r="AH691" s="31">
        <v>0</v>
      </c>
      <c r="AI691" s="36" t="s">
        <v>3207</v>
      </c>
      <c r="AJ691" t="s">
        <v>118</v>
      </c>
      <c r="AK691" s="37">
        <v>6</v>
      </c>
      <c r="AT691"/>
    </row>
    <row r="692" spans="1:46" x14ac:dyDescent="0.25">
      <c r="A692" t="s">
        <v>3056</v>
      </c>
      <c r="B692" t="s">
        <v>1864</v>
      </c>
      <c r="C692" t="s">
        <v>2631</v>
      </c>
      <c r="D692" t="s">
        <v>2799</v>
      </c>
      <c r="E692" s="31">
        <v>91.489130434782609</v>
      </c>
      <c r="F692" s="31">
        <v>352.37728260869568</v>
      </c>
      <c r="G692" s="31">
        <v>14.708804347826085</v>
      </c>
      <c r="H692" s="36">
        <v>4.1741636234137625E-2</v>
      </c>
      <c r="I692" s="31">
        <v>41.042934782608704</v>
      </c>
      <c r="J692" s="31">
        <v>8.2608695652173908E-2</v>
      </c>
      <c r="K692" s="36">
        <v>2.0127385161350119E-3</v>
      </c>
      <c r="L692" s="31">
        <v>35.798369565217399</v>
      </c>
      <c r="M692" s="31">
        <v>8.2608695652173908E-2</v>
      </c>
      <c r="N692" s="36">
        <v>2.3076105603546428E-3</v>
      </c>
      <c r="O692" s="31">
        <v>0</v>
      </c>
      <c r="P692" s="31">
        <v>0</v>
      </c>
      <c r="Q692" s="36" t="s">
        <v>3207</v>
      </c>
      <c r="R692" s="31">
        <v>5.2445652173913047</v>
      </c>
      <c r="S692" s="31">
        <v>0</v>
      </c>
      <c r="T692" s="36">
        <v>0</v>
      </c>
      <c r="U692" s="31">
        <v>121.58228260869564</v>
      </c>
      <c r="V692" s="31">
        <v>7.4681521739130412</v>
      </c>
      <c r="W692" s="36">
        <v>6.1424674826584598E-2</v>
      </c>
      <c r="X692" s="31">
        <v>0</v>
      </c>
      <c r="Y692" s="31">
        <v>0</v>
      </c>
      <c r="Z692" s="36" t="s">
        <v>3207</v>
      </c>
      <c r="AA692" s="31">
        <v>167.14934782608699</v>
      </c>
      <c r="AB692" s="31">
        <v>6.8488043478260874</v>
      </c>
      <c r="AC692" s="36">
        <v>4.0974161352708517E-2</v>
      </c>
      <c r="AD692" s="31">
        <v>0</v>
      </c>
      <c r="AE692" s="31">
        <v>0</v>
      </c>
      <c r="AF692" s="36" t="s">
        <v>3207</v>
      </c>
      <c r="AG692" s="31">
        <v>22.602717391304349</v>
      </c>
      <c r="AH692" s="31">
        <v>0.30923913043478263</v>
      </c>
      <c r="AI692" s="36">
        <v>1.3681502320325086E-2</v>
      </c>
      <c r="AJ692" t="s">
        <v>676</v>
      </c>
      <c r="AK692" s="37">
        <v>6</v>
      </c>
      <c r="AT692"/>
    </row>
    <row r="693" spans="1:46" x14ac:dyDescent="0.25">
      <c r="A693" t="s">
        <v>3056</v>
      </c>
      <c r="B693" t="s">
        <v>1812</v>
      </c>
      <c r="C693" t="s">
        <v>2466</v>
      </c>
      <c r="D693" t="s">
        <v>2837</v>
      </c>
      <c r="E693" s="31">
        <v>93.163043478260875</v>
      </c>
      <c r="F693" s="31">
        <v>308.23206521739127</v>
      </c>
      <c r="G693" s="31">
        <v>4.8679347826086952</v>
      </c>
      <c r="H693" s="36">
        <v>1.5793083627348818E-2</v>
      </c>
      <c r="I693" s="31">
        <v>43.711413043478245</v>
      </c>
      <c r="J693" s="31">
        <v>0</v>
      </c>
      <c r="K693" s="36">
        <v>0</v>
      </c>
      <c r="L693" s="31">
        <v>38.146195652173901</v>
      </c>
      <c r="M693" s="31">
        <v>0</v>
      </c>
      <c r="N693" s="36">
        <v>0</v>
      </c>
      <c r="O693" s="31">
        <v>0</v>
      </c>
      <c r="P693" s="31">
        <v>0</v>
      </c>
      <c r="Q693" s="36" t="s">
        <v>3207</v>
      </c>
      <c r="R693" s="31">
        <v>5.5652173913043477</v>
      </c>
      <c r="S693" s="31">
        <v>0</v>
      </c>
      <c r="T693" s="36">
        <v>0</v>
      </c>
      <c r="U693" s="31">
        <v>103.0604347826087</v>
      </c>
      <c r="V693" s="31">
        <v>1.7832608695652177</v>
      </c>
      <c r="W693" s="36">
        <v>1.7303059834035753E-2</v>
      </c>
      <c r="X693" s="31">
        <v>0</v>
      </c>
      <c r="Y693" s="31">
        <v>0</v>
      </c>
      <c r="Z693" s="36" t="s">
        <v>3207</v>
      </c>
      <c r="AA693" s="31">
        <v>123.27271739130433</v>
      </c>
      <c r="AB693" s="31">
        <v>3.0846739130434777</v>
      </c>
      <c r="AC693" s="36">
        <v>2.5023167967100163E-2</v>
      </c>
      <c r="AD693" s="31">
        <v>0</v>
      </c>
      <c r="AE693" s="31">
        <v>0</v>
      </c>
      <c r="AF693" s="36" t="s">
        <v>3207</v>
      </c>
      <c r="AG693" s="31">
        <v>38.1875</v>
      </c>
      <c r="AH693" s="31">
        <v>0</v>
      </c>
      <c r="AI693" s="36">
        <v>0</v>
      </c>
      <c r="AJ693" t="s">
        <v>623</v>
      </c>
      <c r="AK693" s="37">
        <v>6</v>
      </c>
      <c r="AT693"/>
    </row>
    <row r="694" spans="1:46" x14ac:dyDescent="0.25">
      <c r="A694" t="s">
        <v>3056</v>
      </c>
      <c r="B694" t="s">
        <v>1933</v>
      </c>
      <c r="C694" t="s">
        <v>2466</v>
      </c>
      <c r="D694" t="s">
        <v>2837</v>
      </c>
      <c r="E694" s="31">
        <v>131.58695652173913</v>
      </c>
      <c r="F694" s="31">
        <v>309.15597826086957</v>
      </c>
      <c r="G694" s="31">
        <v>8.6956521739130432E-2</v>
      </c>
      <c r="H694" s="36">
        <v>2.8127071075350664E-4</v>
      </c>
      <c r="I694" s="31">
        <v>37.791304347826085</v>
      </c>
      <c r="J694" s="31">
        <v>0</v>
      </c>
      <c r="K694" s="36">
        <v>0</v>
      </c>
      <c r="L694" s="31">
        <v>30.867391304347823</v>
      </c>
      <c r="M694" s="31">
        <v>0</v>
      </c>
      <c r="N694" s="36">
        <v>0</v>
      </c>
      <c r="O694" s="31">
        <v>8.6956521739130432E-2</v>
      </c>
      <c r="P694" s="31">
        <v>0</v>
      </c>
      <c r="Q694" s="36">
        <v>0</v>
      </c>
      <c r="R694" s="31">
        <v>6.8369565217391308</v>
      </c>
      <c r="S694" s="31">
        <v>0</v>
      </c>
      <c r="T694" s="36">
        <v>0</v>
      </c>
      <c r="U694" s="31">
        <v>99.501630434782584</v>
      </c>
      <c r="V694" s="31">
        <v>0</v>
      </c>
      <c r="W694" s="36">
        <v>0</v>
      </c>
      <c r="X694" s="31">
        <v>0</v>
      </c>
      <c r="Y694" s="31">
        <v>0</v>
      </c>
      <c r="Z694" s="36" t="s">
        <v>3207</v>
      </c>
      <c r="AA694" s="31">
        <v>140.71630434782617</v>
      </c>
      <c r="AB694" s="31">
        <v>8.6956521739130432E-2</v>
      </c>
      <c r="AC694" s="36">
        <v>6.1795626414540479E-4</v>
      </c>
      <c r="AD694" s="31">
        <v>0</v>
      </c>
      <c r="AE694" s="31">
        <v>0</v>
      </c>
      <c r="AF694" s="36" t="s">
        <v>3207</v>
      </c>
      <c r="AG694" s="31">
        <v>31.146739130434781</v>
      </c>
      <c r="AH694" s="31">
        <v>0</v>
      </c>
      <c r="AI694" s="36">
        <v>0</v>
      </c>
      <c r="AJ694" t="s">
        <v>748</v>
      </c>
      <c r="AK694" s="37">
        <v>6</v>
      </c>
      <c r="AT694"/>
    </row>
    <row r="695" spans="1:46" x14ac:dyDescent="0.25">
      <c r="A695" t="s">
        <v>3056</v>
      </c>
      <c r="B695" t="s">
        <v>1936</v>
      </c>
      <c r="C695" t="s">
        <v>2546</v>
      </c>
      <c r="D695" t="s">
        <v>2837</v>
      </c>
      <c r="E695" s="31">
        <v>91.630434782608702</v>
      </c>
      <c r="F695" s="31">
        <v>326.08228260869561</v>
      </c>
      <c r="G695" s="31">
        <v>43.470869565217392</v>
      </c>
      <c r="H695" s="36">
        <v>0.13331257748027725</v>
      </c>
      <c r="I695" s="31">
        <v>10.0625</v>
      </c>
      <c r="J695" s="31">
        <v>0.88043478260869579</v>
      </c>
      <c r="K695" s="36">
        <v>8.749662435862815E-2</v>
      </c>
      <c r="L695" s="31">
        <v>3.7472826086956523</v>
      </c>
      <c r="M695" s="31">
        <v>0.88043478260869579</v>
      </c>
      <c r="N695" s="36">
        <v>0.23495286439448879</v>
      </c>
      <c r="O695" s="31">
        <v>8.6956521739130432E-2</v>
      </c>
      <c r="P695" s="31">
        <v>0</v>
      </c>
      <c r="Q695" s="36">
        <v>0</v>
      </c>
      <c r="R695" s="31">
        <v>6.2282608695652177</v>
      </c>
      <c r="S695" s="31">
        <v>0</v>
      </c>
      <c r="T695" s="36">
        <v>0</v>
      </c>
      <c r="U695" s="31">
        <v>132.08032608695649</v>
      </c>
      <c r="V695" s="31">
        <v>10.687391304347827</v>
      </c>
      <c r="W695" s="36">
        <v>8.0915845841504574E-2</v>
      </c>
      <c r="X695" s="31">
        <v>0</v>
      </c>
      <c r="Y695" s="31">
        <v>0</v>
      </c>
      <c r="Z695" s="36" t="s">
        <v>3207</v>
      </c>
      <c r="AA695" s="31">
        <v>148.36434782608691</v>
      </c>
      <c r="AB695" s="31">
        <v>26.091521739130432</v>
      </c>
      <c r="AC695" s="36">
        <v>0.17586112918256469</v>
      </c>
      <c r="AD695" s="31">
        <v>0</v>
      </c>
      <c r="AE695" s="31">
        <v>0</v>
      </c>
      <c r="AF695" s="36" t="s">
        <v>3207</v>
      </c>
      <c r="AG695" s="31">
        <v>35.575108695652183</v>
      </c>
      <c r="AH695" s="31">
        <v>5.8115217391304359</v>
      </c>
      <c r="AI695" s="36">
        <v>0.16335921244397186</v>
      </c>
      <c r="AJ695" t="s">
        <v>751</v>
      </c>
      <c r="AK695" s="37">
        <v>6</v>
      </c>
      <c r="AT695"/>
    </row>
    <row r="696" spans="1:46" x14ac:dyDescent="0.25">
      <c r="A696" t="s">
        <v>3056</v>
      </c>
      <c r="B696" t="s">
        <v>1528</v>
      </c>
      <c r="C696" t="s">
        <v>2596</v>
      </c>
      <c r="D696" t="s">
        <v>2921</v>
      </c>
      <c r="E696" s="31">
        <v>71.467391304347828</v>
      </c>
      <c r="F696" s="31">
        <v>254.38554347826081</v>
      </c>
      <c r="G696" s="31">
        <v>5.2290217391304346</v>
      </c>
      <c r="H696" s="36">
        <v>2.0555498821328635E-2</v>
      </c>
      <c r="I696" s="31">
        <v>37.864673913043475</v>
      </c>
      <c r="J696" s="31">
        <v>3.2788043478260862</v>
      </c>
      <c r="K696" s="36">
        <v>8.6592699975599596E-2</v>
      </c>
      <c r="L696" s="31">
        <v>32.038586956521733</v>
      </c>
      <c r="M696" s="31">
        <v>3.2788043478260862</v>
      </c>
      <c r="N696" s="36">
        <v>0.10233923088666859</v>
      </c>
      <c r="O696" s="31">
        <v>0</v>
      </c>
      <c r="P696" s="31">
        <v>0</v>
      </c>
      <c r="Q696" s="36" t="s">
        <v>3207</v>
      </c>
      <c r="R696" s="31">
        <v>5.8260869565217392</v>
      </c>
      <c r="S696" s="31">
        <v>0</v>
      </c>
      <c r="T696" s="36">
        <v>0</v>
      </c>
      <c r="U696" s="31">
        <v>92.354565217391269</v>
      </c>
      <c r="V696" s="31">
        <v>0.82739130434782615</v>
      </c>
      <c r="W696" s="36">
        <v>8.9588565806167676E-3</v>
      </c>
      <c r="X696" s="31">
        <v>0</v>
      </c>
      <c r="Y696" s="31">
        <v>0</v>
      </c>
      <c r="Z696" s="36" t="s">
        <v>3207</v>
      </c>
      <c r="AA696" s="31">
        <v>85.669021739130429</v>
      </c>
      <c r="AB696" s="31">
        <v>1.1228260869565216</v>
      </c>
      <c r="AC696" s="36">
        <v>1.3106558989031345E-2</v>
      </c>
      <c r="AD696" s="31">
        <v>0</v>
      </c>
      <c r="AE696" s="31">
        <v>0</v>
      </c>
      <c r="AF696" s="36" t="s">
        <v>3207</v>
      </c>
      <c r="AG696" s="31">
        <v>38.497282608695649</v>
      </c>
      <c r="AH696" s="31">
        <v>0</v>
      </c>
      <c r="AI696" s="36">
        <v>0</v>
      </c>
      <c r="AJ696" t="s">
        <v>330</v>
      </c>
      <c r="AK696" s="37">
        <v>6</v>
      </c>
      <c r="AT696"/>
    </row>
    <row r="697" spans="1:46" x14ac:dyDescent="0.25">
      <c r="A697" t="s">
        <v>3056</v>
      </c>
      <c r="B697" t="s">
        <v>1999</v>
      </c>
      <c r="C697" t="s">
        <v>2559</v>
      </c>
      <c r="D697" t="s">
        <v>2918</v>
      </c>
      <c r="E697" s="31">
        <v>86.597826086956516</v>
      </c>
      <c r="F697" s="31">
        <v>281.31217391304341</v>
      </c>
      <c r="G697" s="31">
        <v>15.042608695652174</v>
      </c>
      <c r="H697" s="36">
        <v>5.3473010024450644E-2</v>
      </c>
      <c r="I697" s="31">
        <v>28.9375</v>
      </c>
      <c r="J697" s="31">
        <v>0</v>
      </c>
      <c r="K697" s="36">
        <v>0</v>
      </c>
      <c r="L697" s="31">
        <v>23.285326086956523</v>
      </c>
      <c r="M697" s="31">
        <v>0</v>
      </c>
      <c r="N697" s="36">
        <v>0</v>
      </c>
      <c r="O697" s="31">
        <v>0</v>
      </c>
      <c r="P697" s="31">
        <v>0</v>
      </c>
      <c r="Q697" s="36" t="s">
        <v>3207</v>
      </c>
      <c r="R697" s="31">
        <v>5.6521739130434785</v>
      </c>
      <c r="S697" s="31">
        <v>0</v>
      </c>
      <c r="T697" s="36">
        <v>0</v>
      </c>
      <c r="U697" s="31">
        <v>104.83967391304346</v>
      </c>
      <c r="V697" s="31">
        <v>3.2543478260869567</v>
      </c>
      <c r="W697" s="36">
        <v>3.1041186076047805E-2</v>
      </c>
      <c r="X697" s="31">
        <v>0</v>
      </c>
      <c r="Y697" s="31">
        <v>0</v>
      </c>
      <c r="Z697" s="36" t="s">
        <v>3207</v>
      </c>
      <c r="AA697" s="31">
        <v>113.76054347826086</v>
      </c>
      <c r="AB697" s="31">
        <v>11.788260869565217</v>
      </c>
      <c r="AC697" s="36">
        <v>0.10362345773970306</v>
      </c>
      <c r="AD697" s="31">
        <v>0</v>
      </c>
      <c r="AE697" s="31">
        <v>0</v>
      </c>
      <c r="AF697" s="36" t="s">
        <v>3207</v>
      </c>
      <c r="AG697" s="31">
        <v>33.774456521739133</v>
      </c>
      <c r="AH697" s="31">
        <v>0</v>
      </c>
      <c r="AI697" s="36">
        <v>0</v>
      </c>
      <c r="AJ697" t="s">
        <v>814</v>
      </c>
      <c r="AK697" s="37">
        <v>6</v>
      </c>
      <c r="AT697"/>
    </row>
    <row r="698" spans="1:46" x14ac:dyDescent="0.25">
      <c r="A698" t="s">
        <v>3056</v>
      </c>
      <c r="B698" t="s">
        <v>1813</v>
      </c>
      <c r="C698" t="s">
        <v>2466</v>
      </c>
      <c r="D698" t="s">
        <v>2837</v>
      </c>
      <c r="E698" s="31">
        <v>85.836956521739125</v>
      </c>
      <c r="F698" s="31">
        <v>334.68478260869557</v>
      </c>
      <c r="G698" s="31">
        <v>0</v>
      </c>
      <c r="H698" s="36">
        <v>0</v>
      </c>
      <c r="I698" s="31">
        <v>42.05054347826087</v>
      </c>
      <c r="J698" s="31">
        <v>0</v>
      </c>
      <c r="K698" s="36">
        <v>0</v>
      </c>
      <c r="L698" s="31">
        <v>38.007065217391307</v>
      </c>
      <c r="M698" s="31">
        <v>0</v>
      </c>
      <c r="N698" s="36">
        <v>0</v>
      </c>
      <c r="O698" s="31">
        <v>4.3478260869565216E-2</v>
      </c>
      <c r="P698" s="31">
        <v>0</v>
      </c>
      <c r="Q698" s="36">
        <v>0</v>
      </c>
      <c r="R698" s="31">
        <v>4</v>
      </c>
      <c r="S698" s="31">
        <v>0</v>
      </c>
      <c r="T698" s="36">
        <v>0</v>
      </c>
      <c r="U698" s="31">
        <v>97.791304347826056</v>
      </c>
      <c r="V698" s="31">
        <v>0</v>
      </c>
      <c r="W698" s="36">
        <v>0</v>
      </c>
      <c r="X698" s="31">
        <v>0</v>
      </c>
      <c r="Y698" s="31">
        <v>0</v>
      </c>
      <c r="Z698" s="36" t="s">
        <v>3207</v>
      </c>
      <c r="AA698" s="31">
        <v>152.2260869565217</v>
      </c>
      <c r="AB698" s="31">
        <v>0</v>
      </c>
      <c r="AC698" s="36">
        <v>0</v>
      </c>
      <c r="AD698" s="31">
        <v>0</v>
      </c>
      <c r="AE698" s="31">
        <v>0</v>
      </c>
      <c r="AF698" s="36" t="s">
        <v>3207</v>
      </c>
      <c r="AG698" s="31">
        <v>42.616847826086953</v>
      </c>
      <c r="AH698" s="31">
        <v>0</v>
      </c>
      <c r="AI698" s="36">
        <v>0</v>
      </c>
      <c r="AJ698" t="s">
        <v>624</v>
      </c>
      <c r="AK698" s="37">
        <v>6</v>
      </c>
      <c r="AT698"/>
    </row>
    <row r="699" spans="1:46" x14ac:dyDescent="0.25">
      <c r="A699" t="s">
        <v>3056</v>
      </c>
      <c r="B699" t="s">
        <v>2161</v>
      </c>
      <c r="C699" t="s">
        <v>2566</v>
      </c>
      <c r="D699" t="s">
        <v>2799</v>
      </c>
      <c r="E699" s="31">
        <v>97.032608695652172</v>
      </c>
      <c r="F699" s="31">
        <v>369.16847826086962</v>
      </c>
      <c r="G699" s="31">
        <v>0</v>
      </c>
      <c r="H699" s="36">
        <v>0</v>
      </c>
      <c r="I699" s="31">
        <v>29.826630434782626</v>
      </c>
      <c r="J699" s="31">
        <v>0</v>
      </c>
      <c r="K699" s="36">
        <v>0</v>
      </c>
      <c r="L699" s="31">
        <v>24.522282608695669</v>
      </c>
      <c r="M699" s="31">
        <v>0</v>
      </c>
      <c r="N699" s="36">
        <v>0</v>
      </c>
      <c r="O699" s="31">
        <v>0</v>
      </c>
      <c r="P699" s="31">
        <v>0</v>
      </c>
      <c r="Q699" s="36" t="s">
        <v>3207</v>
      </c>
      <c r="R699" s="31">
        <v>5.3043478260869561</v>
      </c>
      <c r="S699" s="31">
        <v>0</v>
      </c>
      <c r="T699" s="36">
        <v>0</v>
      </c>
      <c r="U699" s="31">
        <v>128.18858695652176</v>
      </c>
      <c r="V699" s="31">
        <v>0</v>
      </c>
      <c r="W699" s="36">
        <v>0</v>
      </c>
      <c r="X699" s="31">
        <v>0</v>
      </c>
      <c r="Y699" s="31">
        <v>0</v>
      </c>
      <c r="Z699" s="36" t="s">
        <v>3207</v>
      </c>
      <c r="AA699" s="31">
        <v>182.16141304347829</v>
      </c>
      <c r="AB699" s="31">
        <v>0</v>
      </c>
      <c r="AC699" s="36">
        <v>0</v>
      </c>
      <c r="AD699" s="31">
        <v>0</v>
      </c>
      <c r="AE699" s="31">
        <v>0</v>
      </c>
      <c r="AF699" s="36" t="s">
        <v>3207</v>
      </c>
      <c r="AG699" s="31">
        <v>28.991847826086957</v>
      </c>
      <c r="AH699" s="31">
        <v>0</v>
      </c>
      <c r="AI699" s="36">
        <v>0</v>
      </c>
      <c r="AJ699" t="s">
        <v>980</v>
      </c>
      <c r="AK699" s="37">
        <v>6</v>
      </c>
      <c r="AT699"/>
    </row>
    <row r="700" spans="1:46" x14ac:dyDescent="0.25">
      <c r="A700" t="s">
        <v>3056</v>
      </c>
      <c r="B700" t="s">
        <v>2068</v>
      </c>
      <c r="C700" t="s">
        <v>2693</v>
      </c>
      <c r="D700" t="s">
        <v>2837</v>
      </c>
      <c r="E700" s="31">
        <v>93.967391304347828</v>
      </c>
      <c r="F700" s="31">
        <v>297.37978260869568</v>
      </c>
      <c r="G700" s="31">
        <v>4.7276086956521741</v>
      </c>
      <c r="H700" s="36">
        <v>1.5897545738248631E-2</v>
      </c>
      <c r="I700" s="31">
        <v>12.927717391304348</v>
      </c>
      <c r="J700" s="31">
        <v>0</v>
      </c>
      <c r="K700" s="36">
        <v>0</v>
      </c>
      <c r="L700" s="31">
        <v>5.6994565217391298</v>
      </c>
      <c r="M700" s="31">
        <v>0</v>
      </c>
      <c r="N700" s="36">
        <v>0</v>
      </c>
      <c r="O700" s="31">
        <v>8.6956521739130432E-2</v>
      </c>
      <c r="P700" s="31">
        <v>0</v>
      </c>
      <c r="Q700" s="36">
        <v>0</v>
      </c>
      <c r="R700" s="31">
        <v>7.1413043478260869</v>
      </c>
      <c r="S700" s="31">
        <v>0</v>
      </c>
      <c r="T700" s="36">
        <v>0</v>
      </c>
      <c r="U700" s="31">
        <v>109.7775</v>
      </c>
      <c r="V700" s="31">
        <v>1.6106521739130435</v>
      </c>
      <c r="W700" s="36">
        <v>1.4671969883747065E-2</v>
      </c>
      <c r="X700" s="31">
        <v>0</v>
      </c>
      <c r="Y700" s="31">
        <v>0</v>
      </c>
      <c r="Z700" s="36" t="s">
        <v>3207</v>
      </c>
      <c r="AA700" s="31">
        <v>136.94521739130437</v>
      </c>
      <c r="AB700" s="31">
        <v>3.1169565217391302</v>
      </c>
      <c r="AC700" s="36">
        <v>2.2760608812155917E-2</v>
      </c>
      <c r="AD700" s="31">
        <v>0</v>
      </c>
      <c r="AE700" s="31">
        <v>0</v>
      </c>
      <c r="AF700" s="36" t="s">
        <v>3207</v>
      </c>
      <c r="AG700" s="31">
        <v>37.729347826086958</v>
      </c>
      <c r="AH700" s="31">
        <v>0</v>
      </c>
      <c r="AI700" s="36">
        <v>0</v>
      </c>
      <c r="AJ700" t="s">
        <v>885</v>
      </c>
      <c r="AK700" s="37">
        <v>6</v>
      </c>
      <c r="AT700"/>
    </row>
    <row r="701" spans="1:46" x14ac:dyDescent="0.25">
      <c r="A701" t="s">
        <v>3056</v>
      </c>
      <c r="B701" t="s">
        <v>1989</v>
      </c>
      <c r="C701" t="s">
        <v>2466</v>
      </c>
      <c r="D701" t="s">
        <v>2837</v>
      </c>
      <c r="E701" s="31">
        <v>86.141304347826093</v>
      </c>
      <c r="F701" s="31">
        <v>271.98065217391292</v>
      </c>
      <c r="G701" s="31">
        <v>10.223586956521739</v>
      </c>
      <c r="H701" s="36">
        <v>3.7589390549679462E-2</v>
      </c>
      <c r="I701" s="31">
        <v>25.926630434782609</v>
      </c>
      <c r="J701" s="31">
        <v>0</v>
      </c>
      <c r="K701" s="36">
        <v>0</v>
      </c>
      <c r="L701" s="31">
        <v>20.013586956521738</v>
      </c>
      <c r="M701" s="31">
        <v>0</v>
      </c>
      <c r="N701" s="36">
        <v>0</v>
      </c>
      <c r="O701" s="31">
        <v>0</v>
      </c>
      <c r="P701" s="31">
        <v>0</v>
      </c>
      <c r="Q701" s="36" t="s">
        <v>3207</v>
      </c>
      <c r="R701" s="31">
        <v>5.9130434782608692</v>
      </c>
      <c r="S701" s="31">
        <v>0</v>
      </c>
      <c r="T701" s="36">
        <v>0</v>
      </c>
      <c r="U701" s="31">
        <v>104.04967391304345</v>
      </c>
      <c r="V701" s="31">
        <v>3.7491304347826087</v>
      </c>
      <c r="W701" s="36">
        <v>3.6032120945576798E-2</v>
      </c>
      <c r="X701" s="31">
        <v>0</v>
      </c>
      <c r="Y701" s="31">
        <v>0</v>
      </c>
      <c r="Z701" s="36" t="s">
        <v>3207</v>
      </c>
      <c r="AA701" s="31">
        <v>108.94543478260863</v>
      </c>
      <c r="AB701" s="31">
        <v>6.2117391304347827</v>
      </c>
      <c r="AC701" s="36">
        <v>5.7016974991469641E-2</v>
      </c>
      <c r="AD701" s="31">
        <v>0</v>
      </c>
      <c r="AE701" s="31">
        <v>0</v>
      </c>
      <c r="AF701" s="36" t="s">
        <v>3207</v>
      </c>
      <c r="AG701" s="31">
        <v>33.058913043478263</v>
      </c>
      <c r="AH701" s="31">
        <v>0.26271739130434779</v>
      </c>
      <c r="AI701" s="36">
        <v>7.9469458345115089E-3</v>
      </c>
      <c r="AJ701" t="s">
        <v>804</v>
      </c>
      <c r="AK701" s="37">
        <v>6</v>
      </c>
      <c r="AT701"/>
    </row>
    <row r="702" spans="1:46" x14ac:dyDescent="0.25">
      <c r="A702" t="s">
        <v>3056</v>
      </c>
      <c r="B702" t="s">
        <v>1880</v>
      </c>
      <c r="C702" t="s">
        <v>2397</v>
      </c>
      <c r="D702" t="s">
        <v>2845</v>
      </c>
      <c r="E702" s="31">
        <v>89.423913043478265</v>
      </c>
      <c r="F702" s="31">
        <v>279.12554347826079</v>
      </c>
      <c r="G702" s="31">
        <v>0.92391304347826086</v>
      </c>
      <c r="H702" s="36">
        <v>3.3100268501589794E-3</v>
      </c>
      <c r="I702" s="31">
        <v>15.71402173913043</v>
      </c>
      <c r="J702" s="31">
        <v>0</v>
      </c>
      <c r="K702" s="36">
        <v>0</v>
      </c>
      <c r="L702" s="31">
        <v>9.4939130434782584</v>
      </c>
      <c r="M702" s="31">
        <v>0</v>
      </c>
      <c r="N702" s="36">
        <v>0</v>
      </c>
      <c r="O702" s="31">
        <v>0.51358695652173914</v>
      </c>
      <c r="P702" s="31">
        <v>0</v>
      </c>
      <c r="Q702" s="36">
        <v>0</v>
      </c>
      <c r="R702" s="31">
        <v>5.7065217391304346</v>
      </c>
      <c r="S702" s="31">
        <v>0</v>
      </c>
      <c r="T702" s="36">
        <v>0</v>
      </c>
      <c r="U702" s="31">
        <v>72.163913043478246</v>
      </c>
      <c r="V702" s="31">
        <v>0.42391304347826086</v>
      </c>
      <c r="W702" s="36">
        <v>5.8743078860324033E-3</v>
      </c>
      <c r="X702" s="31">
        <v>13.173913043478262</v>
      </c>
      <c r="Y702" s="31">
        <v>0</v>
      </c>
      <c r="Z702" s="36">
        <v>0</v>
      </c>
      <c r="AA702" s="31">
        <v>110.63978260869563</v>
      </c>
      <c r="AB702" s="31">
        <v>0.5</v>
      </c>
      <c r="AC702" s="36">
        <v>4.5191701231768596E-3</v>
      </c>
      <c r="AD702" s="31">
        <v>28.303586956521748</v>
      </c>
      <c r="AE702" s="31">
        <v>0</v>
      </c>
      <c r="AF702" s="36">
        <v>0</v>
      </c>
      <c r="AG702" s="31">
        <v>39.130326086956508</v>
      </c>
      <c r="AH702" s="31">
        <v>0</v>
      </c>
      <c r="AI702" s="36">
        <v>0</v>
      </c>
      <c r="AJ702" t="s">
        <v>693</v>
      </c>
      <c r="AK702" s="37">
        <v>6</v>
      </c>
      <c r="AT702"/>
    </row>
    <row r="703" spans="1:46" x14ac:dyDescent="0.25">
      <c r="A703" t="s">
        <v>3056</v>
      </c>
      <c r="B703" t="s">
        <v>1906</v>
      </c>
      <c r="C703" t="s">
        <v>2474</v>
      </c>
      <c r="D703" t="s">
        <v>2864</v>
      </c>
      <c r="E703" s="31">
        <v>86.347826086956516</v>
      </c>
      <c r="F703" s="31">
        <v>334.60119565217383</v>
      </c>
      <c r="G703" s="31">
        <v>0</v>
      </c>
      <c r="H703" s="36">
        <v>0</v>
      </c>
      <c r="I703" s="31">
        <v>31.481630434782602</v>
      </c>
      <c r="J703" s="31">
        <v>0</v>
      </c>
      <c r="K703" s="36">
        <v>0</v>
      </c>
      <c r="L703" s="31">
        <v>18.034891304347823</v>
      </c>
      <c r="M703" s="31">
        <v>0</v>
      </c>
      <c r="N703" s="36">
        <v>0</v>
      </c>
      <c r="O703" s="31">
        <v>8.2239130434782588</v>
      </c>
      <c r="P703" s="31">
        <v>0</v>
      </c>
      <c r="Q703" s="36">
        <v>0</v>
      </c>
      <c r="R703" s="31">
        <v>5.2228260869565215</v>
      </c>
      <c r="S703" s="31">
        <v>0</v>
      </c>
      <c r="T703" s="36">
        <v>0</v>
      </c>
      <c r="U703" s="31">
        <v>65.350434782608701</v>
      </c>
      <c r="V703" s="31">
        <v>0</v>
      </c>
      <c r="W703" s="36">
        <v>0</v>
      </c>
      <c r="X703" s="31">
        <v>23.884347826086962</v>
      </c>
      <c r="Y703" s="31">
        <v>0</v>
      </c>
      <c r="Z703" s="36">
        <v>0</v>
      </c>
      <c r="AA703" s="31">
        <v>140.10945652173908</v>
      </c>
      <c r="AB703" s="31">
        <v>0</v>
      </c>
      <c r="AC703" s="36">
        <v>0</v>
      </c>
      <c r="AD703" s="31">
        <v>73.775326086956525</v>
      </c>
      <c r="AE703" s="31">
        <v>0</v>
      </c>
      <c r="AF703" s="36">
        <v>0</v>
      </c>
      <c r="AG703" s="31">
        <v>0</v>
      </c>
      <c r="AH703" s="31">
        <v>0</v>
      </c>
      <c r="AI703" s="36" t="s">
        <v>3207</v>
      </c>
      <c r="AJ703" t="s">
        <v>719</v>
      </c>
      <c r="AK703" s="37">
        <v>6</v>
      </c>
      <c r="AT703"/>
    </row>
    <row r="704" spans="1:46" x14ac:dyDescent="0.25">
      <c r="A704" t="s">
        <v>3056</v>
      </c>
      <c r="B704" t="s">
        <v>1946</v>
      </c>
      <c r="C704" t="s">
        <v>2464</v>
      </c>
      <c r="D704" t="s">
        <v>2853</v>
      </c>
      <c r="E704" s="31">
        <v>95.293478260869563</v>
      </c>
      <c r="F704" s="31">
        <v>320.65152173913049</v>
      </c>
      <c r="G704" s="31">
        <v>0</v>
      </c>
      <c r="H704" s="36">
        <v>0</v>
      </c>
      <c r="I704" s="31">
        <v>51.350760869565228</v>
      </c>
      <c r="J704" s="31">
        <v>0</v>
      </c>
      <c r="K704" s="36">
        <v>0</v>
      </c>
      <c r="L704" s="31">
        <v>28.477391304347837</v>
      </c>
      <c r="M704" s="31">
        <v>0</v>
      </c>
      <c r="N704" s="36">
        <v>0</v>
      </c>
      <c r="O704" s="31">
        <v>17.250434782608696</v>
      </c>
      <c r="P704" s="31">
        <v>0</v>
      </c>
      <c r="Q704" s="36">
        <v>0</v>
      </c>
      <c r="R704" s="31">
        <v>5.6229347826086959</v>
      </c>
      <c r="S704" s="31">
        <v>0</v>
      </c>
      <c r="T704" s="36">
        <v>0</v>
      </c>
      <c r="U704" s="31">
        <v>66.723043478260891</v>
      </c>
      <c r="V704" s="31">
        <v>0</v>
      </c>
      <c r="W704" s="36">
        <v>0</v>
      </c>
      <c r="X704" s="31">
        <v>10.564130434782609</v>
      </c>
      <c r="Y704" s="31">
        <v>0</v>
      </c>
      <c r="Z704" s="36">
        <v>0</v>
      </c>
      <c r="AA704" s="31">
        <v>88.833260869565265</v>
      </c>
      <c r="AB704" s="31">
        <v>0</v>
      </c>
      <c r="AC704" s="36">
        <v>0</v>
      </c>
      <c r="AD704" s="31">
        <v>74.32586956521736</v>
      </c>
      <c r="AE704" s="31">
        <v>0</v>
      </c>
      <c r="AF704" s="36">
        <v>0</v>
      </c>
      <c r="AG704" s="31">
        <v>28.854456521739131</v>
      </c>
      <c r="AH704" s="31">
        <v>0</v>
      </c>
      <c r="AI704" s="36">
        <v>0</v>
      </c>
      <c r="AJ704" t="s">
        <v>761</v>
      </c>
      <c r="AK704" s="37">
        <v>6</v>
      </c>
      <c r="AT704"/>
    </row>
    <row r="705" spans="1:46" x14ac:dyDescent="0.25">
      <c r="A705" t="s">
        <v>3056</v>
      </c>
      <c r="B705" t="s">
        <v>1931</v>
      </c>
      <c r="C705" t="s">
        <v>2542</v>
      </c>
      <c r="D705" t="s">
        <v>2910</v>
      </c>
      <c r="E705" s="31">
        <v>58.836956521739133</v>
      </c>
      <c r="F705" s="31">
        <v>201.03445652173914</v>
      </c>
      <c r="G705" s="31">
        <v>11.515652173913045</v>
      </c>
      <c r="H705" s="36">
        <v>5.7281982268884257E-2</v>
      </c>
      <c r="I705" s="31">
        <v>15.49499999999999</v>
      </c>
      <c r="J705" s="31">
        <v>0.21010869565217388</v>
      </c>
      <c r="K705" s="36">
        <v>1.3559773840088675E-2</v>
      </c>
      <c r="L705" s="31">
        <v>9.8426086956521743</v>
      </c>
      <c r="M705" s="31">
        <v>0.21010869565217388</v>
      </c>
      <c r="N705" s="36">
        <v>2.1346850428483076E-2</v>
      </c>
      <c r="O705" s="31">
        <v>0</v>
      </c>
      <c r="P705" s="31">
        <v>0</v>
      </c>
      <c r="Q705" s="36" t="s">
        <v>3207</v>
      </c>
      <c r="R705" s="31">
        <v>5.6523913043478151</v>
      </c>
      <c r="S705" s="31">
        <v>0</v>
      </c>
      <c r="T705" s="36">
        <v>0</v>
      </c>
      <c r="U705" s="31">
        <v>44.066956521739137</v>
      </c>
      <c r="V705" s="31">
        <v>5.2029347826086951</v>
      </c>
      <c r="W705" s="36">
        <v>0.11806884780077745</v>
      </c>
      <c r="X705" s="31">
        <v>3.9546739130434769</v>
      </c>
      <c r="Y705" s="31">
        <v>0</v>
      </c>
      <c r="Z705" s="36">
        <v>0</v>
      </c>
      <c r="AA705" s="31">
        <v>111.89858695652175</v>
      </c>
      <c r="AB705" s="31">
        <v>5.7330434782608712</v>
      </c>
      <c r="AC705" s="36">
        <v>5.1234279486374996E-2</v>
      </c>
      <c r="AD705" s="31">
        <v>0</v>
      </c>
      <c r="AE705" s="31">
        <v>0</v>
      </c>
      <c r="AF705" s="36" t="s">
        <v>3207</v>
      </c>
      <c r="AG705" s="31">
        <v>25.619239130434771</v>
      </c>
      <c r="AH705" s="31">
        <v>0.36956521739130432</v>
      </c>
      <c r="AI705" s="36">
        <v>1.4425300279596267E-2</v>
      </c>
      <c r="AJ705" t="s">
        <v>746</v>
      </c>
      <c r="AK705" s="37">
        <v>6</v>
      </c>
      <c r="AT705"/>
    </row>
    <row r="706" spans="1:46" x14ac:dyDescent="0.25">
      <c r="A706" t="s">
        <v>3056</v>
      </c>
      <c r="B706" t="s">
        <v>2338</v>
      </c>
      <c r="C706" t="s">
        <v>2555</v>
      </c>
      <c r="D706" t="s">
        <v>2845</v>
      </c>
      <c r="E706" s="31">
        <v>65.456521739130437</v>
      </c>
      <c r="F706" s="31">
        <v>243.4367391304348</v>
      </c>
      <c r="G706" s="31">
        <v>24.94206521739131</v>
      </c>
      <c r="H706" s="36">
        <v>0.10245809776488671</v>
      </c>
      <c r="I706" s="31">
        <v>9.8488043478260856</v>
      </c>
      <c r="J706" s="31">
        <v>2.152173913043478</v>
      </c>
      <c r="K706" s="36">
        <v>0.21852133893984041</v>
      </c>
      <c r="L706" s="31">
        <v>1.4411956521739129</v>
      </c>
      <c r="M706" s="31">
        <v>8.6956521739130432E-2</v>
      </c>
      <c r="N706" s="36">
        <v>6.0336375292254323E-2</v>
      </c>
      <c r="O706" s="31">
        <v>5.6304347826086953</v>
      </c>
      <c r="P706" s="31">
        <v>2.0652173913043477</v>
      </c>
      <c r="Q706" s="36">
        <v>0.36679536679536678</v>
      </c>
      <c r="R706" s="31">
        <v>2.777173913043478</v>
      </c>
      <c r="S706" s="31">
        <v>0</v>
      </c>
      <c r="T706" s="36">
        <v>0</v>
      </c>
      <c r="U706" s="31">
        <v>69.958369565217367</v>
      </c>
      <c r="V706" s="31">
        <v>3.3880434782608693</v>
      </c>
      <c r="W706" s="36">
        <v>4.8429423088575979E-2</v>
      </c>
      <c r="X706" s="31">
        <v>13.190760869565219</v>
      </c>
      <c r="Y706" s="31">
        <v>0</v>
      </c>
      <c r="Z706" s="36">
        <v>0</v>
      </c>
      <c r="AA706" s="31">
        <v>106.84847826086958</v>
      </c>
      <c r="AB706" s="31">
        <v>19.401847826086961</v>
      </c>
      <c r="AC706" s="36">
        <v>0.1815828184161643</v>
      </c>
      <c r="AD706" s="31">
        <v>5.9570652173913041</v>
      </c>
      <c r="AE706" s="31">
        <v>0</v>
      </c>
      <c r="AF706" s="36">
        <v>0</v>
      </c>
      <c r="AG706" s="31">
        <v>37.63326086956522</v>
      </c>
      <c r="AH706" s="31">
        <v>0</v>
      </c>
      <c r="AI706" s="36">
        <v>0</v>
      </c>
      <c r="AJ706" t="s">
        <v>1158</v>
      </c>
      <c r="AK706" s="37">
        <v>6</v>
      </c>
      <c r="AT706"/>
    </row>
    <row r="707" spans="1:46" x14ac:dyDescent="0.25">
      <c r="A707" t="s">
        <v>3056</v>
      </c>
      <c r="B707" t="s">
        <v>1196</v>
      </c>
      <c r="C707" t="s">
        <v>2505</v>
      </c>
      <c r="D707" t="s">
        <v>2886</v>
      </c>
      <c r="E707" s="31">
        <v>144.69565217391303</v>
      </c>
      <c r="F707" s="31">
        <v>437.21304347826083</v>
      </c>
      <c r="G707" s="31">
        <v>0</v>
      </c>
      <c r="H707" s="36">
        <v>0</v>
      </c>
      <c r="I707" s="31">
        <v>29.985869565217389</v>
      </c>
      <c r="J707" s="31">
        <v>0</v>
      </c>
      <c r="K707" s="36">
        <v>0</v>
      </c>
      <c r="L707" s="31">
        <v>24.420652173913041</v>
      </c>
      <c r="M707" s="31">
        <v>0</v>
      </c>
      <c r="N707" s="36">
        <v>0</v>
      </c>
      <c r="O707" s="31">
        <v>0</v>
      </c>
      <c r="P707" s="31">
        <v>0</v>
      </c>
      <c r="Q707" s="36" t="s">
        <v>3207</v>
      </c>
      <c r="R707" s="31">
        <v>5.5652173913043477</v>
      </c>
      <c r="S707" s="31">
        <v>0</v>
      </c>
      <c r="T707" s="36">
        <v>0</v>
      </c>
      <c r="U707" s="31">
        <v>73.619565217391298</v>
      </c>
      <c r="V707" s="31">
        <v>0</v>
      </c>
      <c r="W707" s="36">
        <v>0</v>
      </c>
      <c r="X707" s="31">
        <v>34.486956521739124</v>
      </c>
      <c r="Y707" s="31">
        <v>0</v>
      </c>
      <c r="Z707" s="36">
        <v>0</v>
      </c>
      <c r="AA707" s="31">
        <v>257.09239130434781</v>
      </c>
      <c r="AB707" s="31">
        <v>0</v>
      </c>
      <c r="AC707" s="36">
        <v>0</v>
      </c>
      <c r="AD707" s="31">
        <v>0</v>
      </c>
      <c r="AE707" s="31">
        <v>0</v>
      </c>
      <c r="AF707" s="36" t="s">
        <v>3207</v>
      </c>
      <c r="AG707" s="31">
        <v>42.028260869565216</v>
      </c>
      <c r="AH707" s="31">
        <v>0</v>
      </c>
      <c r="AI707" s="36">
        <v>0</v>
      </c>
      <c r="AJ707" t="s">
        <v>72</v>
      </c>
      <c r="AK707" s="37">
        <v>6</v>
      </c>
      <c r="AT707"/>
    </row>
    <row r="708" spans="1:46" x14ac:dyDescent="0.25">
      <c r="A708" t="s">
        <v>3056</v>
      </c>
      <c r="B708" t="s">
        <v>2002</v>
      </c>
      <c r="C708" t="s">
        <v>2752</v>
      </c>
      <c r="D708" t="s">
        <v>3000</v>
      </c>
      <c r="E708" s="31">
        <v>31.717391304347824</v>
      </c>
      <c r="F708" s="31">
        <v>100.70739130434782</v>
      </c>
      <c r="G708" s="31">
        <v>4.1494565217391308</v>
      </c>
      <c r="H708" s="36">
        <v>4.1203098084420214E-2</v>
      </c>
      <c r="I708" s="31">
        <v>21.122500000000002</v>
      </c>
      <c r="J708" s="31">
        <v>0</v>
      </c>
      <c r="K708" s="36">
        <v>0</v>
      </c>
      <c r="L708" s="31">
        <v>10.824347826086955</v>
      </c>
      <c r="M708" s="31">
        <v>0</v>
      </c>
      <c r="N708" s="36">
        <v>0</v>
      </c>
      <c r="O708" s="31">
        <v>6.0773913043478274</v>
      </c>
      <c r="P708" s="31">
        <v>0</v>
      </c>
      <c r="Q708" s="36">
        <v>0</v>
      </c>
      <c r="R708" s="31">
        <v>4.2207608695652166</v>
      </c>
      <c r="S708" s="31">
        <v>0</v>
      </c>
      <c r="T708" s="36">
        <v>0</v>
      </c>
      <c r="U708" s="31">
        <v>16.066413043478263</v>
      </c>
      <c r="V708" s="31">
        <v>3.3090217391304351</v>
      </c>
      <c r="W708" s="36">
        <v>0.20595896110573636</v>
      </c>
      <c r="X708" s="31">
        <v>6.6315217391304362</v>
      </c>
      <c r="Y708" s="31">
        <v>0</v>
      </c>
      <c r="Z708" s="36">
        <v>0</v>
      </c>
      <c r="AA708" s="31">
        <v>56.184999999999988</v>
      </c>
      <c r="AB708" s="31">
        <v>0.84043478260869575</v>
      </c>
      <c r="AC708" s="36">
        <v>1.4958348004070409E-2</v>
      </c>
      <c r="AD708" s="31">
        <v>0.70195652173913037</v>
      </c>
      <c r="AE708" s="31">
        <v>0</v>
      </c>
      <c r="AF708" s="36">
        <v>0</v>
      </c>
      <c r="AG708" s="31">
        <v>0</v>
      </c>
      <c r="AH708" s="31">
        <v>0</v>
      </c>
      <c r="AI708" s="36" t="s">
        <v>3207</v>
      </c>
      <c r="AJ708" t="s">
        <v>817</v>
      </c>
      <c r="AK708" s="37">
        <v>6</v>
      </c>
      <c r="AT708"/>
    </row>
    <row r="709" spans="1:46" x14ac:dyDescent="0.25">
      <c r="A709" t="s">
        <v>3056</v>
      </c>
      <c r="B709" t="s">
        <v>1672</v>
      </c>
      <c r="C709" t="s">
        <v>2504</v>
      </c>
      <c r="D709" t="s">
        <v>2884</v>
      </c>
      <c r="E709" s="31">
        <v>89.184782608695656</v>
      </c>
      <c r="F709" s="31">
        <v>319.99173913043478</v>
      </c>
      <c r="G709" s="31">
        <v>5.846521739130436</v>
      </c>
      <c r="H709" s="36">
        <v>1.8270852100801521E-2</v>
      </c>
      <c r="I709" s="31">
        <v>30.155543478260871</v>
      </c>
      <c r="J709" s="31">
        <v>0</v>
      </c>
      <c r="K709" s="36">
        <v>0</v>
      </c>
      <c r="L709" s="31">
        <v>19.701739130434781</v>
      </c>
      <c r="M709" s="31">
        <v>0</v>
      </c>
      <c r="N709" s="36">
        <v>0</v>
      </c>
      <c r="O709" s="31">
        <v>5.1494565217391308</v>
      </c>
      <c r="P709" s="31">
        <v>0</v>
      </c>
      <c r="Q709" s="36">
        <v>0</v>
      </c>
      <c r="R709" s="31">
        <v>5.3043478260869561</v>
      </c>
      <c r="S709" s="31">
        <v>0</v>
      </c>
      <c r="T709" s="36">
        <v>0</v>
      </c>
      <c r="U709" s="31">
        <v>94.422717391304346</v>
      </c>
      <c r="V709" s="31">
        <v>0</v>
      </c>
      <c r="W709" s="36">
        <v>0</v>
      </c>
      <c r="X709" s="31">
        <v>1.1304347826086956</v>
      </c>
      <c r="Y709" s="31">
        <v>0</v>
      </c>
      <c r="Z709" s="36">
        <v>0</v>
      </c>
      <c r="AA709" s="31">
        <v>137.01728260869564</v>
      </c>
      <c r="AB709" s="31">
        <v>5.846521739130436</v>
      </c>
      <c r="AC709" s="36">
        <v>4.2669958328011633E-2</v>
      </c>
      <c r="AD709" s="31">
        <v>32.591847826086955</v>
      </c>
      <c r="AE709" s="31">
        <v>0</v>
      </c>
      <c r="AF709" s="36">
        <v>0</v>
      </c>
      <c r="AG709" s="31">
        <v>24.673913043478265</v>
      </c>
      <c r="AH709" s="31">
        <v>0</v>
      </c>
      <c r="AI709" s="36">
        <v>0</v>
      </c>
      <c r="AJ709" t="s">
        <v>478</v>
      </c>
      <c r="AK709" s="37">
        <v>6</v>
      </c>
      <c r="AT709"/>
    </row>
    <row r="710" spans="1:46" x14ac:dyDescent="0.25">
      <c r="A710" t="s">
        <v>3056</v>
      </c>
      <c r="B710" t="s">
        <v>1304</v>
      </c>
      <c r="C710" t="s">
        <v>2473</v>
      </c>
      <c r="D710" t="s">
        <v>2909</v>
      </c>
      <c r="E710" s="31">
        <v>48.467391304347828</v>
      </c>
      <c r="F710" s="31">
        <v>143.03326086956523</v>
      </c>
      <c r="G710" s="31">
        <v>0</v>
      </c>
      <c r="H710" s="36">
        <v>0</v>
      </c>
      <c r="I710" s="31">
        <v>23.214130434782611</v>
      </c>
      <c r="J710" s="31">
        <v>0</v>
      </c>
      <c r="K710" s="36">
        <v>0</v>
      </c>
      <c r="L710" s="31">
        <v>13.279347826086957</v>
      </c>
      <c r="M710" s="31">
        <v>0</v>
      </c>
      <c r="N710" s="36">
        <v>0</v>
      </c>
      <c r="O710" s="31">
        <v>5.2173913043478262</v>
      </c>
      <c r="P710" s="31">
        <v>0</v>
      </c>
      <c r="Q710" s="36">
        <v>0</v>
      </c>
      <c r="R710" s="31">
        <v>4.7173913043478262</v>
      </c>
      <c r="S710" s="31">
        <v>0</v>
      </c>
      <c r="T710" s="36">
        <v>0</v>
      </c>
      <c r="U710" s="31">
        <v>31.80445652173912</v>
      </c>
      <c r="V710" s="31">
        <v>0</v>
      </c>
      <c r="W710" s="36">
        <v>0</v>
      </c>
      <c r="X710" s="31">
        <v>12.479673913043479</v>
      </c>
      <c r="Y710" s="31">
        <v>0</v>
      </c>
      <c r="Z710" s="36">
        <v>0</v>
      </c>
      <c r="AA710" s="31">
        <v>65.023043478260874</v>
      </c>
      <c r="AB710" s="31">
        <v>0</v>
      </c>
      <c r="AC710" s="36">
        <v>0</v>
      </c>
      <c r="AD710" s="31">
        <v>1.3691304347826085</v>
      </c>
      <c r="AE710" s="31">
        <v>0</v>
      </c>
      <c r="AF710" s="36">
        <v>0</v>
      </c>
      <c r="AG710" s="31">
        <v>9.1428260869565214</v>
      </c>
      <c r="AH710" s="31">
        <v>0</v>
      </c>
      <c r="AI710" s="36">
        <v>0</v>
      </c>
      <c r="AJ710" t="s">
        <v>104</v>
      </c>
      <c r="AK710" s="37">
        <v>6</v>
      </c>
      <c r="AT710"/>
    </row>
    <row r="711" spans="1:46" x14ac:dyDescent="0.25">
      <c r="A711" t="s">
        <v>3056</v>
      </c>
      <c r="B711" t="s">
        <v>1882</v>
      </c>
      <c r="C711" t="s">
        <v>2724</v>
      </c>
      <c r="D711" t="s">
        <v>2992</v>
      </c>
      <c r="E711" s="31">
        <v>51.293478260869563</v>
      </c>
      <c r="F711" s="31">
        <v>226.32782608695652</v>
      </c>
      <c r="G711" s="31">
        <v>34.3679347826087</v>
      </c>
      <c r="H711" s="36">
        <v>0.15185024032088892</v>
      </c>
      <c r="I711" s="31">
        <v>13.25771739130434</v>
      </c>
      <c r="J711" s="31">
        <v>0.61499999999999999</v>
      </c>
      <c r="K711" s="36">
        <v>4.6388075854096496E-2</v>
      </c>
      <c r="L711" s="31">
        <v>7.5725000000000007</v>
      </c>
      <c r="M711" s="31">
        <v>0.61499999999999999</v>
      </c>
      <c r="N711" s="36">
        <v>8.1214922416639149E-2</v>
      </c>
      <c r="O711" s="31">
        <v>0</v>
      </c>
      <c r="P711" s="31">
        <v>0</v>
      </c>
      <c r="Q711" s="36" t="s">
        <v>3207</v>
      </c>
      <c r="R711" s="31">
        <v>5.6852173913043389</v>
      </c>
      <c r="S711" s="31">
        <v>0</v>
      </c>
      <c r="T711" s="36">
        <v>0</v>
      </c>
      <c r="U711" s="31">
        <v>58.532065217391299</v>
      </c>
      <c r="V711" s="31">
        <v>8.2342391304347817</v>
      </c>
      <c r="W711" s="36">
        <v>0.14067911494071439</v>
      </c>
      <c r="X711" s="31">
        <v>5.2366304347826089</v>
      </c>
      <c r="Y711" s="31">
        <v>0</v>
      </c>
      <c r="Z711" s="36">
        <v>0</v>
      </c>
      <c r="AA711" s="31">
        <v>119.51880434782606</v>
      </c>
      <c r="AB711" s="31">
        <v>23.424456521739131</v>
      </c>
      <c r="AC711" s="36">
        <v>0.19598971600794132</v>
      </c>
      <c r="AD711" s="31">
        <v>0</v>
      </c>
      <c r="AE711" s="31">
        <v>0</v>
      </c>
      <c r="AF711" s="36" t="s">
        <v>3207</v>
      </c>
      <c r="AG711" s="31">
        <v>29.782608695652176</v>
      </c>
      <c r="AH711" s="31">
        <v>2.0942391304347829</v>
      </c>
      <c r="AI711" s="36">
        <v>7.0317518248175184E-2</v>
      </c>
      <c r="AJ711" t="s">
        <v>695</v>
      </c>
      <c r="AK711" s="37">
        <v>6</v>
      </c>
      <c r="AT711"/>
    </row>
    <row r="712" spans="1:46" x14ac:dyDescent="0.25">
      <c r="A712" t="s">
        <v>3056</v>
      </c>
      <c r="B712" t="s">
        <v>1653</v>
      </c>
      <c r="C712" t="s">
        <v>2672</v>
      </c>
      <c r="D712" t="s">
        <v>2818</v>
      </c>
      <c r="E712" s="31">
        <v>66.510869565217391</v>
      </c>
      <c r="F712" s="31">
        <v>272.13695652173908</v>
      </c>
      <c r="G712" s="31">
        <v>0</v>
      </c>
      <c r="H712" s="36">
        <v>0</v>
      </c>
      <c r="I712" s="31">
        <v>20.830326086956525</v>
      </c>
      <c r="J712" s="31">
        <v>0</v>
      </c>
      <c r="K712" s="36">
        <v>0</v>
      </c>
      <c r="L712" s="31">
        <v>12.824891304347831</v>
      </c>
      <c r="M712" s="31">
        <v>0</v>
      </c>
      <c r="N712" s="36">
        <v>0</v>
      </c>
      <c r="O712" s="31">
        <v>0</v>
      </c>
      <c r="P712" s="31">
        <v>0</v>
      </c>
      <c r="Q712" s="36" t="s">
        <v>3207</v>
      </c>
      <c r="R712" s="31">
        <v>8.0054347826086936</v>
      </c>
      <c r="S712" s="31">
        <v>0</v>
      </c>
      <c r="T712" s="36">
        <v>0</v>
      </c>
      <c r="U712" s="31">
        <v>63.309782608695663</v>
      </c>
      <c r="V712" s="31">
        <v>0</v>
      </c>
      <c r="W712" s="36">
        <v>0</v>
      </c>
      <c r="X712" s="31">
        <v>0</v>
      </c>
      <c r="Y712" s="31">
        <v>0</v>
      </c>
      <c r="Z712" s="36" t="s">
        <v>3207</v>
      </c>
      <c r="AA712" s="31">
        <v>154.38793478260865</v>
      </c>
      <c r="AB712" s="31">
        <v>0</v>
      </c>
      <c r="AC712" s="36">
        <v>0</v>
      </c>
      <c r="AD712" s="31">
        <v>1.0835869565217391</v>
      </c>
      <c r="AE712" s="31">
        <v>0</v>
      </c>
      <c r="AF712" s="36" t="s">
        <v>3207</v>
      </c>
      <c r="AG712" s="31">
        <v>32.525326086956518</v>
      </c>
      <c r="AH712" s="31">
        <v>0</v>
      </c>
      <c r="AI712" s="36">
        <v>0</v>
      </c>
      <c r="AJ712" t="s">
        <v>459</v>
      </c>
      <c r="AK712" s="37">
        <v>6</v>
      </c>
      <c r="AT712"/>
    </row>
    <row r="713" spans="1:46" x14ac:dyDescent="0.25">
      <c r="A713" t="s">
        <v>3056</v>
      </c>
      <c r="B713" t="s">
        <v>1653</v>
      </c>
      <c r="C713" t="s">
        <v>2607</v>
      </c>
      <c r="D713" t="s">
        <v>2865</v>
      </c>
      <c r="E713" s="31">
        <v>7.7173913043478262</v>
      </c>
      <c r="F713" s="31">
        <v>27.104130434782608</v>
      </c>
      <c r="G713" s="31">
        <v>0</v>
      </c>
      <c r="H713" s="36">
        <v>0</v>
      </c>
      <c r="I713" s="31">
        <v>3.8315217391304346</v>
      </c>
      <c r="J713" s="31">
        <v>0</v>
      </c>
      <c r="K713" s="36">
        <v>0</v>
      </c>
      <c r="L713" s="31">
        <v>2.2663043478260869</v>
      </c>
      <c r="M713" s="31">
        <v>0</v>
      </c>
      <c r="N713" s="36">
        <v>0</v>
      </c>
      <c r="O713" s="31">
        <v>0</v>
      </c>
      <c r="P713" s="31">
        <v>0</v>
      </c>
      <c r="Q713" s="36" t="s">
        <v>3207</v>
      </c>
      <c r="R713" s="31">
        <v>1.5652173913043479</v>
      </c>
      <c r="S713" s="31">
        <v>0</v>
      </c>
      <c r="T713" s="36">
        <v>0</v>
      </c>
      <c r="U713" s="31">
        <v>7.1340217391304339</v>
      </c>
      <c r="V713" s="31">
        <v>0</v>
      </c>
      <c r="W713" s="36">
        <v>0</v>
      </c>
      <c r="X713" s="31">
        <v>0</v>
      </c>
      <c r="Y713" s="31">
        <v>0</v>
      </c>
      <c r="Z713" s="36" t="s">
        <v>3207</v>
      </c>
      <c r="AA713" s="31">
        <v>13.114130434782609</v>
      </c>
      <c r="AB713" s="31">
        <v>0</v>
      </c>
      <c r="AC713" s="36">
        <v>0</v>
      </c>
      <c r="AD713" s="31">
        <v>0</v>
      </c>
      <c r="AE713" s="31">
        <v>0</v>
      </c>
      <c r="AF713" s="36" t="e">
        <v>#DIV/0!</v>
      </c>
      <c r="AG713" s="31">
        <v>3.0244565217391304</v>
      </c>
      <c r="AH713" s="31">
        <v>0</v>
      </c>
      <c r="AI713" s="36">
        <v>0</v>
      </c>
      <c r="AJ713" t="s">
        <v>456</v>
      </c>
      <c r="AK713" s="37">
        <v>6</v>
      </c>
      <c r="AT713"/>
    </row>
    <row r="714" spans="1:46" x14ac:dyDescent="0.25">
      <c r="A714" t="s">
        <v>3056</v>
      </c>
      <c r="B714" t="s">
        <v>1785</v>
      </c>
      <c r="C714" t="s">
        <v>2466</v>
      </c>
      <c r="D714" t="s">
        <v>2837</v>
      </c>
      <c r="E714" s="31">
        <v>33.304347826086953</v>
      </c>
      <c r="F714" s="31">
        <v>161.989347826087</v>
      </c>
      <c r="G714" s="31">
        <v>0</v>
      </c>
      <c r="H714" s="36">
        <v>0</v>
      </c>
      <c r="I714" s="31">
        <v>35.435869565217395</v>
      </c>
      <c r="J714" s="31">
        <v>0</v>
      </c>
      <c r="K714" s="36">
        <v>0</v>
      </c>
      <c r="L714" s="31">
        <v>30.207608695652176</v>
      </c>
      <c r="M714" s="31">
        <v>0</v>
      </c>
      <c r="N714" s="36">
        <v>0</v>
      </c>
      <c r="O714" s="31">
        <v>5.2282608695652177</v>
      </c>
      <c r="P714" s="31">
        <v>0</v>
      </c>
      <c r="Q714" s="36">
        <v>0</v>
      </c>
      <c r="R714" s="31">
        <v>0</v>
      </c>
      <c r="S714" s="31">
        <v>0</v>
      </c>
      <c r="T714" s="36" t="s">
        <v>3207</v>
      </c>
      <c r="U714" s="31">
        <v>32.991304347826095</v>
      </c>
      <c r="V714" s="31">
        <v>0</v>
      </c>
      <c r="W714" s="36">
        <v>0</v>
      </c>
      <c r="X714" s="31">
        <v>0</v>
      </c>
      <c r="Y714" s="31">
        <v>0</v>
      </c>
      <c r="Z714" s="36" t="s">
        <v>3207</v>
      </c>
      <c r="AA714" s="31">
        <v>79.1980434782609</v>
      </c>
      <c r="AB714" s="31">
        <v>0</v>
      </c>
      <c r="AC714" s="36">
        <v>0</v>
      </c>
      <c r="AD714" s="31">
        <v>0</v>
      </c>
      <c r="AE714" s="31">
        <v>0</v>
      </c>
      <c r="AF714" s="36" t="s">
        <v>3207</v>
      </c>
      <c r="AG714" s="31">
        <v>14.364130434782609</v>
      </c>
      <c r="AH714" s="31">
        <v>0</v>
      </c>
      <c r="AI714" s="36">
        <v>0</v>
      </c>
      <c r="AJ714" t="s">
        <v>595</v>
      </c>
      <c r="AK714" s="37">
        <v>6</v>
      </c>
      <c r="AT714"/>
    </row>
    <row r="715" spans="1:46" x14ac:dyDescent="0.25">
      <c r="A715" t="s">
        <v>3056</v>
      </c>
      <c r="B715" t="s">
        <v>1698</v>
      </c>
      <c r="C715" t="s">
        <v>2432</v>
      </c>
      <c r="D715" t="s">
        <v>2886</v>
      </c>
      <c r="E715" s="31">
        <v>83.239130434782609</v>
      </c>
      <c r="F715" s="31">
        <v>261.55771739130432</v>
      </c>
      <c r="G715" s="31">
        <v>23.551847826086959</v>
      </c>
      <c r="H715" s="36">
        <v>9.004455330542642E-2</v>
      </c>
      <c r="I715" s="31">
        <v>46.466521739130435</v>
      </c>
      <c r="J715" s="31">
        <v>0</v>
      </c>
      <c r="K715" s="36">
        <v>0</v>
      </c>
      <c r="L715" s="31">
        <v>34.644347826086964</v>
      </c>
      <c r="M715" s="31">
        <v>0</v>
      </c>
      <c r="N715" s="36">
        <v>0</v>
      </c>
      <c r="O715" s="31">
        <v>1.8722826086956521</v>
      </c>
      <c r="P715" s="31">
        <v>0</v>
      </c>
      <c r="Q715" s="36">
        <v>0</v>
      </c>
      <c r="R715" s="31">
        <v>9.9498913043478243</v>
      </c>
      <c r="S715" s="31">
        <v>0</v>
      </c>
      <c r="T715" s="36">
        <v>0</v>
      </c>
      <c r="U715" s="31">
        <v>55.524565217391306</v>
      </c>
      <c r="V715" s="31">
        <v>0.72</v>
      </c>
      <c r="W715" s="36">
        <v>1.2967233461100257E-2</v>
      </c>
      <c r="X715" s="31">
        <v>10.633369565217391</v>
      </c>
      <c r="Y715" s="31">
        <v>0</v>
      </c>
      <c r="Z715" s="36">
        <v>0</v>
      </c>
      <c r="AA715" s="31">
        <v>121.57999999999993</v>
      </c>
      <c r="AB715" s="31">
        <v>22.773586956521743</v>
      </c>
      <c r="AC715" s="36">
        <v>0.18731359562857178</v>
      </c>
      <c r="AD715" s="31">
        <v>0</v>
      </c>
      <c r="AE715" s="31">
        <v>0</v>
      </c>
      <c r="AF715" s="36" t="s">
        <v>3207</v>
      </c>
      <c r="AG715" s="31">
        <v>27.353260869565219</v>
      </c>
      <c r="AH715" s="31">
        <v>5.8260869565217394E-2</v>
      </c>
      <c r="AI715" s="36">
        <v>2.1299423802900856E-3</v>
      </c>
      <c r="AJ715" t="s">
        <v>505</v>
      </c>
      <c r="AK715" s="37">
        <v>6</v>
      </c>
      <c r="AT715"/>
    </row>
    <row r="716" spans="1:46" x14ac:dyDescent="0.25">
      <c r="A716" t="s">
        <v>3056</v>
      </c>
      <c r="B716" t="s">
        <v>1295</v>
      </c>
      <c r="C716" t="s">
        <v>2540</v>
      </c>
      <c r="D716" t="s">
        <v>2908</v>
      </c>
      <c r="E716" s="31">
        <v>83.228260869565219</v>
      </c>
      <c r="F716" s="31">
        <v>356.08184782608703</v>
      </c>
      <c r="G716" s="31">
        <v>12.824021739130433</v>
      </c>
      <c r="H716" s="36">
        <v>3.6014252951736478E-2</v>
      </c>
      <c r="I716" s="31">
        <v>18.965</v>
      </c>
      <c r="J716" s="31">
        <v>0</v>
      </c>
      <c r="K716" s="36">
        <v>0</v>
      </c>
      <c r="L716" s="31">
        <v>13.399782608695652</v>
      </c>
      <c r="M716" s="31">
        <v>0</v>
      </c>
      <c r="N716" s="36">
        <v>0</v>
      </c>
      <c r="O716" s="31">
        <v>0</v>
      </c>
      <c r="P716" s="31">
        <v>0</v>
      </c>
      <c r="Q716" s="36" t="s">
        <v>3207</v>
      </c>
      <c r="R716" s="31">
        <v>5.5652173913043477</v>
      </c>
      <c r="S716" s="31">
        <v>0</v>
      </c>
      <c r="T716" s="36">
        <v>0</v>
      </c>
      <c r="U716" s="31">
        <v>101.27847826086953</v>
      </c>
      <c r="V716" s="31">
        <v>8.4001086956521736</v>
      </c>
      <c r="W716" s="36">
        <v>8.2940708034884472E-2</v>
      </c>
      <c r="X716" s="31">
        <v>0</v>
      </c>
      <c r="Y716" s="31">
        <v>0</v>
      </c>
      <c r="Z716" s="36" t="s">
        <v>3207</v>
      </c>
      <c r="AA716" s="31">
        <v>189.79739130434791</v>
      </c>
      <c r="AB716" s="31">
        <v>4.4239130434782608</v>
      </c>
      <c r="AC716" s="36">
        <v>2.3308608264190178E-2</v>
      </c>
      <c r="AD716" s="31">
        <v>0</v>
      </c>
      <c r="AE716" s="31">
        <v>0</v>
      </c>
      <c r="AF716" s="36" t="s">
        <v>3207</v>
      </c>
      <c r="AG716" s="31">
        <v>46.040978260869572</v>
      </c>
      <c r="AH716" s="31">
        <v>0</v>
      </c>
      <c r="AI716" s="36">
        <v>0</v>
      </c>
      <c r="AJ716" t="s">
        <v>95</v>
      </c>
      <c r="AK716" s="37">
        <v>6</v>
      </c>
      <c r="AT716"/>
    </row>
    <row r="717" spans="1:46" x14ac:dyDescent="0.25">
      <c r="A717" t="s">
        <v>3056</v>
      </c>
      <c r="B717" t="s">
        <v>1602</v>
      </c>
      <c r="C717" t="s">
        <v>2387</v>
      </c>
      <c r="D717" t="s">
        <v>2837</v>
      </c>
      <c r="E717" s="31">
        <v>80.695652173913047</v>
      </c>
      <c r="F717" s="31">
        <v>263.44836956521743</v>
      </c>
      <c r="G717" s="31">
        <v>0</v>
      </c>
      <c r="H717" s="36">
        <v>0</v>
      </c>
      <c r="I717" s="31">
        <v>22.230978260869566</v>
      </c>
      <c r="J717" s="31">
        <v>0</v>
      </c>
      <c r="K717" s="36">
        <v>0</v>
      </c>
      <c r="L717" s="31">
        <v>5.3288043478260869</v>
      </c>
      <c r="M717" s="31">
        <v>0</v>
      </c>
      <c r="N717" s="36">
        <v>0</v>
      </c>
      <c r="O717" s="31">
        <v>12.032608695652174</v>
      </c>
      <c r="P717" s="31">
        <v>0</v>
      </c>
      <c r="Q717" s="36">
        <v>0</v>
      </c>
      <c r="R717" s="31">
        <v>4.8695652173913047</v>
      </c>
      <c r="S717" s="31">
        <v>0</v>
      </c>
      <c r="T717" s="36">
        <v>0</v>
      </c>
      <c r="U717" s="31">
        <v>60.326086956521742</v>
      </c>
      <c r="V717" s="31">
        <v>0</v>
      </c>
      <c r="W717" s="36">
        <v>0</v>
      </c>
      <c r="X717" s="31">
        <v>24.809782608695652</v>
      </c>
      <c r="Y717" s="31">
        <v>0</v>
      </c>
      <c r="Z717" s="36">
        <v>0</v>
      </c>
      <c r="AA717" s="31">
        <v>102.77173913043478</v>
      </c>
      <c r="AB717" s="31">
        <v>0</v>
      </c>
      <c r="AC717" s="36">
        <v>0</v>
      </c>
      <c r="AD717" s="31">
        <v>21.828804347826086</v>
      </c>
      <c r="AE717" s="31">
        <v>0</v>
      </c>
      <c r="AF717" s="36">
        <v>0</v>
      </c>
      <c r="AG717" s="31">
        <v>31.480978260869566</v>
      </c>
      <c r="AH717" s="31">
        <v>0</v>
      </c>
      <c r="AI717" s="36">
        <v>0</v>
      </c>
      <c r="AJ717" t="s">
        <v>404</v>
      </c>
      <c r="AK717" s="37">
        <v>6</v>
      </c>
      <c r="AT717"/>
    </row>
    <row r="718" spans="1:46" x14ac:dyDescent="0.25">
      <c r="A718" t="s">
        <v>3056</v>
      </c>
      <c r="B718" t="s">
        <v>1409</v>
      </c>
      <c r="C718" t="s">
        <v>2504</v>
      </c>
      <c r="D718" t="s">
        <v>2884</v>
      </c>
      <c r="E718" s="31">
        <v>50.782608695652172</v>
      </c>
      <c r="F718" s="31">
        <v>179.20456521739123</v>
      </c>
      <c r="G718" s="31">
        <v>1.0670652173913042</v>
      </c>
      <c r="H718" s="36">
        <v>5.954453314829666E-3</v>
      </c>
      <c r="I718" s="31">
        <v>14.508043478260868</v>
      </c>
      <c r="J718" s="31">
        <v>0</v>
      </c>
      <c r="K718" s="36">
        <v>0</v>
      </c>
      <c r="L718" s="31">
        <v>5.3395652173913026</v>
      </c>
      <c r="M718" s="31">
        <v>0</v>
      </c>
      <c r="N718" s="36">
        <v>0</v>
      </c>
      <c r="O718" s="31">
        <v>4.8913043478260872E-2</v>
      </c>
      <c r="P718" s="31">
        <v>0</v>
      </c>
      <c r="Q718" s="36">
        <v>0</v>
      </c>
      <c r="R718" s="31">
        <v>9.1195652173913047</v>
      </c>
      <c r="S718" s="31">
        <v>0</v>
      </c>
      <c r="T718" s="36">
        <v>0</v>
      </c>
      <c r="U718" s="31">
        <v>66.895652173913035</v>
      </c>
      <c r="V718" s="31">
        <v>0.38402173913043475</v>
      </c>
      <c r="W718" s="36">
        <v>5.7406083452489279E-3</v>
      </c>
      <c r="X718" s="31">
        <v>4.6195652173913047</v>
      </c>
      <c r="Y718" s="31">
        <v>0</v>
      </c>
      <c r="Z718" s="36">
        <v>0</v>
      </c>
      <c r="AA718" s="31">
        <v>76.070217391304325</v>
      </c>
      <c r="AB718" s="31">
        <v>0.68304347826086942</v>
      </c>
      <c r="AC718" s="36">
        <v>8.9791182631607531E-3</v>
      </c>
      <c r="AD718" s="31">
        <v>1.902391304347826</v>
      </c>
      <c r="AE718" s="31">
        <v>0</v>
      </c>
      <c r="AF718" s="36">
        <v>0</v>
      </c>
      <c r="AG718" s="31">
        <v>15.208695652173915</v>
      </c>
      <c r="AH718" s="31">
        <v>0</v>
      </c>
      <c r="AI718" s="36">
        <v>0</v>
      </c>
      <c r="AJ718" t="s">
        <v>209</v>
      </c>
      <c r="AK718" s="37">
        <v>6</v>
      </c>
      <c r="AT718"/>
    </row>
    <row r="719" spans="1:46" x14ac:dyDescent="0.25">
      <c r="A719" t="s">
        <v>3056</v>
      </c>
      <c r="B719" t="s">
        <v>2335</v>
      </c>
      <c r="C719" t="s">
        <v>2416</v>
      </c>
      <c r="D719" t="s">
        <v>2822</v>
      </c>
      <c r="E719" s="31">
        <v>83.076086956521735</v>
      </c>
      <c r="F719" s="31">
        <v>242.39684782608691</v>
      </c>
      <c r="G719" s="31">
        <v>0</v>
      </c>
      <c r="H719" s="36">
        <v>0</v>
      </c>
      <c r="I719" s="31">
        <v>23.133586956521739</v>
      </c>
      <c r="J719" s="31">
        <v>0</v>
      </c>
      <c r="K719" s="36">
        <v>0</v>
      </c>
      <c r="L719" s="31">
        <v>10.64304347826087</v>
      </c>
      <c r="M719" s="31">
        <v>0</v>
      </c>
      <c r="N719" s="36">
        <v>0</v>
      </c>
      <c r="O719" s="31">
        <v>5.9521739130434801</v>
      </c>
      <c r="P719" s="31">
        <v>0</v>
      </c>
      <c r="Q719" s="36">
        <v>0</v>
      </c>
      <c r="R719" s="31">
        <v>6.5383695652173914</v>
      </c>
      <c r="S719" s="31">
        <v>0</v>
      </c>
      <c r="T719" s="36">
        <v>0</v>
      </c>
      <c r="U719" s="31">
        <v>87.00380434782609</v>
      </c>
      <c r="V719" s="31">
        <v>0</v>
      </c>
      <c r="W719" s="36">
        <v>0</v>
      </c>
      <c r="X719" s="31">
        <v>5.4559782608695651</v>
      </c>
      <c r="Y719" s="31">
        <v>0</v>
      </c>
      <c r="Z719" s="36">
        <v>0</v>
      </c>
      <c r="AA719" s="31">
        <v>126.80347826086953</v>
      </c>
      <c r="AB719" s="31">
        <v>0</v>
      </c>
      <c r="AC719" s="36">
        <v>0</v>
      </c>
      <c r="AD719" s="31">
        <v>0</v>
      </c>
      <c r="AE719" s="31">
        <v>0</v>
      </c>
      <c r="AF719" s="36" t="s">
        <v>3207</v>
      </c>
      <c r="AG719" s="31">
        <v>0</v>
      </c>
      <c r="AH719" s="31">
        <v>0</v>
      </c>
      <c r="AI719" s="36" t="s">
        <v>3207</v>
      </c>
      <c r="AJ719" t="s">
        <v>1155</v>
      </c>
      <c r="AK719" s="37">
        <v>6</v>
      </c>
      <c r="AT719"/>
    </row>
    <row r="720" spans="1:46" x14ac:dyDescent="0.25">
      <c r="A720" t="s">
        <v>3056</v>
      </c>
      <c r="B720" t="s">
        <v>2056</v>
      </c>
      <c r="C720" t="s">
        <v>2495</v>
      </c>
      <c r="D720" t="s">
        <v>2903</v>
      </c>
      <c r="E720" s="31">
        <v>40.097826086956523</v>
      </c>
      <c r="F720" s="31">
        <v>99.679347826086953</v>
      </c>
      <c r="G720" s="31">
        <v>0</v>
      </c>
      <c r="H720" s="36">
        <v>0</v>
      </c>
      <c r="I720" s="31">
        <v>15.25</v>
      </c>
      <c r="J720" s="31">
        <v>0</v>
      </c>
      <c r="K720" s="36">
        <v>0</v>
      </c>
      <c r="L720" s="31">
        <v>9.0951086956521738</v>
      </c>
      <c r="M720" s="31">
        <v>0</v>
      </c>
      <c r="N720" s="36">
        <v>0</v>
      </c>
      <c r="O720" s="31">
        <v>0</v>
      </c>
      <c r="P720" s="31">
        <v>0</v>
      </c>
      <c r="Q720" s="36" t="s">
        <v>3207</v>
      </c>
      <c r="R720" s="31">
        <v>6.1548913043478262</v>
      </c>
      <c r="S720" s="31">
        <v>0</v>
      </c>
      <c r="T720" s="36">
        <v>0</v>
      </c>
      <c r="U720" s="31">
        <v>25.557065217391305</v>
      </c>
      <c r="V720" s="31">
        <v>0</v>
      </c>
      <c r="W720" s="36">
        <v>0</v>
      </c>
      <c r="X720" s="31">
        <v>13.910326086956522</v>
      </c>
      <c r="Y720" s="31">
        <v>0</v>
      </c>
      <c r="Z720" s="36">
        <v>0</v>
      </c>
      <c r="AA720" s="31">
        <v>30.472826086956523</v>
      </c>
      <c r="AB720" s="31">
        <v>0</v>
      </c>
      <c r="AC720" s="36">
        <v>0</v>
      </c>
      <c r="AD720" s="31">
        <v>2.4483695652173911</v>
      </c>
      <c r="AE720" s="31">
        <v>0</v>
      </c>
      <c r="AF720" s="36">
        <v>0</v>
      </c>
      <c r="AG720" s="31">
        <v>12.040760869565217</v>
      </c>
      <c r="AH720" s="31">
        <v>0</v>
      </c>
      <c r="AI720" s="36">
        <v>0</v>
      </c>
      <c r="AJ720" t="s">
        <v>873</v>
      </c>
      <c r="AK720" s="37">
        <v>6</v>
      </c>
      <c r="AT720"/>
    </row>
    <row r="721" spans="1:46" x14ac:dyDescent="0.25">
      <c r="A721" t="s">
        <v>3056</v>
      </c>
      <c r="B721" t="s">
        <v>1337</v>
      </c>
      <c r="C721" t="s">
        <v>2557</v>
      </c>
      <c r="D721" t="s">
        <v>2916</v>
      </c>
      <c r="E721" s="31">
        <v>105.18478260869566</v>
      </c>
      <c r="F721" s="31">
        <v>269.02032608695652</v>
      </c>
      <c r="G721" s="31">
        <v>0</v>
      </c>
      <c r="H721" s="36">
        <v>0</v>
      </c>
      <c r="I721" s="31">
        <v>41.802826086956514</v>
      </c>
      <c r="J721" s="31">
        <v>0</v>
      </c>
      <c r="K721" s="36">
        <v>0</v>
      </c>
      <c r="L721" s="31">
        <v>22.039347826086953</v>
      </c>
      <c r="M721" s="31">
        <v>0</v>
      </c>
      <c r="N721" s="36">
        <v>0</v>
      </c>
      <c r="O721" s="31">
        <v>14.056630434782607</v>
      </c>
      <c r="P721" s="31">
        <v>0</v>
      </c>
      <c r="Q721" s="36">
        <v>0</v>
      </c>
      <c r="R721" s="31">
        <v>5.7068478260869577</v>
      </c>
      <c r="S721" s="31">
        <v>0</v>
      </c>
      <c r="T721" s="36">
        <v>0</v>
      </c>
      <c r="U721" s="31">
        <v>51.198804347826119</v>
      </c>
      <c r="V721" s="31">
        <v>0</v>
      </c>
      <c r="W721" s="36">
        <v>0</v>
      </c>
      <c r="X721" s="31">
        <v>9.8581521739130427</v>
      </c>
      <c r="Y721" s="31">
        <v>0</v>
      </c>
      <c r="Z721" s="36">
        <v>0</v>
      </c>
      <c r="AA721" s="31">
        <v>131.26304347826087</v>
      </c>
      <c r="AB721" s="31">
        <v>0</v>
      </c>
      <c r="AC721" s="36">
        <v>0</v>
      </c>
      <c r="AD721" s="31">
        <v>8.2721739130434759</v>
      </c>
      <c r="AE721" s="31">
        <v>0</v>
      </c>
      <c r="AF721" s="36">
        <v>0</v>
      </c>
      <c r="AG721" s="31">
        <v>26.625326086956523</v>
      </c>
      <c r="AH721" s="31">
        <v>0</v>
      </c>
      <c r="AI721" s="36">
        <v>0</v>
      </c>
      <c r="AJ721" t="s">
        <v>137</v>
      </c>
      <c r="AK721" s="37">
        <v>6</v>
      </c>
      <c r="AT721"/>
    </row>
    <row r="722" spans="1:46" x14ac:dyDescent="0.25">
      <c r="A722" t="s">
        <v>3056</v>
      </c>
      <c r="B722" t="s">
        <v>1314</v>
      </c>
      <c r="C722" t="s">
        <v>2416</v>
      </c>
      <c r="D722" t="s">
        <v>2822</v>
      </c>
      <c r="E722" s="31">
        <v>100.65217391304348</v>
      </c>
      <c r="F722" s="31">
        <v>246.79423913043479</v>
      </c>
      <c r="G722" s="31">
        <v>0</v>
      </c>
      <c r="H722" s="36">
        <v>0</v>
      </c>
      <c r="I722" s="31">
        <v>25.481195652173913</v>
      </c>
      <c r="J722" s="31">
        <v>0</v>
      </c>
      <c r="K722" s="36">
        <v>0</v>
      </c>
      <c r="L722" s="31">
        <v>8.5443478260869572</v>
      </c>
      <c r="M722" s="31">
        <v>0</v>
      </c>
      <c r="N722" s="36">
        <v>0</v>
      </c>
      <c r="O722" s="31">
        <v>11.37163043478261</v>
      </c>
      <c r="P722" s="31">
        <v>0</v>
      </c>
      <c r="Q722" s="36">
        <v>0</v>
      </c>
      <c r="R722" s="31">
        <v>5.5652173913043477</v>
      </c>
      <c r="S722" s="31">
        <v>0</v>
      </c>
      <c r="T722" s="36">
        <v>0</v>
      </c>
      <c r="U722" s="31">
        <v>64.681630434782619</v>
      </c>
      <c r="V722" s="31">
        <v>0</v>
      </c>
      <c r="W722" s="36">
        <v>0</v>
      </c>
      <c r="X722" s="31">
        <v>18.616630434782607</v>
      </c>
      <c r="Y722" s="31">
        <v>0</v>
      </c>
      <c r="Z722" s="36">
        <v>0</v>
      </c>
      <c r="AA722" s="31">
        <v>99.06750000000001</v>
      </c>
      <c r="AB722" s="31">
        <v>0</v>
      </c>
      <c r="AC722" s="36">
        <v>0</v>
      </c>
      <c r="AD722" s="31">
        <v>17.569673913043484</v>
      </c>
      <c r="AE722" s="31">
        <v>0</v>
      </c>
      <c r="AF722" s="36">
        <v>0</v>
      </c>
      <c r="AG722" s="31">
        <v>21.377608695652167</v>
      </c>
      <c r="AH722" s="31">
        <v>0</v>
      </c>
      <c r="AI722" s="36">
        <v>0</v>
      </c>
      <c r="AJ722" t="s">
        <v>114</v>
      </c>
      <c r="AK722" s="37">
        <v>6</v>
      </c>
      <c r="AT722"/>
    </row>
    <row r="723" spans="1:46" x14ac:dyDescent="0.25">
      <c r="A723" t="s">
        <v>3056</v>
      </c>
      <c r="B723" t="s">
        <v>1563</v>
      </c>
      <c r="C723" t="s">
        <v>2639</v>
      </c>
      <c r="D723" t="s">
        <v>2886</v>
      </c>
      <c r="E723" s="31">
        <v>33.293478260869563</v>
      </c>
      <c r="F723" s="31">
        <v>71.014347826086961</v>
      </c>
      <c r="G723" s="31">
        <v>1.6086956521739131</v>
      </c>
      <c r="H723" s="36">
        <v>2.2653107455321335E-2</v>
      </c>
      <c r="I723" s="31">
        <v>15.589891304347827</v>
      </c>
      <c r="J723" s="31">
        <v>1.3478260869565217</v>
      </c>
      <c r="K723" s="36">
        <v>8.6455130484497336E-2</v>
      </c>
      <c r="L723" s="31">
        <v>4.2877173913043478</v>
      </c>
      <c r="M723" s="31">
        <v>0</v>
      </c>
      <c r="N723" s="36">
        <v>0</v>
      </c>
      <c r="O723" s="31">
        <v>5.7889130434782627</v>
      </c>
      <c r="P723" s="31">
        <v>1.3478260869565217</v>
      </c>
      <c r="Q723" s="36">
        <v>0.23282887077997663</v>
      </c>
      <c r="R723" s="31">
        <v>5.5132608695652161</v>
      </c>
      <c r="S723" s="31">
        <v>0</v>
      </c>
      <c r="T723" s="36">
        <v>0</v>
      </c>
      <c r="U723" s="31">
        <v>21.085760869565217</v>
      </c>
      <c r="V723" s="31">
        <v>0</v>
      </c>
      <c r="W723" s="36">
        <v>0</v>
      </c>
      <c r="X723" s="31">
        <v>0.2608695652173913</v>
      </c>
      <c r="Y723" s="31">
        <v>0.2608695652173913</v>
      </c>
      <c r="Z723" s="36">
        <v>1</v>
      </c>
      <c r="AA723" s="31">
        <v>33.848260869565216</v>
      </c>
      <c r="AB723" s="31">
        <v>0</v>
      </c>
      <c r="AC723" s="36">
        <v>0</v>
      </c>
      <c r="AD723" s="31">
        <v>0.22956521739130437</v>
      </c>
      <c r="AE723" s="31">
        <v>0</v>
      </c>
      <c r="AF723" s="36">
        <v>0</v>
      </c>
      <c r="AG723" s="31">
        <v>0</v>
      </c>
      <c r="AH723" s="31">
        <v>0</v>
      </c>
      <c r="AI723" s="36" t="s">
        <v>3207</v>
      </c>
      <c r="AJ723" t="s">
        <v>365</v>
      </c>
      <c r="AK723" s="37">
        <v>6</v>
      </c>
      <c r="AT723"/>
    </row>
    <row r="724" spans="1:46" x14ac:dyDescent="0.25">
      <c r="A724" t="s">
        <v>3056</v>
      </c>
      <c r="B724" t="s">
        <v>1690</v>
      </c>
      <c r="C724" t="s">
        <v>2399</v>
      </c>
      <c r="D724" t="s">
        <v>2929</v>
      </c>
      <c r="E724" s="31">
        <v>72.652173913043484</v>
      </c>
      <c r="F724" s="31">
        <v>223.18467391304347</v>
      </c>
      <c r="G724" s="31">
        <v>0</v>
      </c>
      <c r="H724" s="36">
        <v>0</v>
      </c>
      <c r="I724" s="31">
        <v>31.685543478260868</v>
      </c>
      <c r="J724" s="31">
        <v>0</v>
      </c>
      <c r="K724" s="36">
        <v>0</v>
      </c>
      <c r="L724" s="31">
        <v>15.629673913043481</v>
      </c>
      <c r="M724" s="31">
        <v>0</v>
      </c>
      <c r="N724" s="36">
        <v>0</v>
      </c>
      <c r="O724" s="31">
        <v>16.055869565217389</v>
      </c>
      <c r="P724" s="31">
        <v>0</v>
      </c>
      <c r="Q724" s="36">
        <v>0</v>
      </c>
      <c r="R724" s="31">
        <v>0</v>
      </c>
      <c r="S724" s="31">
        <v>0</v>
      </c>
      <c r="T724" s="36" t="s">
        <v>3207</v>
      </c>
      <c r="U724" s="31">
        <v>57.439021739130418</v>
      </c>
      <c r="V724" s="31">
        <v>0</v>
      </c>
      <c r="W724" s="36">
        <v>0</v>
      </c>
      <c r="X724" s="31">
        <v>0.78260869565217395</v>
      </c>
      <c r="Y724" s="31">
        <v>0</v>
      </c>
      <c r="Z724" s="36">
        <v>0</v>
      </c>
      <c r="AA724" s="31">
        <v>133.27750000000003</v>
      </c>
      <c r="AB724" s="31">
        <v>0</v>
      </c>
      <c r="AC724" s="36">
        <v>0</v>
      </c>
      <c r="AD724" s="31">
        <v>0</v>
      </c>
      <c r="AE724" s="31">
        <v>0</v>
      </c>
      <c r="AF724" s="36" t="s">
        <v>3207</v>
      </c>
      <c r="AG724" s="31">
        <v>0</v>
      </c>
      <c r="AH724" s="31">
        <v>0</v>
      </c>
      <c r="AI724" s="36" t="s">
        <v>3207</v>
      </c>
      <c r="AJ724" t="s">
        <v>497</v>
      </c>
      <c r="AK724" s="37">
        <v>6</v>
      </c>
      <c r="AT724"/>
    </row>
    <row r="725" spans="1:46" x14ac:dyDescent="0.25">
      <c r="A725" t="s">
        <v>3056</v>
      </c>
      <c r="B725" t="s">
        <v>2141</v>
      </c>
      <c r="C725" t="s">
        <v>2504</v>
      </c>
      <c r="D725" t="s">
        <v>2884</v>
      </c>
      <c r="E725" s="31">
        <v>83.956521739130437</v>
      </c>
      <c r="F725" s="31">
        <v>307.69141304347829</v>
      </c>
      <c r="G725" s="31">
        <v>7.7164130434782603</v>
      </c>
      <c r="H725" s="36">
        <v>2.5078415309522772E-2</v>
      </c>
      <c r="I725" s="31">
        <v>12.127608695652174</v>
      </c>
      <c r="J725" s="31">
        <v>0</v>
      </c>
      <c r="K725" s="36">
        <v>0</v>
      </c>
      <c r="L725" s="31">
        <v>5.7100000000000009</v>
      </c>
      <c r="M725" s="31">
        <v>0</v>
      </c>
      <c r="N725" s="36">
        <v>0</v>
      </c>
      <c r="O725" s="31">
        <v>0.93934782608695655</v>
      </c>
      <c r="P725" s="31">
        <v>0</v>
      </c>
      <c r="Q725" s="36">
        <v>0</v>
      </c>
      <c r="R725" s="31">
        <v>5.4782608695652177</v>
      </c>
      <c r="S725" s="31">
        <v>0</v>
      </c>
      <c r="T725" s="36">
        <v>0</v>
      </c>
      <c r="U725" s="31">
        <v>100.70902173913046</v>
      </c>
      <c r="V725" s="31">
        <v>3.2160869565217389</v>
      </c>
      <c r="W725" s="36">
        <v>3.1934447390944413E-2</v>
      </c>
      <c r="X725" s="31">
        <v>17.2225</v>
      </c>
      <c r="Y725" s="31">
        <v>0</v>
      </c>
      <c r="Z725" s="36">
        <v>0</v>
      </c>
      <c r="AA725" s="31">
        <v>151.67673913043478</v>
      </c>
      <c r="AB725" s="31">
        <v>4.1742391304347821</v>
      </c>
      <c r="AC725" s="36">
        <v>2.7520628109265553E-2</v>
      </c>
      <c r="AD725" s="31">
        <v>0</v>
      </c>
      <c r="AE725" s="31">
        <v>0</v>
      </c>
      <c r="AF725" s="36" t="s">
        <v>3207</v>
      </c>
      <c r="AG725" s="31">
        <v>25.955543478260882</v>
      </c>
      <c r="AH725" s="31">
        <v>0.32608695652173914</v>
      </c>
      <c r="AI725" s="36">
        <v>1.256328756108898E-2</v>
      </c>
      <c r="AJ725" t="s">
        <v>960</v>
      </c>
      <c r="AK725" s="37">
        <v>6</v>
      </c>
      <c r="AT725"/>
    </row>
    <row r="726" spans="1:46" x14ac:dyDescent="0.25">
      <c r="A726" t="s">
        <v>3056</v>
      </c>
      <c r="B726" t="s">
        <v>2075</v>
      </c>
      <c r="C726" t="s">
        <v>2486</v>
      </c>
      <c r="D726" t="s">
        <v>3004</v>
      </c>
      <c r="E726" s="31">
        <v>56.5</v>
      </c>
      <c r="F726" s="31">
        <v>235.25576086956514</v>
      </c>
      <c r="G726" s="31">
        <v>0</v>
      </c>
      <c r="H726" s="36">
        <v>0</v>
      </c>
      <c r="I726" s="31">
        <v>26.298913043478251</v>
      </c>
      <c r="J726" s="31">
        <v>0</v>
      </c>
      <c r="K726" s="36">
        <v>0</v>
      </c>
      <c r="L726" s="31">
        <v>21.255652173913035</v>
      </c>
      <c r="M726" s="31">
        <v>0</v>
      </c>
      <c r="N726" s="36">
        <v>0</v>
      </c>
      <c r="O726" s="31">
        <v>0</v>
      </c>
      <c r="P726" s="31">
        <v>0</v>
      </c>
      <c r="Q726" s="36" t="s">
        <v>3207</v>
      </c>
      <c r="R726" s="31">
        <v>5.0432608695652172</v>
      </c>
      <c r="S726" s="31">
        <v>0</v>
      </c>
      <c r="T726" s="36">
        <v>0</v>
      </c>
      <c r="U726" s="31">
        <v>58.10043478260868</v>
      </c>
      <c r="V726" s="31">
        <v>0</v>
      </c>
      <c r="W726" s="36">
        <v>0</v>
      </c>
      <c r="X726" s="31">
        <v>8.4952173913043456</v>
      </c>
      <c r="Y726" s="31">
        <v>0</v>
      </c>
      <c r="Z726" s="36">
        <v>0</v>
      </c>
      <c r="AA726" s="31">
        <v>136.83239130434777</v>
      </c>
      <c r="AB726" s="31">
        <v>0</v>
      </c>
      <c r="AC726" s="36">
        <v>0</v>
      </c>
      <c r="AD726" s="31">
        <v>0</v>
      </c>
      <c r="AE726" s="31">
        <v>0</v>
      </c>
      <c r="AF726" s="36" t="s">
        <v>3207</v>
      </c>
      <c r="AG726" s="31">
        <v>5.5288043478260898</v>
      </c>
      <c r="AH726" s="31">
        <v>0</v>
      </c>
      <c r="AI726" s="36">
        <v>0</v>
      </c>
      <c r="AJ726" t="s">
        <v>893</v>
      </c>
      <c r="AK726" s="37">
        <v>6</v>
      </c>
      <c r="AT726"/>
    </row>
    <row r="727" spans="1:46" x14ac:dyDescent="0.25">
      <c r="A727" t="s">
        <v>3056</v>
      </c>
      <c r="B727" t="s">
        <v>1225</v>
      </c>
      <c r="C727" t="s">
        <v>2464</v>
      </c>
      <c r="D727" t="s">
        <v>2853</v>
      </c>
      <c r="E727" s="31">
        <v>88.271739130434781</v>
      </c>
      <c r="F727" s="31">
        <v>178.43869565217389</v>
      </c>
      <c r="G727" s="31">
        <v>0</v>
      </c>
      <c r="H727" s="36">
        <v>0</v>
      </c>
      <c r="I727" s="31">
        <v>26.681304347826092</v>
      </c>
      <c r="J727" s="31">
        <v>0</v>
      </c>
      <c r="K727" s="36">
        <v>0</v>
      </c>
      <c r="L727" s="31">
        <v>20.624673913043484</v>
      </c>
      <c r="M727" s="31">
        <v>0</v>
      </c>
      <c r="N727" s="36">
        <v>0</v>
      </c>
      <c r="O727" s="31">
        <v>0.3392391304347826</v>
      </c>
      <c r="P727" s="31">
        <v>0</v>
      </c>
      <c r="Q727" s="36">
        <v>0</v>
      </c>
      <c r="R727" s="31">
        <v>5.7173913043478262</v>
      </c>
      <c r="S727" s="31">
        <v>0</v>
      </c>
      <c r="T727" s="36">
        <v>0</v>
      </c>
      <c r="U727" s="31">
        <v>49.362934782608683</v>
      </c>
      <c r="V727" s="31">
        <v>0</v>
      </c>
      <c r="W727" s="36">
        <v>0</v>
      </c>
      <c r="X727" s="31">
        <v>6.6856521739130441</v>
      </c>
      <c r="Y727" s="31">
        <v>0</v>
      </c>
      <c r="Z727" s="36">
        <v>0</v>
      </c>
      <c r="AA727" s="31">
        <v>90.843369565217415</v>
      </c>
      <c r="AB727" s="31">
        <v>0</v>
      </c>
      <c r="AC727" s="36">
        <v>0</v>
      </c>
      <c r="AD727" s="31">
        <v>3.8939130434782609</v>
      </c>
      <c r="AE727" s="31">
        <v>0</v>
      </c>
      <c r="AF727" s="36">
        <v>0</v>
      </c>
      <c r="AG727" s="31">
        <v>0.9715217391304346</v>
      </c>
      <c r="AH727" s="31">
        <v>0</v>
      </c>
      <c r="AI727" s="36">
        <v>0</v>
      </c>
      <c r="AJ727" t="s">
        <v>23</v>
      </c>
      <c r="AK727" s="37">
        <v>6</v>
      </c>
      <c r="AT727"/>
    </row>
    <row r="728" spans="1:46" x14ac:dyDescent="0.25">
      <c r="A728" t="s">
        <v>3056</v>
      </c>
      <c r="B728" t="s">
        <v>1878</v>
      </c>
      <c r="C728" t="s">
        <v>2723</v>
      </c>
      <c r="D728" t="s">
        <v>2905</v>
      </c>
      <c r="E728" s="31">
        <v>81.054347826086953</v>
      </c>
      <c r="F728" s="31">
        <v>244.04434782608695</v>
      </c>
      <c r="G728" s="31">
        <v>1.7853260869565217</v>
      </c>
      <c r="H728" s="36">
        <v>7.3155805609101694E-3</v>
      </c>
      <c r="I728" s="31">
        <v>40.911847826086955</v>
      </c>
      <c r="J728" s="31">
        <v>8.6956521739130432E-2</v>
      </c>
      <c r="K728" s="36">
        <v>2.1254606271702945E-3</v>
      </c>
      <c r="L728" s="31">
        <v>32.434999999999995</v>
      </c>
      <c r="M728" s="31">
        <v>8.6956521739130432E-2</v>
      </c>
      <c r="N728" s="36">
        <v>2.6809471786382131E-3</v>
      </c>
      <c r="O728" s="31">
        <v>1.3496739130434783</v>
      </c>
      <c r="P728" s="31">
        <v>0</v>
      </c>
      <c r="Q728" s="36">
        <v>0</v>
      </c>
      <c r="R728" s="31">
        <v>7.1271739130434772</v>
      </c>
      <c r="S728" s="31">
        <v>0</v>
      </c>
      <c r="T728" s="36">
        <v>0</v>
      </c>
      <c r="U728" s="31">
        <v>47.633478260869552</v>
      </c>
      <c r="V728" s="31">
        <v>0.67119565217391308</v>
      </c>
      <c r="W728" s="36">
        <v>1.4090838558923671E-2</v>
      </c>
      <c r="X728" s="31">
        <v>16.286195652173912</v>
      </c>
      <c r="Y728" s="31">
        <v>0</v>
      </c>
      <c r="Z728" s="36">
        <v>0</v>
      </c>
      <c r="AA728" s="31">
        <v>86.258695652173927</v>
      </c>
      <c r="AB728" s="31">
        <v>1.0271739130434783</v>
      </c>
      <c r="AC728" s="36">
        <v>1.1908062199148162E-2</v>
      </c>
      <c r="AD728" s="31">
        <v>11.697717391304343</v>
      </c>
      <c r="AE728" s="31">
        <v>0</v>
      </c>
      <c r="AF728" s="36">
        <v>0</v>
      </c>
      <c r="AG728" s="31">
        <v>41.256413043478247</v>
      </c>
      <c r="AH728" s="31">
        <v>0</v>
      </c>
      <c r="AI728" s="36">
        <v>0</v>
      </c>
      <c r="AJ728" t="s">
        <v>691</v>
      </c>
      <c r="AK728" s="37">
        <v>6</v>
      </c>
      <c r="AT728"/>
    </row>
    <row r="729" spans="1:46" x14ac:dyDescent="0.25">
      <c r="A729" t="s">
        <v>3056</v>
      </c>
      <c r="B729" t="s">
        <v>2137</v>
      </c>
      <c r="C729" t="s">
        <v>2723</v>
      </c>
      <c r="D729" t="s">
        <v>2905</v>
      </c>
      <c r="E729" s="31">
        <v>106.65217391304348</v>
      </c>
      <c r="F729" s="31">
        <v>264.28065217391298</v>
      </c>
      <c r="G729" s="31">
        <v>6.5217391304347824E-2</v>
      </c>
      <c r="H729" s="36">
        <v>2.4677323431694409E-4</v>
      </c>
      <c r="I729" s="31">
        <v>20.870652173913044</v>
      </c>
      <c r="J729" s="31">
        <v>6.5217391304347824E-2</v>
      </c>
      <c r="K729" s="36">
        <v>3.1248372480599967E-3</v>
      </c>
      <c r="L729" s="31">
        <v>5.7644565217391293</v>
      </c>
      <c r="M729" s="31">
        <v>6.5217391304347824E-2</v>
      </c>
      <c r="N729" s="36">
        <v>1.1313710331303153E-2</v>
      </c>
      <c r="O729" s="31">
        <v>10.031521739130437</v>
      </c>
      <c r="P729" s="31">
        <v>0</v>
      </c>
      <c r="Q729" s="36">
        <v>0</v>
      </c>
      <c r="R729" s="31">
        <v>5.0746739130434788</v>
      </c>
      <c r="S729" s="31">
        <v>0</v>
      </c>
      <c r="T729" s="36">
        <v>0</v>
      </c>
      <c r="U729" s="31">
        <v>70.356956521739122</v>
      </c>
      <c r="V729" s="31">
        <v>0</v>
      </c>
      <c r="W729" s="36">
        <v>0</v>
      </c>
      <c r="X729" s="31">
        <v>16.797826086956512</v>
      </c>
      <c r="Y729" s="31">
        <v>0</v>
      </c>
      <c r="Z729" s="36">
        <v>0</v>
      </c>
      <c r="AA729" s="31">
        <v>121.48586956521736</v>
      </c>
      <c r="AB729" s="31">
        <v>0</v>
      </c>
      <c r="AC729" s="36">
        <v>0</v>
      </c>
      <c r="AD729" s="31">
        <v>0</v>
      </c>
      <c r="AE729" s="31">
        <v>0</v>
      </c>
      <c r="AF729" s="36" t="s">
        <v>3207</v>
      </c>
      <c r="AG729" s="31">
        <v>34.769347826086964</v>
      </c>
      <c r="AH729" s="31">
        <v>0</v>
      </c>
      <c r="AI729" s="36">
        <v>0</v>
      </c>
      <c r="AJ729" t="s">
        <v>955</v>
      </c>
      <c r="AK729" s="37">
        <v>6</v>
      </c>
      <c r="AT729"/>
    </row>
    <row r="730" spans="1:46" x14ac:dyDescent="0.25">
      <c r="A730" t="s">
        <v>3056</v>
      </c>
      <c r="B730" t="s">
        <v>1870</v>
      </c>
      <c r="C730" t="s">
        <v>2573</v>
      </c>
      <c r="D730" t="s">
        <v>2885</v>
      </c>
      <c r="E730" s="31">
        <v>55.793478260869563</v>
      </c>
      <c r="F730" s="31">
        <v>146.57163043478263</v>
      </c>
      <c r="G730" s="31">
        <v>0</v>
      </c>
      <c r="H730" s="36">
        <v>0</v>
      </c>
      <c r="I730" s="31">
        <v>32.147065217391308</v>
      </c>
      <c r="J730" s="31">
        <v>0</v>
      </c>
      <c r="K730" s="36">
        <v>0</v>
      </c>
      <c r="L730" s="31">
        <v>22.012717391304353</v>
      </c>
      <c r="M730" s="31">
        <v>0</v>
      </c>
      <c r="N730" s="36">
        <v>0</v>
      </c>
      <c r="O730" s="31">
        <v>0</v>
      </c>
      <c r="P730" s="31">
        <v>0</v>
      </c>
      <c r="Q730" s="36" t="s">
        <v>3207</v>
      </c>
      <c r="R730" s="31">
        <v>10.134347826086954</v>
      </c>
      <c r="S730" s="31">
        <v>0</v>
      </c>
      <c r="T730" s="36">
        <v>0</v>
      </c>
      <c r="U730" s="31">
        <v>42.526195652173925</v>
      </c>
      <c r="V730" s="31">
        <v>0</v>
      </c>
      <c r="W730" s="36">
        <v>0</v>
      </c>
      <c r="X730" s="31">
        <v>12.643478260869566</v>
      </c>
      <c r="Y730" s="31">
        <v>0</v>
      </c>
      <c r="Z730" s="36">
        <v>0</v>
      </c>
      <c r="AA730" s="31">
        <v>59.254891304347815</v>
      </c>
      <c r="AB730" s="31">
        <v>0</v>
      </c>
      <c r="AC730" s="36">
        <v>0</v>
      </c>
      <c r="AD730" s="31">
        <v>0</v>
      </c>
      <c r="AE730" s="31">
        <v>0</v>
      </c>
      <c r="AF730" s="36" t="s">
        <v>3207</v>
      </c>
      <c r="AG730" s="31">
        <v>0</v>
      </c>
      <c r="AH730" s="31">
        <v>0</v>
      </c>
      <c r="AI730" s="36" t="s">
        <v>3207</v>
      </c>
      <c r="AJ730" t="s">
        <v>683</v>
      </c>
      <c r="AK730" s="37">
        <v>6</v>
      </c>
      <c r="AT730"/>
    </row>
    <row r="731" spans="1:46" x14ac:dyDescent="0.25">
      <c r="A731" t="s">
        <v>3056</v>
      </c>
      <c r="B731" t="s">
        <v>1617</v>
      </c>
      <c r="C731" t="s">
        <v>2649</v>
      </c>
      <c r="D731" t="s">
        <v>2843</v>
      </c>
      <c r="E731" s="31">
        <v>71.336956521739125</v>
      </c>
      <c r="F731" s="31">
        <v>224.83423913043478</v>
      </c>
      <c r="G731" s="31">
        <v>0</v>
      </c>
      <c r="H731" s="36">
        <v>0</v>
      </c>
      <c r="I731" s="31">
        <v>11.989130434782609</v>
      </c>
      <c r="J731" s="31">
        <v>0</v>
      </c>
      <c r="K731" s="36">
        <v>0</v>
      </c>
      <c r="L731" s="31">
        <v>6.4239130434782608</v>
      </c>
      <c r="M731" s="31">
        <v>0</v>
      </c>
      <c r="N731" s="36">
        <v>0</v>
      </c>
      <c r="O731" s="31">
        <v>0</v>
      </c>
      <c r="P731" s="31">
        <v>0</v>
      </c>
      <c r="Q731" s="36" t="s">
        <v>3207</v>
      </c>
      <c r="R731" s="31">
        <v>5.5652173913043477</v>
      </c>
      <c r="S731" s="31">
        <v>0</v>
      </c>
      <c r="T731" s="36">
        <v>0</v>
      </c>
      <c r="U731" s="31">
        <v>59.774456521739133</v>
      </c>
      <c r="V731" s="31">
        <v>0</v>
      </c>
      <c r="W731" s="36">
        <v>0</v>
      </c>
      <c r="X731" s="31">
        <v>24.467391304347824</v>
      </c>
      <c r="Y731" s="31">
        <v>0</v>
      </c>
      <c r="Z731" s="36">
        <v>0</v>
      </c>
      <c r="AA731" s="31">
        <v>86.394021739130437</v>
      </c>
      <c r="AB731" s="31">
        <v>0</v>
      </c>
      <c r="AC731" s="36">
        <v>0</v>
      </c>
      <c r="AD731" s="31">
        <v>20.690217391304348</v>
      </c>
      <c r="AE731" s="31">
        <v>0</v>
      </c>
      <c r="AF731" s="36">
        <v>0</v>
      </c>
      <c r="AG731" s="31">
        <v>21.519021739130434</v>
      </c>
      <c r="AH731" s="31">
        <v>0</v>
      </c>
      <c r="AI731" s="36">
        <v>0</v>
      </c>
      <c r="AJ731" t="s">
        <v>419</v>
      </c>
      <c r="AK731" s="37">
        <v>6</v>
      </c>
      <c r="AT731"/>
    </row>
    <row r="732" spans="1:46" x14ac:dyDescent="0.25">
      <c r="A732" t="s">
        <v>3056</v>
      </c>
      <c r="B732" t="s">
        <v>1548</v>
      </c>
      <c r="C732" t="s">
        <v>2522</v>
      </c>
      <c r="D732" t="s">
        <v>2808</v>
      </c>
      <c r="E732" s="31">
        <v>60.956521739130437</v>
      </c>
      <c r="F732" s="31">
        <v>187.2941304347826</v>
      </c>
      <c r="G732" s="31">
        <v>0</v>
      </c>
      <c r="H732" s="36">
        <v>0</v>
      </c>
      <c r="I732" s="31">
        <v>27.422499999999999</v>
      </c>
      <c r="J732" s="31">
        <v>0</v>
      </c>
      <c r="K732" s="36">
        <v>0</v>
      </c>
      <c r="L732" s="31">
        <v>12.779999999999998</v>
      </c>
      <c r="M732" s="31">
        <v>0</v>
      </c>
      <c r="N732" s="36">
        <v>0</v>
      </c>
      <c r="O732" s="31">
        <v>8.0255434782608717</v>
      </c>
      <c r="P732" s="31">
        <v>0</v>
      </c>
      <c r="Q732" s="36">
        <v>0</v>
      </c>
      <c r="R732" s="31">
        <v>6.6169565217391302</v>
      </c>
      <c r="S732" s="31">
        <v>0</v>
      </c>
      <c r="T732" s="36">
        <v>0</v>
      </c>
      <c r="U732" s="31">
        <v>46.778913043478269</v>
      </c>
      <c r="V732" s="31">
        <v>0</v>
      </c>
      <c r="W732" s="36">
        <v>0</v>
      </c>
      <c r="X732" s="31">
        <v>5.4920652173913043</v>
      </c>
      <c r="Y732" s="31">
        <v>0</v>
      </c>
      <c r="Z732" s="36">
        <v>0</v>
      </c>
      <c r="AA732" s="31">
        <v>75.135760869565217</v>
      </c>
      <c r="AB732" s="31">
        <v>0</v>
      </c>
      <c r="AC732" s="36">
        <v>0</v>
      </c>
      <c r="AD732" s="31">
        <v>32.464891304347823</v>
      </c>
      <c r="AE732" s="31">
        <v>0</v>
      </c>
      <c r="AF732" s="36">
        <v>0</v>
      </c>
      <c r="AG732" s="31">
        <v>0</v>
      </c>
      <c r="AH732" s="31">
        <v>0</v>
      </c>
      <c r="AI732" s="36" t="s">
        <v>3207</v>
      </c>
      <c r="AJ732" t="s">
        <v>350</v>
      </c>
      <c r="AK732" s="37">
        <v>6</v>
      </c>
      <c r="AT732"/>
    </row>
    <row r="733" spans="1:46" x14ac:dyDescent="0.25">
      <c r="A733" t="s">
        <v>3056</v>
      </c>
      <c r="B733" t="s">
        <v>1942</v>
      </c>
      <c r="C733" t="s">
        <v>2390</v>
      </c>
      <c r="D733" t="s">
        <v>2819</v>
      </c>
      <c r="E733" s="31">
        <v>66.934782608695656</v>
      </c>
      <c r="F733" s="31">
        <v>202.80989130434779</v>
      </c>
      <c r="G733" s="31">
        <v>0</v>
      </c>
      <c r="H733" s="36">
        <v>0</v>
      </c>
      <c r="I733" s="31">
        <v>15.377391304347819</v>
      </c>
      <c r="J733" s="31">
        <v>0</v>
      </c>
      <c r="K733" s="36">
        <v>0</v>
      </c>
      <c r="L733" s="31">
        <v>9.7252173913043407</v>
      </c>
      <c r="M733" s="31">
        <v>0</v>
      </c>
      <c r="N733" s="36">
        <v>0</v>
      </c>
      <c r="O733" s="31">
        <v>0</v>
      </c>
      <c r="P733" s="31">
        <v>0</v>
      </c>
      <c r="Q733" s="36" t="s">
        <v>3207</v>
      </c>
      <c r="R733" s="31">
        <v>5.6521739130434785</v>
      </c>
      <c r="S733" s="31">
        <v>0</v>
      </c>
      <c r="T733" s="36">
        <v>0</v>
      </c>
      <c r="U733" s="31">
        <v>47.310978260869568</v>
      </c>
      <c r="V733" s="31">
        <v>0</v>
      </c>
      <c r="W733" s="36">
        <v>0</v>
      </c>
      <c r="X733" s="31">
        <v>10.177282608695652</v>
      </c>
      <c r="Y733" s="31">
        <v>0</v>
      </c>
      <c r="Z733" s="36">
        <v>0</v>
      </c>
      <c r="AA733" s="31">
        <v>112.6220652173913</v>
      </c>
      <c r="AB733" s="31">
        <v>0</v>
      </c>
      <c r="AC733" s="36">
        <v>0</v>
      </c>
      <c r="AD733" s="31">
        <v>2.717391304347826E-2</v>
      </c>
      <c r="AE733" s="31">
        <v>0</v>
      </c>
      <c r="AF733" s="36">
        <v>0</v>
      </c>
      <c r="AG733" s="31">
        <v>17.294999999999998</v>
      </c>
      <c r="AH733" s="31">
        <v>0</v>
      </c>
      <c r="AI733" s="36">
        <v>0</v>
      </c>
      <c r="AJ733" t="s">
        <v>757</v>
      </c>
      <c r="AK733" s="37">
        <v>6</v>
      </c>
      <c r="AT733"/>
    </row>
    <row r="734" spans="1:46" x14ac:dyDescent="0.25">
      <c r="A734" t="s">
        <v>3056</v>
      </c>
      <c r="B734" t="s">
        <v>1530</v>
      </c>
      <c r="C734" t="s">
        <v>2526</v>
      </c>
      <c r="D734" t="s">
        <v>2901</v>
      </c>
      <c r="E734" s="31">
        <v>66.293478260869563</v>
      </c>
      <c r="F734" s="31">
        <v>195.81510869565213</v>
      </c>
      <c r="G734" s="31">
        <v>0.80978260869565211</v>
      </c>
      <c r="H734" s="36">
        <v>4.1354449822064857E-3</v>
      </c>
      <c r="I734" s="31">
        <v>5.0728260869565203</v>
      </c>
      <c r="J734" s="31">
        <v>0.19565217391304349</v>
      </c>
      <c r="K734" s="36">
        <v>3.8568673666166717E-2</v>
      </c>
      <c r="L734" s="31">
        <v>3.8708695652173901</v>
      </c>
      <c r="M734" s="31">
        <v>0.19565217391304349</v>
      </c>
      <c r="N734" s="36">
        <v>5.0544760193193324E-2</v>
      </c>
      <c r="O734" s="31">
        <v>1.2019565217391304</v>
      </c>
      <c r="P734" s="31">
        <v>0</v>
      </c>
      <c r="Q734" s="36">
        <v>0</v>
      </c>
      <c r="R734" s="31">
        <v>0</v>
      </c>
      <c r="S734" s="31">
        <v>0</v>
      </c>
      <c r="T734" s="36" t="s">
        <v>3207</v>
      </c>
      <c r="U734" s="31">
        <v>58.196956521739097</v>
      </c>
      <c r="V734" s="31">
        <v>0.61413043478260865</v>
      </c>
      <c r="W734" s="36">
        <v>1.0552621159032676E-2</v>
      </c>
      <c r="X734" s="31">
        <v>26.414239130434783</v>
      </c>
      <c r="Y734" s="31">
        <v>0</v>
      </c>
      <c r="Z734" s="36">
        <v>0</v>
      </c>
      <c r="AA734" s="31">
        <v>99.249021739130427</v>
      </c>
      <c r="AB734" s="31">
        <v>0</v>
      </c>
      <c r="AC734" s="36">
        <v>0</v>
      </c>
      <c r="AD734" s="31">
        <v>0</v>
      </c>
      <c r="AE734" s="31">
        <v>0</v>
      </c>
      <c r="AF734" s="36" t="s">
        <v>3207</v>
      </c>
      <c r="AG734" s="31">
        <v>6.8820652173913039</v>
      </c>
      <c r="AH734" s="31">
        <v>0</v>
      </c>
      <c r="AI734" s="36">
        <v>0</v>
      </c>
      <c r="AJ734" t="s">
        <v>332</v>
      </c>
      <c r="AK734" s="37">
        <v>6</v>
      </c>
      <c r="AT734"/>
    </row>
    <row r="735" spans="1:46" x14ac:dyDescent="0.25">
      <c r="A735" t="s">
        <v>3056</v>
      </c>
      <c r="B735" t="s">
        <v>1571</v>
      </c>
      <c r="C735" t="s">
        <v>2464</v>
      </c>
      <c r="D735" t="s">
        <v>2853</v>
      </c>
      <c r="E735" s="31">
        <v>67.402173913043484</v>
      </c>
      <c r="F735" s="31">
        <v>210.19923913043479</v>
      </c>
      <c r="G735" s="31">
        <v>2.9388043478260868</v>
      </c>
      <c r="H735" s="36">
        <v>1.3981041796266792E-2</v>
      </c>
      <c r="I735" s="31">
        <v>13.916195652173911</v>
      </c>
      <c r="J735" s="31">
        <v>0</v>
      </c>
      <c r="K735" s="36">
        <v>0</v>
      </c>
      <c r="L735" s="31">
        <v>8.3509782608695637</v>
      </c>
      <c r="M735" s="31">
        <v>0</v>
      </c>
      <c r="N735" s="36">
        <v>0</v>
      </c>
      <c r="O735" s="31">
        <v>0</v>
      </c>
      <c r="P735" s="31">
        <v>0</v>
      </c>
      <c r="Q735" s="36" t="s">
        <v>3207</v>
      </c>
      <c r="R735" s="31">
        <v>5.5652173913043477</v>
      </c>
      <c r="S735" s="31">
        <v>0</v>
      </c>
      <c r="T735" s="36">
        <v>0</v>
      </c>
      <c r="U735" s="31">
        <v>64.241847826086953</v>
      </c>
      <c r="V735" s="31">
        <v>2.9388043478260868</v>
      </c>
      <c r="W735" s="36">
        <v>4.5745949832917389E-2</v>
      </c>
      <c r="X735" s="31">
        <v>0</v>
      </c>
      <c r="Y735" s="31">
        <v>0</v>
      </c>
      <c r="Z735" s="36" t="s">
        <v>3207</v>
      </c>
      <c r="AA735" s="31">
        <v>103.87021739130437</v>
      </c>
      <c r="AB735" s="31">
        <v>0</v>
      </c>
      <c r="AC735" s="36">
        <v>0</v>
      </c>
      <c r="AD735" s="31">
        <v>0</v>
      </c>
      <c r="AE735" s="31">
        <v>0</v>
      </c>
      <c r="AF735" s="36" t="s">
        <v>3207</v>
      </c>
      <c r="AG735" s="31">
        <v>28.17097826086956</v>
      </c>
      <c r="AH735" s="31">
        <v>0</v>
      </c>
      <c r="AI735" s="36">
        <v>0</v>
      </c>
      <c r="AJ735" t="s">
        <v>373</v>
      </c>
      <c r="AK735" s="37">
        <v>6</v>
      </c>
      <c r="AT735"/>
    </row>
    <row r="736" spans="1:46" x14ac:dyDescent="0.25">
      <c r="A736" t="s">
        <v>3056</v>
      </c>
      <c r="B736" t="s">
        <v>2038</v>
      </c>
      <c r="C736" t="s">
        <v>2540</v>
      </c>
      <c r="D736" t="s">
        <v>2908</v>
      </c>
      <c r="E736" s="31">
        <v>40.065217391304351</v>
      </c>
      <c r="F736" s="31">
        <v>200.1854347826087</v>
      </c>
      <c r="G736" s="31">
        <v>17.740869565217391</v>
      </c>
      <c r="H736" s="36">
        <v>8.8622179652995639E-2</v>
      </c>
      <c r="I736" s="31">
        <v>27.681413043478255</v>
      </c>
      <c r="J736" s="31">
        <v>0</v>
      </c>
      <c r="K736" s="36">
        <v>0</v>
      </c>
      <c r="L736" s="31">
        <v>7.2652173913043461</v>
      </c>
      <c r="M736" s="31">
        <v>0</v>
      </c>
      <c r="N736" s="36">
        <v>0</v>
      </c>
      <c r="O736" s="31">
        <v>10.590108695652171</v>
      </c>
      <c r="P736" s="31">
        <v>0</v>
      </c>
      <c r="Q736" s="36">
        <v>0</v>
      </c>
      <c r="R736" s="31">
        <v>9.8260869565217384</v>
      </c>
      <c r="S736" s="31">
        <v>0</v>
      </c>
      <c r="T736" s="36">
        <v>0</v>
      </c>
      <c r="U736" s="31">
        <v>84.11891304347823</v>
      </c>
      <c r="V736" s="31">
        <v>8.4709782608695665</v>
      </c>
      <c r="W736" s="36">
        <v>0.10070242177869326</v>
      </c>
      <c r="X736" s="31">
        <v>6.9709782608695621</v>
      </c>
      <c r="Y736" s="31">
        <v>0</v>
      </c>
      <c r="Z736" s="36">
        <v>0</v>
      </c>
      <c r="AA736" s="31">
        <v>81.204347826086973</v>
      </c>
      <c r="AB736" s="31">
        <v>9.2698913043478246</v>
      </c>
      <c r="AC736" s="36">
        <v>0.114155110563795</v>
      </c>
      <c r="AD736" s="31">
        <v>0</v>
      </c>
      <c r="AE736" s="31">
        <v>0</v>
      </c>
      <c r="AF736" s="36" t="s">
        <v>3207</v>
      </c>
      <c r="AG736" s="31">
        <v>0.20978260869565218</v>
      </c>
      <c r="AH736" s="31">
        <v>0</v>
      </c>
      <c r="AI736" s="36">
        <v>0</v>
      </c>
      <c r="AJ736" t="s">
        <v>854</v>
      </c>
      <c r="AK736" s="37">
        <v>6</v>
      </c>
      <c r="AT736"/>
    </row>
    <row r="737" spans="1:46" x14ac:dyDescent="0.25">
      <c r="A737" t="s">
        <v>3056</v>
      </c>
      <c r="B737" t="s">
        <v>1463</v>
      </c>
      <c r="C737" t="s">
        <v>2388</v>
      </c>
      <c r="D737" t="s">
        <v>2951</v>
      </c>
      <c r="E737" s="31">
        <v>46.836956521739133</v>
      </c>
      <c r="F737" s="31">
        <v>156.78989130434783</v>
      </c>
      <c r="G737" s="31">
        <v>26.362934782608701</v>
      </c>
      <c r="H737" s="36">
        <v>0.16814180151088381</v>
      </c>
      <c r="I737" s="31">
        <v>15.988478260869563</v>
      </c>
      <c r="J737" s="31">
        <v>0</v>
      </c>
      <c r="K737" s="36">
        <v>0</v>
      </c>
      <c r="L737" s="31">
        <v>10.336304347826085</v>
      </c>
      <c r="M737" s="31">
        <v>0</v>
      </c>
      <c r="N737" s="36">
        <v>0</v>
      </c>
      <c r="O737" s="31">
        <v>0</v>
      </c>
      <c r="P737" s="31">
        <v>0</v>
      </c>
      <c r="Q737" s="36" t="s">
        <v>3207</v>
      </c>
      <c r="R737" s="31">
        <v>5.6521739130434785</v>
      </c>
      <c r="S737" s="31">
        <v>0</v>
      </c>
      <c r="T737" s="36">
        <v>0</v>
      </c>
      <c r="U737" s="31">
        <v>41.530760869565214</v>
      </c>
      <c r="V737" s="31">
        <v>11.897065217391306</v>
      </c>
      <c r="W737" s="36">
        <v>0.28646393584639995</v>
      </c>
      <c r="X737" s="31">
        <v>16.265217391304351</v>
      </c>
      <c r="Y737" s="31">
        <v>0</v>
      </c>
      <c r="Z737" s="36">
        <v>0</v>
      </c>
      <c r="AA737" s="31">
        <v>72.316956521739144</v>
      </c>
      <c r="AB737" s="31">
        <v>10.48217391304348</v>
      </c>
      <c r="AC737" s="36">
        <v>0.14494766396719755</v>
      </c>
      <c r="AD737" s="31">
        <v>0</v>
      </c>
      <c r="AE737" s="31">
        <v>0</v>
      </c>
      <c r="AF737" s="36" t="s">
        <v>3207</v>
      </c>
      <c r="AG737" s="31">
        <v>10.688478260869564</v>
      </c>
      <c r="AH737" s="31">
        <v>3.9836956521739131</v>
      </c>
      <c r="AI737" s="36">
        <v>0.37270933756381319</v>
      </c>
      <c r="AJ737" t="s">
        <v>263</v>
      </c>
      <c r="AK737" s="37">
        <v>6</v>
      </c>
      <c r="AT737"/>
    </row>
    <row r="738" spans="1:46" x14ac:dyDescent="0.25">
      <c r="A738" t="s">
        <v>3056</v>
      </c>
      <c r="B738" t="s">
        <v>1247</v>
      </c>
      <c r="C738" t="s">
        <v>2463</v>
      </c>
      <c r="D738" t="s">
        <v>2813</v>
      </c>
      <c r="E738" s="31">
        <v>45.913043478260867</v>
      </c>
      <c r="F738" s="31">
        <v>129.65619565217392</v>
      </c>
      <c r="G738" s="31">
        <v>0</v>
      </c>
      <c r="H738" s="36">
        <v>0</v>
      </c>
      <c r="I738" s="31">
        <v>8.2961956521739122</v>
      </c>
      <c r="J738" s="31">
        <v>0</v>
      </c>
      <c r="K738" s="36">
        <v>0</v>
      </c>
      <c r="L738" s="31">
        <v>2.5570652173913042</v>
      </c>
      <c r="M738" s="31">
        <v>0</v>
      </c>
      <c r="N738" s="36">
        <v>0</v>
      </c>
      <c r="O738" s="31">
        <v>0</v>
      </c>
      <c r="P738" s="31">
        <v>0</v>
      </c>
      <c r="Q738" s="36" t="s">
        <v>3207</v>
      </c>
      <c r="R738" s="31">
        <v>5.7391304347826084</v>
      </c>
      <c r="S738" s="31">
        <v>0</v>
      </c>
      <c r="T738" s="36">
        <v>0</v>
      </c>
      <c r="U738" s="31">
        <v>48.807717391304351</v>
      </c>
      <c r="V738" s="31">
        <v>0</v>
      </c>
      <c r="W738" s="36">
        <v>0</v>
      </c>
      <c r="X738" s="31">
        <v>9.4619565217391308</v>
      </c>
      <c r="Y738" s="31">
        <v>0</v>
      </c>
      <c r="Z738" s="36">
        <v>0</v>
      </c>
      <c r="AA738" s="31">
        <v>63.090326086956523</v>
      </c>
      <c r="AB738" s="31">
        <v>0</v>
      </c>
      <c r="AC738" s="36">
        <v>0</v>
      </c>
      <c r="AD738" s="31">
        <v>0</v>
      </c>
      <c r="AE738" s="31">
        <v>0</v>
      </c>
      <c r="AF738" s="36" t="s">
        <v>3207</v>
      </c>
      <c r="AG738" s="31">
        <v>0</v>
      </c>
      <c r="AH738" s="31">
        <v>0</v>
      </c>
      <c r="AI738" s="36" t="s">
        <v>3207</v>
      </c>
      <c r="AJ738" t="s">
        <v>45</v>
      </c>
      <c r="AK738" s="37">
        <v>6</v>
      </c>
      <c r="AT738"/>
    </row>
    <row r="739" spans="1:46" x14ac:dyDescent="0.25">
      <c r="A739" t="s">
        <v>3056</v>
      </c>
      <c r="B739" t="s">
        <v>1859</v>
      </c>
      <c r="C739" t="s">
        <v>2531</v>
      </c>
      <c r="D739" t="s">
        <v>2855</v>
      </c>
      <c r="E739" s="31">
        <v>60.706521739130437</v>
      </c>
      <c r="F739" s="31">
        <v>205.36826086956526</v>
      </c>
      <c r="G739" s="31">
        <v>11.687826086956521</v>
      </c>
      <c r="H739" s="36">
        <v>5.6911550195089609E-2</v>
      </c>
      <c r="I739" s="31">
        <v>15.132717391304347</v>
      </c>
      <c r="J739" s="31">
        <v>1.3633695652173914</v>
      </c>
      <c r="K739" s="36">
        <v>9.0094166828280225E-2</v>
      </c>
      <c r="L739" s="31">
        <v>8.9234782608695635</v>
      </c>
      <c r="M739" s="31">
        <v>1.3633695652173914</v>
      </c>
      <c r="N739" s="36">
        <v>0.15278454492301699</v>
      </c>
      <c r="O739" s="31">
        <v>3.0788043478260869</v>
      </c>
      <c r="P739" s="31">
        <v>0</v>
      </c>
      <c r="Q739" s="36">
        <v>0</v>
      </c>
      <c r="R739" s="31">
        <v>3.1304347826086958</v>
      </c>
      <c r="S739" s="31">
        <v>0</v>
      </c>
      <c r="T739" s="36">
        <v>0</v>
      </c>
      <c r="U739" s="31">
        <v>64.282173913043479</v>
      </c>
      <c r="V739" s="31">
        <v>10.32445652173913</v>
      </c>
      <c r="W739" s="36">
        <v>0.16061150227597074</v>
      </c>
      <c r="X739" s="31">
        <v>11.127826086956521</v>
      </c>
      <c r="Y739" s="31">
        <v>0</v>
      </c>
      <c r="Z739" s="36">
        <v>0</v>
      </c>
      <c r="AA739" s="31">
        <v>84.909347826086986</v>
      </c>
      <c r="AB739" s="31">
        <v>0</v>
      </c>
      <c r="AC739" s="36">
        <v>0</v>
      </c>
      <c r="AD739" s="31">
        <v>20.277934782608703</v>
      </c>
      <c r="AE739" s="31">
        <v>0</v>
      </c>
      <c r="AF739" s="36">
        <v>0</v>
      </c>
      <c r="AG739" s="31">
        <v>9.6382608695652188</v>
      </c>
      <c r="AH739" s="31">
        <v>0</v>
      </c>
      <c r="AI739" s="36">
        <v>0</v>
      </c>
      <c r="AJ739" t="s">
        <v>671</v>
      </c>
      <c r="AK739" s="37">
        <v>6</v>
      </c>
      <c r="AT739"/>
    </row>
    <row r="740" spans="1:46" x14ac:dyDescent="0.25">
      <c r="A740" t="s">
        <v>3056</v>
      </c>
      <c r="B740" t="s">
        <v>1240</v>
      </c>
      <c r="C740" t="s">
        <v>2437</v>
      </c>
      <c r="D740" t="s">
        <v>2896</v>
      </c>
      <c r="E740" s="31">
        <v>70.576086956521735</v>
      </c>
      <c r="F740" s="31">
        <v>251.83423913043478</v>
      </c>
      <c r="G740" s="31">
        <v>0</v>
      </c>
      <c r="H740" s="36">
        <v>0</v>
      </c>
      <c r="I740" s="31">
        <v>24.345108695652172</v>
      </c>
      <c r="J740" s="31">
        <v>0</v>
      </c>
      <c r="K740" s="36">
        <v>0</v>
      </c>
      <c r="L740" s="31">
        <v>3.7472826086956523</v>
      </c>
      <c r="M740" s="31">
        <v>0</v>
      </c>
      <c r="N740" s="36">
        <v>0</v>
      </c>
      <c r="O740" s="31">
        <v>10.521739130434783</v>
      </c>
      <c r="P740" s="31">
        <v>0</v>
      </c>
      <c r="Q740" s="36">
        <v>0</v>
      </c>
      <c r="R740" s="31">
        <v>10.076086956521738</v>
      </c>
      <c r="S740" s="31">
        <v>0</v>
      </c>
      <c r="T740" s="36">
        <v>0</v>
      </c>
      <c r="U740" s="31">
        <v>45.595108695652172</v>
      </c>
      <c r="V740" s="31">
        <v>0</v>
      </c>
      <c r="W740" s="36">
        <v>0</v>
      </c>
      <c r="X740" s="31">
        <v>10.105978260869565</v>
      </c>
      <c r="Y740" s="31">
        <v>0</v>
      </c>
      <c r="Z740" s="36">
        <v>0</v>
      </c>
      <c r="AA740" s="31">
        <v>131.4891304347826</v>
      </c>
      <c r="AB740" s="31">
        <v>0</v>
      </c>
      <c r="AC740" s="36">
        <v>0</v>
      </c>
      <c r="AD740" s="31">
        <v>13.845108695652174</v>
      </c>
      <c r="AE740" s="31">
        <v>0</v>
      </c>
      <c r="AF740" s="36">
        <v>0</v>
      </c>
      <c r="AG740" s="31">
        <v>26.453804347826086</v>
      </c>
      <c r="AH740" s="31">
        <v>0</v>
      </c>
      <c r="AI740" s="36">
        <v>0</v>
      </c>
      <c r="AJ740" t="s">
        <v>38</v>
      </c>
      <c r="AK740" s="37">
        <v>6</v>
      </c>
      <c r="AT740"/>
    </row>
    <row r="741" spans="1:46" x14ac:dyDescent="0.25">
      <c r="A741" t="s">
        <v>3056</v>
      </c>
      <c r="B741" t="s">
        <v>1575</v>
      </c>
      <c r="C741" t="s">
        <v>2549</v>
      </c>
      <c r="D741" t="s">
        <v>2802</v>
      </c>
      <c r="E741" s="31">
        <v>90.076086956521735</v>
      </c>
      <c r="F741" s="31">
        <v>358.93565217391313</v>
      </c>
      <c r="G741" s="31">
        <v>0</v>
      </c>
      <c r="H741" s="36">
        <v>0</v>
      </c>
      <c r="I741" s="31">
        <v>44.411521739130443</v>
      </c>
      <c r="J741" s="31">
        <v>0</v>
      </c>
      <c r="K741" s="36">
        <v>0</v>
      </c>
      <c r="L741" s="31">
        <v>34.931630434782619</v>
      </c>
      <c r="M741" s="31">
        <v>0</v>
      </c>
      <c r="N741" s="36">
        <v>0</v>
      </c>
      <c r="O741" s="31">
        <v>0</v>
      </c>
      <c r="P741" s="31">
        <v>0</v>
      </c>
      <c r="Q741" s="36" t="s">
        <v>3207</v>
      </c>
      <c r="R741" s="31">
        <v>9.4798913043478255</v>
      </c>
      <c r="S741" s="31">
        <v>0</v>
      </c>
      <c r="T741" s="36">
        <v>0</v>
      </c>
      <c r="U741" s="31">
        <v>51.785869565217432</v>
      </c>
      <c r="V741" s="31">
        <v>0</v>
      </c>
      <c r="W741" s="36">
        <v>0</v>
      </c>
      <c r="X741" s="31">
        <v>29.712500000000002</v>
      </c>
      <c r="Y741" s="31">
        <v>0</v>
      </c>
      <c r="Z741" s="36">
        <v>0</v>
      </c>
      <c r="AA741" s="31">
        <v>187.49652173913043</v>
      </c>
      <c r="AB741" s="31">
        <v>0</v>
      </c>
      <c r="AC741" s="36">
        <v>0</v>
      </c>
      <c r="AD741" s="31">
        <v>6.5405434782608687</v>
      </c>
      <c r="AE741" s="31">
        <v>0</v>
      </c>
      <c r="AF741" s="36">
        <v>0</v>
      </c>
      <c r="AG741" s="31">
        <v>38.988695652173917</v>
      </c>
      <c r="AH741" s="31">
        <v>0</v>
      </c>
      <c r="AI741" s="36">
        <v>0</v>
      </c>
      <c r="AJ741" t="s">
        <v>377</v>
      </c>
      <c r="AK741" s="37">
        <v>6</v>
      </c>
      <c r="AT741"/>
    </row>
    <row r="742" spans="1:46" x14ac:dyDescent="0.25">
      <c r="A742" t="s">
        <v>3056</v>
      </c>
      <c r="B742" t="s">
        <v>1895</v>
      </c>
      <c r="C742" t="s">
        <v>2469</v>
      </c>
      <c r="D742" t="s">
        <v>2976</v>
      </c>
      <c r="E742" s="31">
        <v>50.391304347826086</v>
      </c>
      <c r="F742" s="31">
        <v>173.67195652173916</v>
      </c>
      <c r="G742" s="31">
        <v>0</v>
      </c>
      <c r="H742" s="36">
        <v>0</v>
      </c>
      <c r="I742" s="31">
        <v>16.496739130434786</v>
      </c>
      <c r="J742" s="31">
        <v>0</v>
      </c>
      <c r="K742" s="36">
        <v>0</v>
      </c>
      <c r="L742" s="31">
        <v>5.1646739130434796</v>
      </c>
      <c r="M742" s="31">
        <v>0</v>
      </c>
      <c r="N742" s="36">
        <v>0</v>
      </c>
      <c r="O742" s="31">
        <v>5.8152173913043494</v>
      </c>
      <c r="P742" s="31">
        <v>0</v>
      </c>
      <c r="Q742" s="36">
        <v>0</v>
      </c>
      <c r="R742" s="31">
        <v>5.5168478260869565</v>
      </c>
      <c r="S742" s="31">
        <v>0</v>
      </c>
      <c r="T742" s="36">
        <v>0</v>
      </c>
      <c r="U742" s="31">
        <v>41.031847826086953</v>
      </c>
      <c r="V742" s="31">
        <v>0</v>
      </c>
      <c r="W742" s="36">
        <v>0</v>
      </c>
      <c r="X742" s="31">
        <v>0</v>
      </c>
      <c r="Y742" s="31">
        <v>0</v>
      </c>
      <c r="Z742" s="36" t="s">
        <v>3207</v>
      </c>
      <c r="AA742" s="31">
        <v>96.62934782608697</v>
      </c>
      <c r="AB742" s="31">
        <v>0</v>
      </c>
      <c r="AC742" s="36">
        <v>0</v>
      </c>
      <c r="AD742" s="31">
        <v>6.6257608695652177</v>
      </c>
      <c r="AE742" s="31">
        <v>0</v>
      </c>
      <c r="AF742" s="36">
        <v>0</v>
      </c>
      <c r="AG742" s="31">
        <v>12.888260869565217</v>
      </c>
      <c r="AH742" s="31">
        <v>0</v>
      </c>
      <c r="AI742" s="36">
        <v>0</v>
      </c>
      <c r="AJ742" t="s">
        <v>708</v>
      </c>
      <c r="AK742" s="37">
        <v>6</v>
      </c>
      <c r="AT742"/>
    </row>
    <row r="743" spans="1:46" x14ac:dyDescent="0.25">
      <c r="A743" t="s">
        <v>3056</v>
      </c>
      <c r="B743" t="s">
        <v>1420</v>
      </c>
      <c r="C743" t="s">
        <v>2580</v>
      </c>
      <c r="D743" t="s">
        <v>2805</v>
      </c>
      <c r="E743" s="31">
        <v>82.510869565217391</v>
      </c>
      <c r="F743" s="31">
        <v>247.18576086956531</v>
      </c>
      <c r="G743" s="31">
        <v>1.9651086956521742</v>
      </c>
      <c r="H743" s="36">
        <v>7.9499267625254538E-3</v>
      </c>
      <c r="I743" s="31">
        <v>35.647717391304333</v>
      </c>
      <c r="J743" s="31">
        <v>0.27173913043478259</v>
      </c>
      <c r="K743" s="36">
        <v>7.6229040825225129E-3</v>
      </c>
      <c r="L743" s="31">
        <v>18.9636956521739</v>
      </c>
      <c r="M743" s="31">
        <v>0.27173913043478259</v>
      </c>
      <c r="N743" s="36">
        <v>1.4329439546960449E-2</v>
      </c>
      <c r="O743" s="31">
        <v>10.964130434782607</v>
      </c>
      <c r="P743" s="31">
        <v>0</v>
      </c>
      <c r="Q743" s="36">
        <v>0</v>
      </c>
      <c r="R743" s="31">
        <v>5.7198913043478266</v>
      </c>
      <c r="S743" s="31">
        <v>0</v>
      </c>
      <c r="T743" s="36">
        <v>0</v>
      </c>
      <c r="U743" s="31">
        <v>64.046195652173949</v>
      </c>
      <c r="V743" s="31">
        <v>1.4189130434782609</v>
      </c>
      <c r="W743" s="36">
        <v>2.2154525011667855E-2</v>
      </c>
      <c r="X743" s="31">
        <v>11.546086956521739</v>
      </c>
      <c r="Y743" s="31">
        <v>0.13858695652173914</v>
      </c>
      <c r="Z743" s="36">
        <v>1.2002937189335743E-2</v>
      </c>
      <c r="AA743" s="31">
        <v>118.60402173913049</v>
      </c>
      <c r="AB743" s="31">
        <v>0.1358695652173913</v>
      </c>
      <c r="AC743" s="36">
        <v>1.1455730018686582E-3</v>
      </c>
      <c r="AD743" s="31">
        <v>3.8842391304347821</v>
      </c>
      <c r="AE743" s="31">
        <v>0</v>
      </c>
      <c r="AF743" s="36">
        <v>0</v>
      </c>
      <c r="AG743" s="31">
        <v>13.457500000000001</v>
      </c>
      <c r="AH743" s="31">
        <v>0</v>
      </c>
      <c r="AI743" s="36">
        <v>0</v>
      </c>
      <c r="AJ743" t="s">
        <v>220</v>
      </c>
      <c r="AK743" s="37">
        <v>6</v>
      </c>
      <c r="AT743"/>
    </row>
    <row r="744" spans="1:46" x14ac:dyDescent="0.25">
      <c r="A744" t="s">
        <v>3056</v>
      </c>
      <c r="B744" t="s">
        <v>1759</v>
      </c>
      <c r="C744" t="s">
        <v>2695</v>
      </c>
      <c r="D744" t="s">
        <v>2985</v>
      </c>
      <c r="E744" s="31">
        <v>22.434782608695652</v>
      </c>
      <c r="F744" s="31">
        <v>81.978260869565219</v>
      </c>
      <c r="G744" s="31">
        <v>4.3233695652173907</v>
      </c>
      <c r="H744" s="36">
        <v>5.2738000530363288E-2</v>
      </c>
      <c r="I744" s="31">
        <v>8.9211956521739122</v>
      </c>
      <c r="J744" s="31">
        <v>2.8451086956521738</v>
      </c>
      <c r="K744" s="36">
        <v>0.31891562595187328</v>
      </c>
      <c r="L744" s="31">
        <v>8.9211956521739122</v>
      </c>
      <c r="M744" s="31">
        <v>2.8451086956521738</v>
      </c>
      <c r="N744" s="36">
        <v>0.31891562595187328</v>
      </c>
      <c r="O744" s="31">
        <v>0</v>
      </c>
      <c r="P744" s="31">
        <v>0</v>
      </c>
      <c r="Q744" s="36" t="s">
        <v>3207</v>
      </c>
      <c r="R744" s="31">
        <v>0</v>
      </c>
      <c r="S744" s="31">
        <v>0</v>
      </c>
      <c r="T744" s="36" t="s">
        <v>3207</v>
      </c>
      <c r="U744" s="31">
        <v>22.866847826086957</v>
      </c>
      <c r="V744" s="31">
        <v>1.4782608695652173</v>
      </c>
      <c r="W744" s="36">
        <v>6.4646464646464646E-2</v>
      </c>
      <c r="X744" s="31">
        <v>0</v>
      </c>
      <c r="Y744" s="31">
        <v>0</v>
      </c>
      <c r="Z744" s="36" t="s">
        <v>3207</v>
      </c>
      <c r="AA744" s="31">
        <v>50.190217391304351</v>
      </c>
      <c r="AB744" s="31">
        <v>0</v>
      </c>
      <c r="AC744" s="36">
        <v>0</v>
      </c>
      <c r="AD744" s="31">
        <v>0</v>
      </c>
      <c r="AE744" s="31">
        <v>0</v>
      </c>
      <c r="AF744" s="36" t="s">
        <v>3207</v>
      </c>
      <c r="AG744" s="31">
        <v>0</v>
      </c>
      <c r="AH744" s="31">
        <v>0</v>
      </c>
      <c r="AI744" s="36" t="s">
        <v>3207</v>
      </c>
      <c r="AJ744" t="s">
        <v>569</v>
      </c>
      <c r="AK744" s="37">
        <v>6</v>
      </c>
      <c r="AT744"/>
    </row>
    <row r="745" spans="1:46" x14ac:dyDescent="0.25">
      <c r="A745" t="s">
        <v>3056</v>
      </c>
      <c r="B745" t="s">
        <v>1645</v>
      </c>
      <c r="C745" t="s">
        <v>2668</v>
      </c>
      <c r="D745" t="s">
        <v>2957</v>
      </c>
      <c r="E745" s="31">
        <v>36.413043478260867</v>
      </c>
      <c r="F745" s="31">
        <v>124.34184782608699</v>
      </c>
      <c r="G745" s="31">
        <v>4.5286956521739121</v>
      </c>
      <c r="H745" s="36">
        <v>3.6421331445130649E-2</v>
      </c>
      <c r="I745" s="31">
        <v>9.1922826086956526</v>
      </c>
      <c r="J745" s="31">
        <v>0.68369565217391304</v>
      </c>
      <c r="K745" s="36">
        <v>7.4377135829914037E-2</v>
      </c>
      <c r="L745" s="31">
        <v>2.4966304347826087</v>
      </c>
      <c r="M745" s="31">
        <v>0.68369565217391304</v>
      </c>
      <c r="N745" s="36">
        <v>0.2738473594845226</v>
      </c>
      <c r="O745" s="31">
        <v>0</v>
      </c>
      <c r="P745" s="31">
        <v>0</v>
      </c>
      <c r="Q745" s="36" t="s">
        <v>3207</v>
      </c>
      <c r="R745" s="31">
        <v>6.6956521739130439</v>
      </c>
      <c r="S745" s="31">
        <v>0</v>
      </c>
      <c r="T745" s="36">
        <v>0</v>
      </c>
      <c r="U745" s="31">
        <v>23.065108695652171</v>
      </c>
      <c r="V745" s="31">
        <v>0.25380434782608696</v>
      </c>
      <c r="W745" s="36">
        <v>1.1003821884174762E-2</v>
      </c>
      <c r="X745" s="31">
        <v>0</v>
      </c>
      <c r="Y745" s="31">
        <v>0</v>
      </c>
      <c r="Z745" s="36" t="s">
        <v>3207</v>
      </c>
      <c r="AA745" s="31">
        <v>66.187065217391321</v>
      </c>
      <c r="AB745" s="31">
        <v>3.5911956521739121</v>
      </c>
      <c r="AC745" s="36">
        <v>5.4258269956201186E-2</v>
      </c>
      <c r="AD745" s="31">
        <v>7.5421739130434782</v>
      </c>
      <c r="AE745" s="31">
        <v>0</v>
      </c>
      <c r="AF745" s="36">
        <v>0</v>
      </c>
      <c r="AG745" s="31">
        <v>18.355217391304357</v>
      </c>
      <c r="AH745" s="31">
        <v>0</v>
      </c>
      <c r="AI745" s="36">
        <v>0</v>
      </c>
      <c r="AJ745" t="s">
        <v>448</v>
      </c>
      <c r="AK745" s="37">
        <v>6</v>
      </c>
      <c r="AT745"/>
    </row>
    <row r="746" spans="1:46" x14ac:dyDescent="0.25">
      <c r="A746" t="s">
        <v>3056</v>
      </c>
      <c r="B746" t="s">
        <v>2053</v>
      </c>
      <c r="C746" t="s">
        <v>2705</v>
      </c>
      <c r="D746" t="s">
        <v>2921</v>
      </c>
      <c r="E746" s="31">
        <v>143.81521739130434</v>
      </c>
      <c r="F746" s="31">
        <v>439.75619565217397</v>
      </c>
      <c r="G746" s="31">
        <v>0</v>
      </c>
      <c r="H746" s="36">
        <v>0</v>
      </c>
      <c r="I746" s="31">
        <v>55.292391304347831</v>
      </c>
      <c r="J746" s="31">
        <v>0</v>
      </c>
      <c r="K746" s="36">
        <v>0</v>
      </c>
      <c r="L746" s="31">
        <v>26.797065217391314</v>
      </c>
      <c r="M746" s="31">
        <v>0</v>
      </c>
      <c r="N746" s="36">
        <v>0</v>
      </c>
      <c r="O746" s="31">
        <v>22.930108695652169</v>
      </c>
      <c r="P746" s="31">
        <v>0</v>
      </c>
      <c r="Q746" s="36">
        <v>0</v>
      </c>
      <c r="R746" s="31">
        <v>5.5652173913043477</v>
      </c>
      <c r="S746" s="31">
        <v>0</v>
      </c>
      <c r="T746" s="36">
        <v>0</v>
      </c>
      <c r="U746" s="31">
        <v>136.89771739130438</v>
      </c>
      <c r="V746" s="31">
        <v>0</v>
      </c>
      <c r="W746" s="36">
        <v>0</v>
      </c>
      <c r="X746" s="31">
        <v>20.364130434782609</v>
      </c>
      <c r="Y746" s="31">
        <v>0</v>
      </c>
      <c r="Z746" s="36">
        <v>0</v>
      </c>
      <c r="AA746" s="31">
        <v>211.75576086956519</v>
      </c>
      <c r="AB746" s="31">
        <v>0</v>
      </c>
      <c r="AC746" s="36">
        <v>0</v>
      </c>
      <c r="AD746" s="31">
        <v>3.4151086956521746</v>
      </c>
      <c r="AE746" s="31">
        <v>0</v>
      </c>
      <c r="AF746" s="36">
        <v>0</v>
      </c>
      <c r="AG746" s="31">
        <v>12.03108695652174</v>
      </c>
      <c r="AH746" s="31">
        <v>0</v>
      </c>
      <c r="AI746" s="36">
        <v>0</v>
      </c>
      <c r="AJ746" t="s">
        <v>870</v>
      </c>
      <c r="AK746" s="37">
        <v>6</v>
      </c>
      <c r="AT746"/>
    </row>
    <row r="747" spans="1:46" x14ac:dyDescent="0.25">
      <c r="A747" t="s">
        <v>3056</v>
      </c>
      <c r="B747" t="s">
        <v>1660</v>
      </c>
      <c r="C747" t="s">
        <v>2463</v>
      </c>
      <c r="D747" t="s">
        <v>2813</v>
      </c>
      <c r="E747" s="31">
        <v>77.739130434782609</v>
      </c>
      <c r="F747" s="31">
        <v>246.68260869565225</v>
      </c>
      <c r="G747" s="31">
        <v>5.964130434782609</v>
      </c>
      <c r="H747" s="36">
        <v>2.4177344589950113E-2</v>
      </c>
      <c r="I747" s="31">
        <v>19.463043478260868</v>
      </c>
      <c r="J747" s="31">
        <v>5.964130434782609</v>
      </c>
      <c r="K747" s="36">
        <v>0.30643359767675643</v>
      </c>
      <c r="L747" s="31">
        <v>14.683695652173911</v>
      </c>
      <c r="M747" s="31">
        <v>2.2282608695652173</v>
      </c>
      <c r="N747" s="36">
        <v>0.1517506847286994</v>
      </c>
      <c r="O747" s="31">
        <v>0</v>
      </c>
      <c r="P747" s="31">
        <v>0</v>
      </c>
      <c r="Q747" s="36" t="s">
        <v>3207</v>
      </c>
      <c r="R747" s="31">
        <v>4.7793478260869566</v>
      </c>
      <c r="S747" s="31">
        <v>3.7358695652173917</v>
      </c>
      <c r="T747" s="36">
        <v>0.78166931999090294</v>
      </c>
      <c r="U747" s="31">
        <v>68.728260869565204</v>
      </c>
      <c r="V747" s="31">
        <v>0</v>
      </c>
      <c r="W747" s="36">
        <v>0</v>
      </c>
      <c r="X747" s="31">
        <v>14.265217391304349</v>
      </c>
      <c r="Y747" s="31">
        <v>0</v>
      </c>
      <c r="Z747" s="36">
        <v>0</v>
      </c>
      <c r="AA747" s="31">
        <v>143.32391304347834</v>
      </c>
      <c r="AB747" s="31">
        <v>0</v>
      </c>
      <c r="AC747" s="36">
        <v>0</v>
      </c>
      <c r="AD747" s="31">
        <v>0</v>
      </c>
      <c r="AE747" s="31">
        <v>0</v>
      </c>
      <c r="AF747" s="36" t="s">
        <v>3207</v>
      </c>
      <c r="AG747" s="31">
        <v>0.90217391304347816</v>
      </c>
      <c r="AH747" s="31">
        <v>0</v>
      </c>
      <c r="AI747" s="36">
        <v>0</v>
      </c>
      <c r="AJ747" t="s">
        <v>464</v>
      </c>
      <c r="AK747" s="37">
        <v>6</v>
      </c>
      <c r="AT747"/>
    </row>
    <row r="748" spans="1:46" x14ac:dyDescent="0.25">
      <c r="A748" t="s">
        <v>3056</v>
      </c>
      <c r="B748" t="s">
        <v>1648</v>
      </c>
      <c r="C748" t="s">
        <v>2670</v>
      </c>
      <c r="D748" t="s">
        <v>2854</v>
      </c>
      <c r="E748" s="31">
        <v>48.521739130434781</v>
      </c>
      <c r="F748" s="31">
        <v>174.61032608695652</v>
      </c>
      <c r="G748" s="31">
        <v>0.6293478260869565</v>
      </c>
      <c r="H748" s="36">
        <v>3.6042990136421781E-3</v>
      </c>
      <c r="I748" s="31">
        <v>12.520978260869564</v>
      </c>
      <c r="J748" s="31">
        <v>0</v>
      </c>
      <c r="K748" s="36">
        <v>0</v>
      </c>
      <c r="L748" s="31">
        <v>2.8520652173913041</v>
      </c>
      <c r="M748" s="31">
        <v>0</v>
      </c>
      <c r="N748" s="36">
        <v>0</v>
      </c>
      <c r="O748" s="31">
        <v>4.0384782608695646</v>
      </c>
      <c r="P748" s="31">
        <v>0</v>
      </c>
      <c r="Q748" s="36">
        <v>0</v>
      </c>
      <c r="R748" s="31">
        <v>5.6304347826086953</v>
      </c>
      <c r="S748" s="31">
        <v>0</v>
      </c>
      <c r="T748" s="36">
        <v>0</v>
      </c>
      <c r="U748" s="31">
        <v>50.351195652173899</v>
      </c>
      <c r="V748" s="31">
        <v>0.50543478260869568</v>
      </c>
      <c r="W748" s="36">
        <v>1.0038188290507332E-2</v>
      </c>
      <c r="X748" s="31">
        <v>11.303260869565216</v>
      </c>
      <c r="Y748" s="31">
        <v>0</v>
      </c>
      <c r="Z748" s="36">
        <v>0</v>
      </c>
      <c r="AA748" s="31">
        <v>84.692934782608688</v>
      </c>
      <c r="AB748" s="31">
        <v>0.12391304347826088</v>
      </c>
      <c r="AC748" s="36">
        <v>1.4630859562999327E-3</v>
      </c>
      <c r="AD748" s="31">
        <v>1.6230434782608696</v>
      </c>
      <c r="AE748" s="31">
        <v>0</v>
      </c>
      <c r="AF748" s="36">
        <v>0</v>
      </c>
      <c r="AG748" s="31">
        <v>14.118913043478262</v>
      </c>
      <c r="AH748" s="31">
        <v>0</v>
      </c>
      <c r="AI748" s="36">
        <v>0</v>
      </c>
      <c r="AJ748" t="s">
        <v>451</v>
      </c>
      <c r="AK748" s="37">
        <v>6</v>
      </c>
      <c r="AT748"/>
    </row>
    <row r="749" spans="1:46" x14ac:dyDescent="0.25">
      <c r="A749" t="s">
        <v>3056</v>
      </c>
      <c r="B749" t="s">
        <v>2045</v>
      </c>
      <c r="C749" t="s">
        <v>2405</v>
      </c>
      <c r="D749" t="s">
        <v>2802</v>
      </c>
      <c r="E749" s="31">
        <v>73.271739130434781</v>
      </c>
      <c r="F749" s="31">
        <v>350.75141304347824</v>
      </c>
      <c r="G749" s="31">
        <v>4.8983695652173909</v>
      </c>
      <c r="H749" s="36">
        <v>1.3965359462743495E-2</v>
      </c>
      <c r="I749" s="31">
        <v>35.639347826086954</v>
      </c>
      <c r="J749" s="31">
        <v>0</v>
      </c>
      <c r="K749" s="36">
        <v>0</v>
      </c>
      <c r="L749" s="31">
        <v>19.291521739130435</v>
      </c>
      <c r="M749" s="31">
        <v>0</v>
      </c>
      <c r="N749" s="36">
        <v>0</v>
      </c>
      <c r="O749" s="31">
        <v>10.608695652173912</v>
      </c>
      <c r="P749" s="31">
        <v>0</v>
      </c>
      <c r="Q749" s="36">
        <v>0</v>
      </c>
      <c r="R749" s="31">
        <v>5.7391304347826084</v>
      </c>
      <c r="S749" s="31">
        <v>0</v>
      </c>
      <c r="T749" s="36">
        <v>0</v>
      </c>
      <c r="U749" s="31">
        <v>125.11358695652174</v>
      </c>
      <c r="V749" s="31">
        <v>1.576086956521739</v>
      </c>
      <c r="W749" s="36">
        <v>1.2597248587153411E-2</v>
      </c>
      <c r="X749" s="31">
        <v>9.25</v>
      </c>
      <c r="Y749" s="31">
        <v>0</v>
      </c>
      <c r="Z749" s="36">
        <v>0</v>
      </c>
      <c r="AA749" s="31">
        <v>174.32380434782607</v>
      </c>
      <c r="AB749" s="31">
        <v>3.3222826086956521</v>
      </c>
      <c r="AC749" s="36">
        <v>1.9058112121433192E-2</v>
      </c>
      <c r="AD749" s="31">
        <v>0</v>
      </c>
      <c r="AE749" s="31">
        <v>0</v>
      </c>
      <c r="AF749" s="36" t="s">
        <v>3207</v>
      </c>
      <c r="AG749" s="31">
        <v>6.4246739130434776</v>
      </c>
      <c r="AH749" s="31">
        <v>0</v>
      </c>
      <c r="AI749" s="36">
        <v>0</v>
      </c>
      <c r="AJ749" t="s">
        <v>861</v>
      </c>
      <c r="AK749" s="37">
        <v>6</v>
      </c>
      <c r="AT749"/>
    </row>
    <row r="750" spans="1:46" x14ac:dyDescent="0.25">
      <c r="A750" t="s">
        <v>3056</v>
      </c>
      <c r="B750" t="s">
        <v>2061</v>
      </c>
      <c r="C750" t="s">
        <v>2563</v>
      </c>
      <c r="D750" t="s">
        <v>2885</v>
      </c>
      <c r="E750" s="31">
        <v>65.141304347826093</v>
      </c>
      <c r="F750" s="31">
        <v>292.94836956521738</v>
      </c>
      <c r="G750" s="31">
        <v>41.910326086956523</v>
      </c>
      <c r="H750" s="36">
        <v>0.14306386531236956</v>
      </c>
      <c r="I750" s="31">
        <v>61.084239130434781</v>
      </c>
      <c r="J750" s="31">
        <v>5.9728260869565215</v>
      </c>
      <c r="K750" s="36">
        <v>9.7780150362560617E-2</v>
      </c>
      <c r="L750" s="31">
        <v>49.25</v>
      </c>
      <c r="M750" s="31">
        <v>0</v>
      </c>
      <c r="N750" s="36">
        <v>0</v>
      </c>
      <c r="O750" s="31">
        <v>5.8614130434782608</v>
      </c>
      <c r="P750" s="31">
        <v>0</v>
      </c>
      <c r="Q750" s="36">
        <v>0</v>
      </c>
      <c r="R750" s="31">
        <v>5.9728260869565215</v>
      </c>
      <c r="S750" s="31">
        <v>5.9728260869565215</v>
      </c>
      <c r="T750" s="36">
        <v>1</v>
      </c>
      <c r="U750" s="31">
        <v>55.211956521739133</v>
      </c>
      <c r="V750" s="31">
        <v>14.269021739130435</v>
      </c>
      <c r="W750" s="36">
        <v>0.25844079141647802</v>
      </c>
      <c r="X750" s="31">
        <v>16.752717391304348</v>
      </c>
      <c r="Y750" s="31">
        <v>0</v>
      </c>
      <c r="Z750" s="36">
        <v>0</v>
      </c>
      <c r="AA750" s="31">
        <v>130.61141304347825</v>
      </c>
      <c r="AB750" s="31">
        <v>21.668478260869566</v>
      </c>
      <c r="AC750" s="36">
        <v>0.16590034328513473</v>
      </c>
      <c r="AD750" s="31">
        <v>15.111413043478262</v>
      </c>
      <c r="AE750" s="31">
        <v>0</v>
      </c>
      <c r="AF750" s="36">
        <v>0</v>
      </c>
      <c r="AG750" s="31">
        <v>14.176630434782609</v>
      </c>
      <c r="AH750" s="31">
        <v>0</v>
      </c>
      <c r="AI750" s="36">
        <v>0</v>
      </c>
      <c r="AJ750" t="s">
        <v>878</v>
      </c>
      <c r="AK750" s="37">
        <v>6</v>
      </c>
      <c r="AT750"/>
    </row>
    <row r="751" spans="1:46" x14ac:dyDescent="0.25">
      <c r="A751" t="s">
        <v>3056</v>
      </c>
      <c r="B751" t="s">
        <v>2350</v>
      </c>
      <c r="C751" t="s">
        <v>2417</v>
      </c>
      <c r="D751" t="s">
        <v>2921</v>
      </c>
      <c r="E751" s="31">
        <v>74.369565217391298</v>
      </c>
      <c r="F751" s="31">
        <v>274.27989130434781</v>
      </c>
      <c r="G751" s="31">
        <v>0</v>
      </c>
      <c r="H751" s="36">
        <v>0</v>
      </c>
      <c r="I751" s="31">
        <v>46.323369565217391</v>
      </c>
      <c r="J751" s="31">
        <v>0</v>
      </c>
      <c r="K751" s="36">
        <v>0</v>
      </c>
      <c r="L751" s="31">
        <v>41.869565217391305</v>
      </c>
      <c r="M751" s="31">
        <v>0</v>
      </c>
      <c r="N751" s="36">
        <v>0</v>
      </c>
      <c r="O751" s="31">
        <v>0</v>
      </c>
      <c r="P751" s="31">
        <v>0</v>
      </c>
      <c r="Q751" s="36" t="s">
        <v>3207</v>
      </c>
      <c r="R751" s="31">
        <v>4.4538043478260869</v>
      </c>
      <c r="S751" s="31">
        <v>0</v>
      </c>
      <c r="T751" s="36">
        <v>0</v>
      </c>
      <c r="U751" s="31">
        <v>69.945652173913047</v>
      </c>
      <c r="V751" s="31">
        <v>0</v>
      </c>
      <c r="W751" s="36">
        <v>0</v>
      </c>
      <c r="X751" s="31">
        <v>10.116847826086957</v>
      </c>
      <c r="Y751" s="31">
        <v>0</v>
      </c>
      <c r="Z751" s="36">
        <v>0</v>
      </c>
      <c r="AA751" s="31">
        <v>123.32608695652173</v>
      </c>
      <c r="AB751" s="31">
        <v>0</v>
      </c>
      <c r="AC751" s="36">
        <v>0</v>
      </c>
      <c r="AD751" s="31">
        <v>0</v>
      </c>
      <c r="AE751" s="31">
        <v>0</v>
      </c>
      <c r="AF751" s="36" t="s">
        <v>3207</v>
      </c>
      <c r="AG751" s="31">
        <v>24.567934782608695</v>
      </c>
      <c r="AH751" s="31">
        <v>0</v>
      </c>
      <c r="AI751" s="36">
        <v>0</v>
      </c>
      <c r="AJ751" t="s">
        <v>1170</v>
      </c>
      <c r="AK751" s="37">
        <v>6</v>
      </c>
      <c r="AT751"/>
    </row>
    <row r="752" spans="1:46" x14ac:dyDescent="0.25">
      <c r="A752" t="s">
        <v>3056</v>
      </c>
      <c r="B752" t="s">
        <v>2083</v>
      </c>
      <c r="C752" t="s">
        <v>2464</v>
      </c>
      <c r="D752" t="s">
        <v>2853</v>
      </c>
      <c r="E752" s="31">
        <v>93.032608695652172</v>
      </c>
      <c r="F752" s="31">
        <v>360.4552173913043</v>
      </c>
      <c r="G752" s="31">
        <v>95.048913043478265</v>
      </c>
      <c r="H752" s="36">
        <v>0.26369132268737483</v>
      </c>
      <c r="I752" s="31">
        <v>32.582608695652183</v>
      </c>
      <c r="J752" s="31">
        <v>0</v>
      </c>
      <c r="K752" s="36">
        <v>0</v>
      </c>
      <c r="L752" s="31">
        <v>17.310760869565222</v>
      </c>
      <c r="M752" s="31">
        <v>0</v>
      </c>
      <c r="N752" s="36">
        <v>0</v>
      </c>
      <c r="O752" s="31">
        <v>12.529673913043483</v>
      </c>
      <c r="P752" s="31">
        <v>0</v>
      </c>
      <c r="Q752" s="36">
        <v>0</v>
      </c>
      <c r="R752" s="31">
        <v>2.7421739130434788</v>
      </c>
      <c r="S752" s="31">
        <v>0</v>
      </c>
      <c r="T752" s="36">
        <v>0</v>
      </c>
      <c r="U752" s="31">
        <v>101.19119565217387</v>
      </c>
      <c r="V752" s="31">
        <v>39.244999999999997</v>
      </c>
      <c r="W752" s="36">
        <v>0.38783018371378342</v>
      </c>
      <c r="X752" s="31">
        <v>24.563804347826089</v>
      </c>
      <c r="Y752" s="31">
        <v>0</v>
      </c>
      <c r="Z752" s="36">
        <v>0</v>
      </c>
      <c r="AA752" s="31">
        <v>131.21163043478265</v>
      </c>
      <c r="AB752" s="31">
        <v>48.868478260869573</v>
      </c>
      <c r="AC752" s="36">
        <v>0.37244014192140634</v>
      </c>
      <c r="AD752" s="31">
        <v>45.374782608695647</v>
      </c>
      <c r="AE752" s="31">
        <v>0</v>
      </c>
      <c r="AF752" s="36">
        <v>0</v>
      </c>
      <c r="AG752" s="31">
        <v>25.531195652173906</v>
      </c>
      <c r="AH752" s="31">
        <v>6.9354347826086959</v>
      </c>
      <c r="AI752" s="36">
        <v>0.27164551465172621</v>
      </c>
      <c r="AJ752" t="s">
        <v>901</v>
      </c>
      <c r="AK752" s="37">
        <v>6</v>
      </c>
      <c r="AT752"/>
    </row>
    <row r="753" spans="1:46" x14ac:dyDescent="0.25">
      <c r="A753" t="s">
        <v>3056</v>
      </c>
      <c r="B753" t="s">
        <v>1222</v>
      </c>
      <c r="C753" t="s">
        <v>2509</v>
      </c>
      <c r="D753" t="s">
        <v>2889</v>
      </c>
      <c r="E753" s="31">
        <v>50.586956521739133</v>
      </c>
      <c r="F753" s="31">
        <v>221.84184782608691</v>
      </c>
      <c r="G753" s="31">
        <v>0</v>
      </c>
      <c r="H753" s="36">
        <v>0</v>
      </c>
      <c r="I753" s="31">
        <v>16.672499999999999</v>
      </c>
      <c r="J753" s="31">
        <v>0</v>
      </c>
      <c r="K753" s="36">
        <v>0</v>
      </c>
      <c r="L753" s="31">
        <v>10.45108695652174</v>
      </c>
      <c r="M753" s="31">
        <v>0</v>
      </c>
      <c r="N753" s="36">
        <v>0</v>
      </c>
      <c r="O753" s="31">
        <v>1.0040217391304349</v>
      </c>
      <c r="P753" s="31">
        <v>0</v>
      </c>
      <c r="Q753" s="36">
        <v>0</v>
      </c>
      <c r="R753" s="31">
        <v>5.2173913043478262</v>
      </c>
      <c r="S753" s="31">
        <v>0</v>
      </c>
      <c r="T753" s="36">
        <v>0</v>
      </c>
      <c r="U753" s="31">
        <v>66.909021739130424</v>
      </c>
      <c r="V753" s="31">
        <v>0</v>
      </c>
      <c r="W753" s="36">
        <v>0</v>
      </c>
      <c r="X753" s="31">
        <v>20.822717391304352</v>
      </c>
      <c r="Y753" s="31">
        <v>0</v>
      </c>
      <c r="Z753" s="36">
        <v>0</v>
      </c>
      <c r="AA753" s="31">
        <v>109.41358695652171</v>
      </c>
      <c r="AB753" s="31">
        <v>0</v>
      </c>
      <c r="AC753" s="36">
        <v>0</v>
      </c>
      <c r="AD753" s="31">
        <v>0</v>
      </c>
      <c r="AE753" s="31">
        <v>0</v>
      </c>
      <c r="AF753" s="36" t="s">
        <v>3207</v>
      </c>
      <c r="AG753" s="31">
        <v>8.0240217391304345</v>
      </c>
      <c r="AH753" s="31">
        <v>0</v>
      </c>
      <c r="AI753" s="36">
        <v>0</v>
      </c>
      <c r="AJ753" t="s">
        <v>20</v>
      </c>
      <c r="AK753" s="37">
        <v>6</v>
      </c>
      <c r="AT753"/>
    </row>
    <row r="754" spans="1:46" x14ac:dyDescent="0.25">
      <c r="A754" t="s">
        <v>3056</v>
      </c>
      <c r="B754" t="s">
        <v>2096</v>
      </c>
      <c r="C754" t="s">
        <v>2462</v>
      </c>
      <c r="D754" t="s">
        <v>2905</v>
      </c>
      <c r="E754" s="31">
        <v>29.978260869565219</v>
      </c>
      <c r="F754" s="31">
        <v>203.7563043478261</v>
      </c>
      <c r="G754" s="31">
        <v>59.440543478260871</v>
      </c>
      <c r="H754" s="36">
        <v>0.29172370233409689</v>
      </c>
      <c r="I754" s="31">
        <v>37.290543478260865</v>
      </c>
      <c r="J754" s="31">
        <v>0.53532608695652173</v>
      </c>
      <c r="K754" s="36">
        <v>1.435554532125816E-2</v>
      </c>
      <c r="L754" s="31">
        <v>21.920978260869564</v>
      </c>
      <c r="M754" s="31">
        <v>0.53532608695652173</v>
      </c>
      <c r="N754" s="36">
        <v>2.4420720671582217E-2</v>
      </c>
      <c r="O754" s="31">
        <v>10.239130434782609</v>
      </c>
      <c r="P754" s="31">
        <v>0</v>
      </c>
      <c r="Q754" s="36">
        <v>0</v>
      </c>
      <c r="R754" s="31">
        <v>5.1304347826086953</v>
      </c>
      <c r="S754" s="31">
        <v>0</v>
      </c>
      <c r="T754" s="36">
        <v>0</v>
      </c>
      <c r="U754" s="31">
        <v>47.833695652173901</v>
      </c>
      <c r="V754" s="31">
        <v>23.975869565217387</v>
      </c>
      <c r="W754" s="36">
        <v>0.50123389460767609</v>
      </c>
      <c r="X754" s="31">
        <v>0</v>
      </c>
      <c r="Y754" s="31">
        <v>0</v>
      </c>
      <c r="Z754" s="36" t="s">
        <v>3207</v>
      </c>
      <c r="AA754" s="31">
        <v>86.867391304347834</v>
      </c>
      <c r="AB754" s="31">
        <v>33.722826086956523</v>
      </c>
      <c r="AC754" s="36">
        <v>0.38821041567606795</v>
      </c>
      <c r="AD754" s="31">
        <v>0</v>
      </c>
      <c r="AE754" s="31">
        <v>0</v>
      </c>
      <c r="AF754" s="36" t="s">
        <v>3207</v>
      </c>
      <c r="AG754" s="31">
        <v>31.764673913043481</v>
      </c>
      <c r="AH754" s="31">
        <v>1.2065217391304348</v>
      </c>
      <c r="AI754" s="36">
        <v>3.7983130015227469E-2</v>
      </c>
      <c r="AJ754" t="s">
        <v>914</v>
      </c>
      <c r="AK754" s="37">
        <v>6</v>
      </c>
      <c r="AT754"/>
    </row>
    <row r="755" spans="1:46" x14ac:dyDescent="0.25">
      <c r="A755" t="s">
        <v>3056</v>
      </c>
      <c r="B755" t="s">
        <v>1626</v>
      </c>
      <c r="C755" t="s">
        <v>2663</v>
      </c>
      <c r="D755" t="s">
        <v>2964</v>
      </c>
      <c r="E755" s="31">
        <v>33.608695652173914</v>
      </c>
      <c r="F755" s="31">
        <v>92.973586956521757</v>
      </c>
      <c r="G755" s="31">
        <v>0.47826086956521741</v>
      </c>
      <c r="H755" s="36">
        <v>5.1440509635158173E-3</v>
      </c>
      <c r="I755" s="31">
        <v>6.9505434782608706</v>
      </c>
      <c r="J755" s="31">
        <v>0.47826086956521741</v>
      </c>
      <c r="K755" s="36">
        <v>6.8809132848541704E-2</v>
      </c>
      <c r="L755" s="31">
        <v>2.9819565217391308</v>
      </c>
      <c r="M755" s="31">
        <v>0.47826086956521741</v>
      </c>
      <c r="N755" s="36">
        <v>0.16038492381716116</v>
      </c>
      <c r="O755" s="31">
        <v>0.35869565217391303</v>
      </c>
      <c r="P755" s="31">
        <v>0</v>
      </c>
      <c r="Q755" s="36">
        <v>0</v>
      </c>
      <c r="R755" s="31">
        <v>3.6098913043478262</v>
      </c>
      <c r="S755" s="31">
        <v>0</v>
      </c>
      <c r="T755" s="36">
        <v>0</v>
      </c>
      <c r="U755" s="31">
        <v>21.825326086956526</v>
      </c>
      <c r="V755" s="31">
        <v>0</v>
      </c>
      <c r="W755" s="36">
        <v>0</v>
      </c>
      <c r="X755" s="31">
        <v>1.6247826086956523</v>
      </c>
      <c r="Y755" s="31">
        <v>0</v>
      </c>
      <c r="Z755" s="36">
        <v>0</v>
      </c>
      <c r="AA755" s="31">
        <v>49.054782608695653</v>
      </c>
      <c r="AB755" s="31">
        <v>0</v>
      </c>
      <c r="AC755" s="36">
        <v>0</v>
      </c>
      <c r="AD755" s="31">
        <v>2.8529347826086959</v>
      </c>
      <c r="AE755" s="31">
        <v>0</v>
      </c>
      <c r="AF755" s="36">
        <v>0</v>
      </c>
      <c r="AG755" s="31">
        <v>10.665217391304347</v>
      </c>
      <c r="AH755" s="31">
        <v>0</v>
      </c>
      <c r="AI755" s="36">
        <v>0</v>
      </c>
      <c r="AJ755" t="s">
        <v>428</v>
      </c>
      <c r="AK755" s="37">
        <v>6</v>
      </c>
      <c r="AT755"/>
    </row>
    <row r="756" spans="1:46" x14ac:dyDescent="0.25">
      <c r="A756" t="s">
        <v>3056</v>
      </c>
      <c r="B756" t="s">
        <v>2071</v>
      </c>
      <c r="C756" t="s">
        <v>2759</v>
      </c>
      <c r="D756" t="s">
        <v>2885</v>
      </c>
      <c r="E756" s="31">
        <v>30.858695652173914</v>
      </c>
      <c r="F756" s="31">
        <v>154.27967391304344</v>
      </c>
      <c r="G756" s="31">
        <v>29.455760869565218</v>
      </c>
      <c r="H756" s="36">
        <v>0.19092444339859929</v>
      </c>
      <c r="I756" s="31">
        <v>30.431521739130424</v>
      </c>
      <c r="J756" s="31">
        <v>0.13043478260869565</v>
      </c>
      <c r="K756" s="36">
        <v>4.2861735185912792E-3</v>
      </c>
      <c r="L756" s="31">
        <v>24.56195652173912</v>
      </c>
      <c r="M756" s="31">
        <v>0</v>
      </c>
      <c r="N756" s="36">
        <v>0</v>
      </c>
      <c r="O756" s="31">
        <v>0.13043478260869565</v>
      </c>
      <c r="P756" s="31">
        <v>0.13043478260869565</v>
      </c>
      <c r="Q756" s="36">
        <v>1</v>
      </c>
      <c r="R756" s="31">
        <v>5.7391304347826084</v>
      </c>
      <c r="S756" s="31">
        <v>0</v>
      </c>
      <c r="T756" s="36">
        <v>0</v>
      </c>
      <c r="U756" s="31">
        <v>38.050217391304344</v>
      </c>
      <c r="V756" s="31">
        <v>13.828260869565218</v>
      </c>
      <c r="W756" s="36">
        <v>0.36342133679176836</v>
      </c>
      <c r="X756" s="31">
        <v>12.25</v>
      </c>
      <c r="Y756" s="31">
        <v>0.77173913043478259</v>
      </c>
      <c r="Z756" s="36">
        <v>6.2999112688553682E-2</v>
      </c>
      <c r="AA756" s="31">
        <v>73.329130434782599</v>
      </c>
      <c r="AB756" s="31">
        <v>14.725326086956523</v>
      </c>
      <c r="AC756" s="36">
        <v>0.20081141014010689</v>
      </c>
      <c r="AD756" s="31">
        <v>0</v>
      </c>
      <c r="AE756" s="31">
        <v>0</v>
      </c>
      <c r="AF756" s="36" t="s">
        <v>3207</v>
      </c>
      <c r="AG756" s="31">
        <v>0.21880434782608699</v>
      </c>
      <c r="AH756" s="31">
        <v>0</v>
      </c>
      <c r="AI756" s="36">
        <v>0</v>
      </c>
      <c r="AJ756" t="s">
        <v>888</v>
      </c>
      <c r="AK756" s="37">
        <v>6</v>
      </c>
      <c r="AT756"/>
    </row>
    <row r="757" spans="1:46" x14ac:dyDescent="0.25">
      <c r="A757" t="s">
        <v>3056</v>
      </c>
      <c r="B757" t="s">
        <v>1957</v>
      </c>
      <c r="C757" t="s">
        <v>2741</v>
      </c>
      <c r="D757" t="s">
        <v>2945</v>
      </c>
      <c r="E757" s="31">
        <v>38.858695652173914</v>
      </c>
      <c r="F757" s="31">
        <v>126.12021739130438</v>
      </c>
      <c r="G757" s="31">
        <v>7.1090217391304353</v>
      </c>
      <c r="H757" s="36">
        <v>5.6367027318655588E-2</v>
      </c>
      <c r="I757" s="31">
        <v>13.476521739130437</v>
      </c>
      <c r="J757" s="31">
        <v>0.125</v>
      </c>
      <c r="K757" s="36">
        <v>9.2753903729513466E-3</v>
      </c>
      <c r="L757" s="31">
        <v>5.0882608695652181</v>
      </c>
      <c r="M757" s="31">
        <v>0.125</v>
      </c>
      <c r="N757" s="36">
        <v>2.4566350508416643E-2</v>
      </c>
      <c r="O757" s="31">
        <v>2.649130434782609</v>
      </c>
      <c r="P757" s="31">
        <v>0</v>
      </c>
      <c r="Q757" s="36">
        <v>0</v>
      </c>
      <c r="R757" s="31">
        <v>5.7391304347826084</v>
      </c>
      <c r="S757" s="31">
        <v>0</v>
      </c>
      <c r="T757" s="36">
        <v>0</v>
      </c>
      <c r="U757" s="31">
        <v>43.119021739130446</v>
      </c>
      <c r="V757" s="31">
        <v>6.9840217391304353</v>
      </c>
      <c r="W757" s="36">
        <v>0.16197078359949077</v>
      </c>
      <c r="X757" s="31">
        <v>3.2650000000000001</v>
      </c>
      <c r="Y757" s="31">
        <v>0</v>
      </c>
      <c r="Z757" s="36">
        <v>0</v>
      </c>
      <c r="AA757" s="31">
        <v>41.643913043478257</v>
      </c>
      <c r="AB757" s="31">
        <v>0</v>
      </c>
      <c r="AC757" s="36">
        <v>0</v>
      </c>
      <c r="AD757" s="31">
        <v>24.615760869565239</v>
      </c>
      <c r="AE757" s="31">
        <v>0</v>
      </c>
      <c r="AF757" s="36">
        <v>0</v>
      </c>
      <c r="AG757" s="31">
        <v>0</v>
      </c>
      <c r="AH757" s="31">
        <v>0</v>
      </c>
      <c r="AI757" s="36" t="s">
        <v>3207</v>
      </c>
      <c r="AJ757" t="s">
        <v>772</v>
      </c>
      <c r="AK757" s="37">
        <v>6</v>
      </c>
      <c r="AT757"/>
    </row>
    <row r="758" spans="1:46" x14ac:dyDescent="0.25">
      <c r="A758" t="s">
        <v>3056</v>
      </c>
      <c r="B758" t="s">
        <v>2157</v>
      </c>
      <c r="C758" t="s">
        <v>2368</v>
      </c>
      <c r="D758" t="s">
        <v>2838</v>
      </c>
      <c r="E758" s="31">
        <v>65.989130434782609</v>
      </c>
      <c r="F758" s="31">
        <v>185.25271739130434</v>
      </c>
      <c r="G758" s="31">
        <v>18.771739130434781</v>
      </c>
      <c r="H758" s="36">
        <v>0.10133043873674329</v>
      </c>
      <c r="I758" s="31">
        <v>8.741847826086957</v>
      </c>
      <c r="J758" s="31">
        <v>7.2065217391304346</v>
      </c>
      <c r="K758" s="36">
        <v>0.82437053155113449</v>
      </c>
      <c r="L758" s="31">
        <v>1.5353260869565217</v>
      </c>
      <c r="M758" s="31">
        <v>0</v>
      </c>
      <c r="N758" s="36">
        <v>0</v>
      </c>
      <c r="O758" s="31">
        <v>0</v>
      </c>
      <c r="P758" s="31">
        <v>0</v>
      </c>
      <c r="Q758" s="36" t="s">
        <v>3207</v>
      </c>
      <c r="R758" s="31">
        <v>7.2065217391304346</v>
      </c>
      <c r="S758" s="31">
        <v>7.2065217391304346</v>
      </c>
      <c r="T758" s="36">
        <v>1</v>
      </c>
      <c r="U758" s="31">
        <v>52.032608695652172</v>
      </c>
      <c r="V758" s="31">
        <v>0</v>
      </c>
      <c r="W758" s="36">
        <v>0</v>
      </c>
      <c r="X758" s="31">
        <v>11.565217391304348</v>
      </c>
      <c r="Y758" s="31">
        <v>11.565217391304348</v>
      </c>
      <c r="Z758" s="36">
        <v>1</v>
      </c>
      <c r="AA758" s="31">
        <v>106.04619565217391</v>
      </c>
      <c r="AB758" s="31">
        <v>0</v>
      </c>
      <c r="AC758" s="36">
        <v>0</v>
      </c>
      <c r="AD758" s="31">
        <v>0</v>
      </c>
      <c r="AE758" s="31">
        <v>0</v>
      </c>
      <c r="AF758" s="36" t="s">
        <v>3207</v>
      </c>
      <c r="AG758" s="31">
        <v>6.8668478260869561</v>
      </c>
      <c r="AH758" s="31">
        <v>0</v>
      </c>
      <c r="AI758" s="36">
        <v>0</v>
      </c>
      <c r="AJ758" t="s">
        <v>976</v>
      </c>
      <c r="AK758" s="37">
        <v>6</v>
      </c>
      <c r="AT758"/>
    </row>
    <row r="759" spans="1:46" x14ac:dyDescent="0.25">
      <c r="A759" t="s">
        <v>3056</v>
      </c>
      <c r="B759" t="s">
        <v>1430</v>
      </c>
      <c r="C759" t="s">
        <v>2585</v>
      </c>
      <c r="D759" t="s">
        <v>2935</v>
      </c>
      <c r="E759" s="31">
        <v>25.434782608695652</v>
      </c>
      <c r="F759" s="31">
        <v>132.15217391304347</v>
      </c>
      <c r="G759" s="31">
        <v>14.297065217391307</v>
      </c>
      <c r="H759" s="36">
        <v>0.10818637933870705</v>
      </c>
      <c r="I759" s="31">
        <v>25.197826086956525</v>
      </c>
      <c r="J759" s="31">
        <v>0</v>
      </c>
      <c r="K759" s="36">
        <v>0</v>
      </c>
      <c r="L759" s="31">
        <v>2.7913043478260864</v>
      </c>
      <c r="M759" s="31">
        <v>0</v>
      </c>
      <c r="N759" s="36">
        <v>0</v>
      </c>
      <c r="O759" s="31">
        <v>9.0989130434782624</v>
      </c>
      <c r="P759" s="31">
        <v>0</v>
      </c>
      <c r="Q759" s="36">
        <v>0</v>
      </c>
      <c r="R759" s="31">
        <v>13.307608695652174</v>
      </c>
      <c r="S759" s="31">
        <v>0</v>
      </c>
      <c r="T759" s="36">
        <v>0</v>
      </c>
      <c r="U759" s="31">
        <v>18.663804347826087</v>
      </c>
      <c r="V759" s="31">
        <v>6.5323913043478248</v>
      </c>
      <c r="W759" s="36">
        <v>0.35000320313091482</v>
      </c>
      <c r="X759" s="31">
        <v>0</v>
      </c>
      <c r="Y759" s="31">
        <v>0</v>
      </c>
      <c r="Z759" s="36" t="s">
        <v>3207</v>
      </c>
      <c r="AA759" s="31">
        <v>78.074782608695628</v>
      </c>
      <c r="AB759" s="31">
        <v>7.764673913043481</v>
      </c>
      <c r="AC759" s="36">
        <v>9.9451751943510192E-2</v>
      </c>
      <c r="AD759" s="31">
        <v>0</v>
      </c>
      <c r="AE759" s="31">
        <v>0</v>
      </c>
      <c r="AF759" s="36" t="s">
        <v>3207</v>
      </c>
      <c r="AG759" s="31">
        <v>10.215760869565219</v>
      </c>
      <c r="AH759" s="31">
        <v>0</v>
      </c>
      <c r="AI759" s="36">
        <v>0</v>
      </c>
      <c r="AJ759" t="s">
        <v>230</v>
      </c>
      <c r="AK759" s="37">
        <v>6</v>
      </c>
      <c r="AT759"/>
    </row>
    <row r="760" spans="1:46" x14ac:dyDescent="0.25">
      <c r="A760" t="s">
        <v>3056</v>
      </c>
      <c r="B760" t="s">
        <v>1638</v>
      </c>
      <c r="C760" t="s">
        <v>2438</v>
      </c>
      <c r="D760" t="s">
        <v>2855</v>
      </c>
      <c r="E760" s="31">
        <v>112.06521739130434</v>
      </c>
      <c r="F760" s="31">
        <v>363.57065217391306</v>
      </c>
      <c r="G760" s="31">
        <v>107.50380434782609</v>
      </c>
      <c r="H760" s="36">
        <v>0.29568889486823025</v>
      </c>
      <c r="I760" s="31">
        <v>17.221956521739131</v>
      </c>
      <c r="J760" s="31">
        <v>0.95652173913043481</v>
      </c>
      <c r="K760" s="36">
        <v>5.5540828820640993E-2</v>
      </c>
      <c r="L760" s="31">
        <v>11.39586956521739</v>
      </c>
      <c r="M760" s="31">
        <v>0.95652173913043481</v>
      </c>
      <c r="N760" s="36">
        <v>8.3935827244806485E-2</v>
      </c>
      <c r="O760" s="31">
        <v>0</v>
      </c>
      <c r="P760" s="31">
        <v>0</v>
      </c>
      <c r="Q760" s="36" t="s">
        <v>3207</v>
      </c>
      <c r="R760" s="31">
        <v>5.8260869565217392</v>
      </c>
      <c r="S760" s="31">
        <v>0</v>
      </c>
      <c r="T760" s="36">
        <v>0</v>
      </c>
      <c r="U760" s="31">
        <v>94.837500000000034</v>
      </c>
      <c r="V760" s="31">
        <v>38.157608695652172</v>
      </c>
      <c r="W760" s="36">
        <v>0.40234726448559016</v>
      </c>
      <c r="X760" s="31">
        <v>21.116739130434777</v>
      </c>
      <c r="Y760" s="31">
        <v>0</v>
      </c>
      <c r="Z760" s="36">
        <v>0</v>
      </c>
      <c r="AA760" s="31">
        <v>180.93336956521739</v>
      </c>
      <c r="AB760" s="31">
        <v>65.538043478260875</v>
      </c>
      <c r="AC760" s="36">
        <v>0.36222198058737698</v>
      </c>
      <c r="AD760" s="31">
        <v>3.8244565217391306</v>
      </c>
      <c r="AE760" s="31">
        <v>0</v>
      </c>
      <c r="AF760" s="36">
        <v>0</v>
      </c>
      <c r="AG760" s="31">
        <v>45.636630434782617</v>
      </c>
      <c r="AH760" s="31">
        <v>2.8516304347826091</v>
      </c>
      <c r="AI760" s="36">
        <v>6.2485560559904917E-2</v>
      </c>
      <c r="AJ760" t="s">
        <v>440</v>
      </c>
      <c r="AK760" s="37">
        <v>6</v>
      </c>
      <c r="AT760"/>
    </row>
    <row r="761" spans="1:46" x14ac:dyDescent="0.25">
      <c r="A761" t="s">
        <v>3056</v>
      </c>
      <c r="B761" t="s">
        <v>2049</v>
      </c>
      <c r="C761" t="s">
        <v>2757</v>
      </c>
      <c r="D761" t="s">
        <v>3002</v>
      </c>
      <c r="E761" s="31">
        <v>13.836956521739131</v>
      </c>
      <c r="F761" s="31">
        <v>58.752173913043471</v>
      </c>
      <c r="G761" s="31">
        <v>0</v>
      </c>
      <c r="H761" s="36">
        <v>0</v>
      </c>
      <c r="I761" s="31">
        <v>4.3879347826086956</v>
      </c>
      <c r="J761" s="31">
        <v>0</v>
      </c>
      <c r="K761" s="36">
        <v>0</v>
      </c>
      <c r="L761" s="31">
        <v>4.0672826086956517</v>
      </c>
      <c r="M761" s="31">
        <v>0</v>
      </c>
      <c r="N761" s="36">
        <v>0</v>
      </c>
      <c r="O761" s="31">
        <v>0.32065217391304346</v>
      </c>
      <c r="P761" s="31">
        <v>0</v>
      </c>
      <c r="Q761" s="36">
        <v>0</v>
      </c>
      <c r="R761" s="31">
        <v>0</v>
      </c>
      <c r="S761" s="31">
        <v>0</v>
      </c>
      <c r="T761" s="36" t="s">
        <v>3207</v>
      </c>
      <c r="U761" s="31">
        <v>20.247717391304352</v>
      </c>
      <c r="V761" s="31">
        <v>0</v>
      </c>
      <c r="W761" s="36">
        <v>0</v>
      </c>
      <c r="X761" s="31">
        <v>4.6956521739130439</v>
      </c>
      <c r="Y761" s="31">
        <v>0</v>
      </c>
      <c r="Z761" s="36">
        <v>0</v>
      </c>
      <c r="AA761" s="31">
        <v>27.113478260869559</v>
      </c>
      <c r="AB761" s="31">
        <v>0</v>
      </c>
      <c r="AC761" s="36">
        <v>0</v>
      </c>
      <c r="AD761" s="31">
        <v>2.3073913043478265</v>
      </c>
      <c r="AE761" s="31">
        <v>0</v>
      </c>
      <c r="AF761" s="36">
        <v>0</v>
      </c>
      <c r="AG761" s="31">
        <v>0</v>
      </c>
      <c r="AH761" s="31">
        <v>0</v>
      </c>
      <c r="AI761" s="36" t="s">
        <v>3207</v>
      </c>
      <c r="AJ761" t="s">
        <v>866</v>
      </c>
      <c r="AK761" s="37">
        <v>6</v>
      </c>
      <c r="AT761"/>
    </row>
    <row r="762" spans="1:46" x14ac:dyDescent="0.25">
      <c r="A762" t="s">
        <v>3056</v>
      </c>
      <c r="B762" t="s">
        <v>1780</v>
      </c>
      <c r="C762" t="s">
        <v>2542</v>
      </c>
      <c r="D762" t="s">
        <v>2910</v>
      </c>
      <c r="E762" s="31">
        <v>66.423913043478265</v>
      </c>
      <c r="F762" s="31">
        <v>203.10054347826087</v>
      </c>
      <c r="G762" s="31">
        <v>0.32065217391304346</v>
      </c>
      <c r="H762" s="36">
        <v>1.5787854056006742E-3</v>
      </c>
      <c r="I762" s="31">
        <v>25.119565217391305</v>
      </c>
      <c r="J762" s="31">
        <v>0</v>
      </c>
      <c r="K762" s="36">
        <v>0</v>
      </c>
      <c r="L762" s="31">
        <v>20.334239130434781</v>
      </c>
      <c r="M762" s="31">
        <v>0</v>
      </c>
      <c r="N762" s="36">
        <v>0</v>
      </c>
      <c r="O762" s="31">
        <v>0</v>
      </c>
      <c r="P762" s="31">
        <v>0</v>
      </c>
      <c r="Q762" s="36" t="s">
        <v>3207</v>
      </c>
      <c r="R762" s="31">
        <v>4.7853260869565215</v>
      </c>
      <c r="S762" s="31">
        <v>0</v>
      </c>
      <c r="T762" s="36">
        <v>0</v>
      </c>
      <c r="U762" s="31">
        <v>36.048913043478258</v>
      </c>
      <c r="V762" s="31">
        <v>0.32065217391304346</v>
      </c>
      <c r="W762" s="36">
        <v>8.8949193426805361E-3</v>
      </c>
      <c r="X762" s="31">
        <v>10.706521739130435</v>
      </c>
      <c r="Y762" s="31">
        <v>0</v>
      </c>
      <c r="Z762" s="36">
        <v>0</v>
      </c>
      <c r="AA762" s="31">
        <v>113.07608695652173</v>
      </c>
      <c r="AB762" s="31">
        <v>0</v>
      </c>
      <c r="AC762" s="36">
        <v>0</v>
      </c>
      <c r="AD762" s="31">
        <v>0</v>
      </c>
      <c r="AE762" s="31">
        <v>0</v>
      </c>
      <c r="AF762" s="36" t="s">
        <v>3207</v>
      </c>
      <c r="AG762" s="31">
        <v>18.149456521739129</v>
      </c>
      <c r="AH762" s="31">
        <v>0</v>
      </c>
      <c r="AI762" s="36">
        <v>0</v>
      </c>
      <c r="AJ762" t="s">
        <v>590</v>
      </c>
      <c r="AK762" s="37">
        <v>6</v>
      </c>
      <c r="AT762"/>
    </row>
    <row r="763" spans="1:46" x14ac:dyDescent="0.25">
      <c r="A763" t="s">
        <v>3056</v>
      </c>
      <c r="B763" t="s">
        <v>1703</v>
      </c>
      <c r="C763" t="s">
        <v>2494</v>
      </c>
      <c r="D763" t="s">
        <v>2864</v>
      </c>
      <c r="E763" s="31">
        <v>71.576086956521735</v>
      </c>
      <c r="F763" s="31">
        <v>203.1452173913043</v>
      </c>
      <c r="G763" s="31">
        <v>15.977500000000001</v>
      </c>
      <c r="H763" s="36">
        <v>7.8650633301514894E-2</v>
      </c>
      <c r="I763" s="31">
        <v>7.2952173913043472</v>
      </c>
      <c r="J763" s="31">
        <v>0.47043478260869565</v>
      </c>
      <c r="K763" s="36">
        <v>6.4485368615531322E-2</v>
      </c>
      <c r="L763" s="31">
        <v>0.63456521739130434</v>
      </c>
      <c r="M763" s="31">
        <v>0</v>
      </c>
      <c r="N763" s="36">
        <v>0</v>
      </c>
      <c r="O763" s="31">
        <v>9.2391304347826081E-2</v>
      </c>
      <c r="P763" s="31">
        <v>0</v>
      </c>
      <c r="Q763" s="36">
        <v>0</v>
      </c>
      <c r="R763" s="31">
        <v>6.5682608695652167</v>
      </c>
      <c r="S763" s="31">
        <v>0.47043478260869565</v>
      </c>
      <c r="T763" s="36">
        <v>7.1622426689614091E-2</v>
      </c>
      <c r="U763" s="31">
        <v>63.804021739130448</v>
      </c>
      <c r="V763" s="31">
        <v>0</v>
      </c>
      <c r="W763" s="36">
        <v>0</v>
      </c>
      <c r="X763" s="31">
        <v>12.821956521739128</v>
      </c>
      <c r="Y763" s="31">
        <v>0</v>
      </c>
      <c r="Z763" s="36">
        <v>0</v>
      </c>
      <c r="AA763" s="31">
        <v>110.65543478260865</v>
      </c>
      <c r="AB763" s="31">
        <v>15.244782608695653</v>
      </c>
      <c r="AC763" s="36">
        <v>0.1377680421991494</v>
      </c>
      <c r="AD763" s="31">
        <v>0</v>
      </c>
      <c r="AE763" s="31">
        <v>0</v>
      </c>
      <c r="AF763" s="36" t="s">
        <v>3207</v>
      </c>
      <c r="AG763" s="31">
        <v>8.5685869565217399</v>
      </c>
      <c r="AH763" s="31">
        <v>0.26228260869565218</v>
      </c>
      <c r="AI763" s="36">
        <v>3.060978549047963E-2</v>
      </c>
      <c r="AJ763" t="s">
        <v>510</v>
      </c>
      <c r="AK763" s="37">
        <v>6</v>
      </c>
      <c r="AT763"/>
    </row>
    <row r="764" spans="1:46" x14ac:dyDescent="0.25">
      <c r="A764" t="s">
        <v>3056</v>
      </c>
      <c r="B764" t="s">
        <v>1912</v>
      </c>
      <c r="C764" t="s">
        <v>2456</v>
      </c>
      <c r="D764" t="s">
        <v>2837</v>
      </c>
      <c r="E764" s="31">
        <v>68.315217391304344</v>
      </c>
      <c r="F764" s="31">
        <v>289.44934782608686</v>
      </c>
      <c r="G764" s="31">
        <v>0</v>
      </c>
      <c r="H764" s="36">
        <v>0</v>
      </c>
      <c r="I764" s="31">
        <v>29.567826086956519</v>
      </c>
      <c r="J764" s="31">
        <v>0</v>
      </c>
      <c r="K764" s="36">
        <v>0</v>
      </c>
      <c r="L764" s="31">
        <v>15.60586956521739</v>
      </c>
      <c r="M764" s="31">
        <v>0</v>
      </c>
      <c r="N764" s="36">
        <v>0</v>
      </c>
      <c r="O764" s="31">
        <v>7.6358695652173916</v>
      </c>
      <c r="P764" s="31">
        <v>0</v>
      </c>
      <c r="Q764" s="36">
        <v>0</v>
      </c>
      <c r="R764" s="31">
        <v>6.3260869565217392</v>
      </c>
      <c r="S764" s="31">
        <v>0</v>
      </c>
      <c r="T764" s="36">
        <v>0</v>
      </c>
      <c r="U764" s="31">
        <v>97.434347826086906</v>
      </c>
      <c r="V764" s="31">
        <v>0</v>
      </c>
      <c r="W764" s="36">
        <v>0</v>
      </c>
      <c r="X764" s="31">
        <v>17.739130434782609</v>
      </c>
      <c r="Y764" s="31">
        <v>0</v>
      </c>
      <c r="Z764" s="36">
        <v>0</v>
      </c>
      <c r="AA764" s="31">
        <v>93.488260869565195</v>
      </c>
      <c r="AB764" s="31">
        <v>0</v>
      </c>
      <c r="AC764" s="36">
        <v>0</v>
      </c>
      <c r="AD764" s="31">
        <v>14.339130434782607</v>
      </c>
      <c r="AE764" s="31">
        <v>0</v>
      </c>
      <c r="AF764" s="36">
        <v>0</v>
      </c>
      <c r="AG764" s="31">
        <v>36.880652173913049</v>
      </c>
      <c r="AH764" s="31">
        <v>0</v>
      </c>
      <c r="AI764" s="36">
        <v>0</v>
      </c>
      <c r="AJ764" t="s">
        <v>726</v>
      </c>
      <c r="AK764" s="37">
        <v>6</v>
      </c>
      <c r="AT764"/>
    </row>
    <row r="765" spans="1:46" x14ac:dyDescent="0.25">
      <c r="A765" t="s">
        <v>3056</v>
      </c>
      <c r="B765" t="s">
        <v>1860</v>
      </c>
      <c r="C765" t="s">
        <v>2504</v>
      </c>
      <c r="D765" t="s">
        <v>2884</v>
      </c>
      <c r="E765" s="31">
        <v>64.989130434782609</v>
      </c>
      <c r="F765" s="31">
        <v>195.59934782608696</v>
      </c>
      <c r="G765" s="31">
        <v>43.697173913043478</v>
      </c>
      <c r="H765" s="36">
        <v>0.22340142949707531</v>
      </c>
      <c r="I765" s="31">
        <v>20.432065217391305</v>
      </c>
      <c r="J765" s="31">
        <v>0</v>
      </c>
      <c r="K765" s="36">
        <v>0</v>
      </c>
      <c r="L765" s="31">
        <v>19.817934782608695</v>
      </c>
      <c r="M765" s="31">
        <v>0</v>
      </c>
      <c r="N765" s="36">
        <v>0</v>
      </c>
      <c r="O765" s="31">
        <v>0.61413043478260865</v>
      </c>
      <c r="P765" s="31">
        <v>0</v>
      </c>
      <c r="Q765" s="36">
        <v>0</v>
      </c>
      <c r="R765" s="31">
        <v>0</v>
      </c>
      <c r="S765" s="31">
        <v>0</v>
      </c>
      <c r="T765" s="36" t="s">
        <v>3207</v>
      </c>
      <c r="U765" s="31">
        <v>51.925543478260863</v>
      </c>
      <c r="V765" s="31">
        <v>14.00978260869565</v>
      </c>
      <c r="W765" s="36">
        <v>0.26980521859267553</v>
      </c>
      <c r="X765" s="31">
        <v>0</v>
      </c>
      <c r="Y765" s="31">
        <v>0</v>
      </c>
      <c r="Z765" s="36" t="s">
        <v>3207</v>
      </c>
      <c r="AA765" s="31">
        <v>95.450978260869562</v>
      </c>
      <c r="AB765" s="31">
        <v>28.839565217391304</v>
      </c>
      <c r="AC765" s="36">
        <v>0.30214006962371992</v>
      </c>
      <c r="AD765" s="31">
        <v>0</v>
      </c>
      <c r="AE765" s="31">
        <v>0</v>
      </c>
      <c r="AF765" s="36" t="s">
        <v>3207</v>
      </c>
      <c r="AG765" s="31">
        <v>27.790760869565219</v>
      </c>
      <c r="AH765" s="31">
        <v>0.84782608695652173</v>
      </c>
      <c r="AI765" s="36">
        <v>3.0507480199471984E-2</v>
      </c>
      <c r="AJ765" t="s">
        <v>672</v>
      </c>
      <c r="AK765" s="37">
        <v>6</v>
      </c>
      <c r="AT765"/>
    </row>
    <row r="766" spans="1:46" x14ac:dyDescent="0.25">
      <c r="A766" t="s">
        <v>3056</v>
      </c>
      <c r="B766" t="s">
        <v>1821</v>
      </c>
      <c r="C766" t="s">
        <v>2504</v>
      </c>
      <c r="D766" t="s">
        <v>2884</v>
      </c>
      <c r="E766" s="31">
        <v>75.913043478260875</v>
      </c>
      <c r="F766" s="31">
        <v>284.7227173913044</v>
      </c>
      <c r="G766" s="31">
        <v>1.1085869565217392</v>
      </c>
      <c r="H766" s="36">
        <v>3.8935669295336534E-3</v>
      </c>
      <c r="I766" s="31">
        <v>26.625</v>
      </c>
      <c r="J766" s="31">
        <v>0</v>
      </c>
      <c r="K766" s="36">
        <v>0</v>
      </c>
      <c r="L766" s="31">
        <v>26.625</v>
      </c>
      <c r="M766" s="31">
        <v>0</v>
      </c>
      <c r="N766" s="36">
        <v>0</v>
      </c>
      <c r="O766" s="31">
        <v>0</v>
      </c>
      <c r="P766" s="31">
        <v>0</v>
      </c>
      <c r="Q766" s="36" t="s">
        <v>3207</v>
      </c>
      <c r="R766" s="31">
        <v>0</v>
      </c>
      <c r="S766" s="31">
        <v>0</v>
      </c>
      <c r="T766" s="36" t="s">
        <v>3207</v>
      </c>
      <c r="U766" s="31">
        <v>89.195652173913047</v>
      </c>
      <c r="V766" s="31">
        <v>0</v>
      </c>
      <c r="W766" s="36">
        <v>0</v>
      </c>
      <c r="X766" s="31">
        <v>5.4266304347826084</v>
      </c>
      <c r="Y766" s="31">
        <v>0</v>
      </c>
      <c r="Z766" s="36">
        <v>0</v>
      </c>
      <c r="AA766" s="31">
        <v>135.67380434782609</v>
      </c>
      <c r="AB766" s="31">
        <v>1.1085869565217392</v>
      </c>
      <c r="AC766" s="36">
        <v>8.1709727375202188E-3</v>
      </c>
      <c r="AD766" s="31">
        <v>7.0027173913043477</v>
      </c>
      <c r="AE766" s="31">
        <v>0</v>
      </c>
      <c r="AF766" s="36">
        <v>0</v>
      </c>
      <c r="AG766" s="31">
        <v>20.798913043478262</v>
      </c>
      <c r="AH766" s="31">
        <v>0</v>
      </c>
      <c r="AI766" s="36">
        <v>0</v>
      </c>
      <c r="AJ766" t="s">
        <v>633</v>
      </c>
      <c r="AK766" s="37">
        <v>6</v>
      </c>
      <c r="AT766"/>
    </row>
    <row r="767" spans="1:46" x14ac:dyDescent="0.25">
      <c r="A767" t="s">
        <v>3056</v>
      </c>
      <c r="B767" t="s">
        <v>1819</v>
      </c>
      <c r="C767" t="s">
        <v>2416</v>
      </c>
      <c r="D767" t="s">
        <v>2822</v>
      </c>
      <c r="E767" s="31">
        <v>89.565217391304344</v>
      </c>
      <c r="F767" s="31">
        <v>278.60326086956519</v>
      </c>
      <c r="G767" s="31">
        <v>0</v>
      </c>
      <c r="H767" s="36">
        <v>0</v>
      </c>
      <c r="I767" s="31">
        <v>15.377717391304348</v>
      </c>
      <c r="J767" s="31">
        <v>0</v>
      </c>
      <c r="K767" s="36">
        <v>0</v>
      </c>
      <c r="L767" s="31">
        <v>4.5951086956521738</v>
      </c>
      <c r="M767" s="31">
        <v>0</v>
      </c>
      <c r="N767" s="36">
        <v>0</v>
      </c>
      <c r="O767" s="31">
        <v>10</v>
      </c>
      <c r="P767" s="31">
        <v>0</v>
      </c>
      <c r="Q767" s="36">
        <v>0</v>
      </c>
      <c r="R767" s="31">
        <v>0.78260869565217395</v>
      </c>
      <c r="S767" s="31">
        <v>0</v>
      </c>
      <c r="T767" s="36">
        <v>0</v>
      </c>
      <c r="U767" s="31">
        <v>93.451086956521735</v>
      </c>
      <c r="V767" s="31">
        <v>0</v>
      </c>
      <c r="W767" s="36">
        <v>0</v>
      </c>
      <c r="X767" s="31">
        <v>5.7201086956521738</v>
      </c>
      <c r="Y767" s="31">
        <v>0</v>
      </c>
      <c r="Z767" s="36">
        <v>0</v>
      </c>
      <c r="AA767" s="31">
        <v>134.68206521739131</v>
      </c>
      <c r="AB767" s="31">
        <v>0</v>
      </c>
      <c r="AC767" s="36">
        <v>0</v>
      </c>
      <c r="AD767" s="31">
        <v>0</v>
      </c>
      <c r="AE767" s="31">
        <v>0</v>
      </c>
      <c r="AF767" s="36" t="s">
        <v>3207</v>
      </c>
      <c r="AG767" s="31">
        <v>29.372282608695652</v>
      </c>
      <c r="AH767" s="31">
        <v>0</v>
      </c>
      <c r="AI767" s="36">
        <v>0</v>
      </c>
      <c r="AJ767" t="s">
        <v>631</v>
      </c>
      <c r="AK767" s="37">
        <v>6</v>
      </c>
      <c r="AT767"/>
    </row>
    <row r="768" spans="1:46" x14ac:dyDescent="0.25">
      <c r="A768" t="s">
        <v>3056</v>
      </c>
      <c r="B768" t="s">
        <v>2064</v>
      </c>
      <c r="C768" t="s">
        <v>2592</v>
      </c>
      <c r="D768" t="s">
        <v>2837</v>
      </c>
      <c r="E768" s="31">
        <v>69.043478260869563</v>
      </c>
      <c r="F768" s="31">
        <v>257.55771739130438</v>
      </c>
      <c r="G768" s="31">
        <v>59.084891304347821</v>
      </c>
      <c r="H768" s="36">
        <v>0.22940446864801511</v>
      </c>
      <c r="I768" s="31">
        <v>6.0706521739130439</v>
      </c>
      <c r="J768" s="31">
        <v>1.3179347826086956</v>
      </c>
      <c r="K768" s="36">
        <v>0.21709937332139656</v>
      </c>
      <c r="L768" s="31">
        <v>6.0706521739130439</v>
      </c>
      <c r="M768" s="31">
        <v>1.3179347826086956</v>
      </c>
      <c r="N768" s="36">
        <v>0.21709937332139656</v>
      </c>
      <c r="O768" s="31">
        <v>0</v>
      </c>
      <c r="P768" s="31">
        <v>0</v>
      </c>
      <c r="Q768" s="36" t="s">
        <v>3207</v>
      </c>
      <c r="R768" s="31">
        <v>0</v>
      </c>
      <c r="S768" s="31">
        <v>0</v>
      </c>
      <c r="T768" s="36" t="s">
        <v>3207</v>
      </c>
      <c r="U768" s="31">
        <v>83.030543478260867</v>
      </c>
      <c r="V768" s="31">
        <v>38.894673913043469</v>
      </c>
      <c r="W768" s="36">
        <v>0.46843814677940665</v>
      </c>
      <c r="X768" s="31">
        <v>15.247282608695652</v>
      </c>
      <c r="Y768" s="31">
        <v>0</v>
      </c>
      <c r="Z768" s="36">
        <v>0</v>
      </c>
      <c r="AA768" s="31">
        <v>122.70108695652173</v>
      </c>
      <c r="AB768" s="31">
        <v>18.872282608695652</v>
      </c>
      <c r="AC768" s="36">
        <v>0.15380697169685964</v>
      </c>
      <c r="AD768" s="31">
        <v>0</v>
      </c>
      <c r="AE768" s="31">
        <v>0</v>
      </c>
      <c r="AF768" s="36" t="s">
        <v>3207</v>
      </c>
      <c r="AG768" s="31">
        <v>30.508152173913043</v>
      </c>
      <c r="AH768" s="31">
        <v>0</v>
      </c>
      <c r="AI768" s="36">
        <v>0</v>
      </c>
      <c r="AJ768" t="s">
        <v>881</v>
      </c>
      <c r="AK768" s="37">
        <v>6</v>
      </c>
      <c r="AT768"/>
    </row>
    <row r="769" spans="1:46" x14ac:dyDescent="0.25">
      <c r="A769" t="s">
        <v>3056</v>
      </c>
      <c r="B769" t="s">
        <v>1459</v>
      </c>
      <c r="C769" t="s">
        <v>2517</v>
      </c>
      <c r="D769" t="s">
        <v>2895</v>
      </c>
      <c r="E769" s="31">
        <v>70.967391304347828</v>
      </c>
      <c r="F769" s="31">
        <v>209.87771739130434</v>
      </c>
      <c r="G769" s="31">
        <v>0</v>
      </c>
      <c r="H769" s="36">
        <v>0</v>
      </c>
      <c r="I769" s="31">
        <v>25.005434782608695</v>
      </c>
      <c r="J769" s="31">
        <v>0</v>
      </c>
      <c r="K769" s="36">
        <v>0</v>
      </c>
      <c r="L769" s="31">
        <v>25.005434782608695</v>
      </c>
      <c r="M769" s="31">
        <v>0</v>
      </c>
      <c r="N769" s="36">
        <v>0</v>
      </c>
      <c r="O769" s="31">
        <v>0</v>
      </c>
      <c r="P769" s="31">
        <v>0</v>
      </c>
      <c r="Q769" s="36" t="s">
        <v>3207</v>
      </c>
      <c r="R769" s="31">
        <v>0</v>
      </c>
      <c r="S769" s="31">
        <v>0</v>
      </c>
      <c r="T769" s="36" t="s">
        <v>3207</v>
      </c>
      <c r="U769" s="31">
        <v>45.024456521739133</v>
      </c>
      <c r="V769" s="31">
        <v>0</v>
      </c>
      <c r="W769" s="36">
        <v>0</v>
      </c>
      <c r="X769" s="31">
        <v>0</v>
      </c>
      <c r="Y769" s="31">
        <v>0</v>
      </c>
      <c r="Z769" s="36" t="s">
        <v>3207</v>
      </c>
      <c r="AA769" s="31">
        <v>119.48913043478261</v>
      </c>
      <c r="AB769" s="31">
        <v>0</v>
      </c>
      <c r="AC769" s="36">
        <v>0</v>
      </c>
      <c r="AD769" s="31">
        <v>2.1005434782608696</v>
      </c>
      <c r="AE769" s="31">
        <v>0</v>
      </c>
      <c r="AF769" s="36">
        <v>0</v>
      </c>
      <c r="AG769" s="31">
        <v>18.258152173913043</v>
      </c>
      <c r="AH769" s="31">
        <v>0</v>
      </c>
      <c r="AI769" s="36">
        <v>0</v>
      </c>
      <c r="AJ769" t="s">
        <v>258</v>
      </c>
      <c r="AK769" s="37">
        <v>6</v>
      </c>
      <c r="AT769"/>
    </row>
    <row r="770" spans="1:46" x14ac:dyDescent="0.25">
      <c r="A770" t="s">
        <v>3056</v>
      </c>
      <c r="B770" t="s">
        <v>2058</v>
      </c>
      <c r="C770" t="s">
        <v>2647</v>
      </c>
      <c r="D770" t="s">
        <v>2891</v>
      </c>
      <c r="E770" s="31">
        <v>105.69565217391305</v>
      </c>
      <c r="F770" s="31">
        <v>328.95630434782601</v>
      </c>
      <c r="G770" s="31">
        <v>74.325869565217374</v>
      </c>
      <c r="H770" s="36">
        <v>0.22594450564664662</v>
      </c>
      <c r="I770" s="31">
        <v>16.665760869565219</v>
      </c>
      <c r="J770" s="31">
        <v>0</v>
      </c>
      <c r="K770" s="36">
        <v>0</v>
      </c>
      <c r="L770" s="31">
        <v>16.665760869565219</v>
      </c>
      <c r="M770" s="31">
        <v>0</v>
      </c>
      <c r="N770" s="36">
        <v>0</v>
      </c>
      <c r="O770" s="31">
        <v>0</v>
      </c>
      <c r="P770" s="31">
        <v>0</v>
      </c>
      <c r="Q770" s="36" t="s">
        <v>3207</v>
      </c>
      <c r="R770" s="31">
        <v>0</v>
      </c>
      <c r="S770" s="31">
        <v>0</v>
      </c>
      <c r="T770" s="36" t="s">
        <v>3207</v>
      </c>
      <c r="U770" s="31">
        <v>90.759021739130432</v>
      </c>
      <c r="V770" s="31">
        <v>10.199239130434782</v>
      </c>
      <c r="W770" s="36">
        <v>0.11237713821718526</v>
      </c>
      <c r="X770" s="31">
        <v>0.14130434782608695</v>
      </c>
      <c r="Y770" s="31">
        <v>0</v>
      </c>
      <c r="Z770" s="36">
        <v>0</v>
      </c>
      <c r="AA770" s="31">
        <v>180.9146739130434</v>
      </c>
      <c r="AB770" s="31">
        <v>64.126630434782598</v>
      </c>
      <c r="AC770" s="36">
        <v>0.35445787258586359</v>
      </c>
      <c r="AD770" s="31">
        <v>5.6385869565217392</v>
      </c>
      <c r="AE770" s="31">
        <v>0</v>
      </c>
      <c r="AF770" s="36">
        <v>0</v>
      </c>
      <c r="AG770" s="31">
        <v>34.836956521739133</v>
      </c>
      <c r="AH770" s="31">
        <v>0</v>
      </c>
      <c r="AI770" s="36">
        <v>0</v>
      </c>
      <c r="AJ770" t="s">
        <v>875</v>
      </c>
      <c r="AK770" s="37">
        <v>6</v>
      </c>
      <c r="AT770"/>
    </row>
    <row r="771" spans="1:46" x14ac:dyDescent="0.25">
      <c r="A771" t="s">
        <v>3056</v>
      </c>
      <c r="B771" t="s">
        <v>1765</v>
      </c>
      <c r="C771" t="s">
        <v>2566</v>
      </c>
      <c r="D771" t="s">
        <v>2799</v>
      </c>
      <c r="E771" s="31">
        <v>79.630434782608702</v>
      </c>
      <c r="F771" s="31">
        <v>253.42793478260867</v>
      </c>
      <c r="G771" s="31">
        <v>5.558369565217391</v>
      </c>
      <c r="H771" s="36">
        <v>2.1932742221118517E-2</v>
      </c>
      <c r="I771" s="31">
        <v>24.739130434782609</v>
      </c>
      <c r="J771" s="31">
        <v>0</v>
      </c>
      <c r="K771" s="36">
        <v>0</v>
      </c>
      <c r="L771" s="31">
        <v>24.739130434782609</v>
      </c>
      <c r="M771" s="31">
        <v>0</v>
      </c>
      <c r="N771" s="36">
        <v>0</v>
      </c>
      <c r="O771" s="31">
        <v>0</v>
      </c>
      <c r="P771" s="31">
        <v>0</v>
      </c>
      <c r="Q771" s="36" t="s">
        <v>3207</v>
      </c>
      <c r="R771" s="31">
        <v>0</v>
      </c>
      <c r="S771" s="31">
        <v>0</v>
      </c>
      <c r="T771" s="36" t="s">
        <v>3207</v>
      </c>
      <c r="U771" s="31">
        <v>82.923913043478265</v>
      </c>
      <c r="V771" s="31">
        <v>0</v>
      </c>
      <c r="W771" s="36">
        <v>0</v>
      </c>
      <c r="X771" s="31">
        <v>0</v>
      </c>
      <c r="Y771" s="31">
        <v>0</v>
      </c>
      <c r="Z771" s="36" t="s">
        <v>3207</v>
      </c>
      <c r="AA771" s="31">
        <v>129.75673913043477</v>
      </c>
      <c r="AB771" s="31">
        <v>5.558369565217391</v>
      </c>
      <c r="AC771" s="36">
        <v>4.2836846875675391E-2</v>
      </c>
      <c r="AD771" s="31">
        <v>0</v>
      </c>
      <c r="AE771" s="31">
        <v>0</v>
      </c>
      <c r="AF771" s="36" t="s">
        <v>3207</v>
      </c>
      <c r="AG771" s="31">
        <v>16.008152173913043</v>
      </c>
      <c r="AH771" s="31">
        <v>0</v>
      </c>
      <c r="AI771" s="36">
        <v>0</v>
      </c>
      <c r="AJ771" t="s">
        <v>575</v>
      </c>
      <c r="AK771" s="37">
        <v>6</v>
      </c>
      <c r="AT771"/>
    </row>
    <row r="772" spans="1:46" x14ac:dyDescent="0.25">
      <c r="A772" t="s">
        <v>3056</v>
      </c>
      <c r="B772" t="s">
        <v>1884</v>
      </c>
      <c r="C772" t="s">
        <v>2509</v>
      </c>
      <c r="D772" t="s">
        <v>2889</v>
      </c>
      <c r="E772" s="31">
        <v>67.369565217391298</v>
      </c>
      <c r="F772" s="31">
        <v>264.44173913043477</v>
      </c>
      <c r="G772" s="31">
        <v>94.020543478260862</v>
      </c>
      <c r="H772" s="36">
        <v>0.35554350756967917</v>
      </c>
      <c r="I772" s="31">
        <v>17.282282608695652</v>
      </c>
      <c r="J772" s="31">
        <v>10.594782608695654</v>
      </c>
      <c r="K772" s="36">
        <v>0.61304301339018985</v>
      </c>
      <c r="L772" s="31">
        <v>17.282282608695652</v>
      </c>
      <c r="M772" s="31">
        <v>10.594782608695654</v>
      </c>
      <c r="N772" s="36">
        <v>0.61304301339018985</v>
      </c>
      <c r="O772" s="31">
        <v>0</v>
      </c>
      <c r="P772" s="31">
        <v>0</v>
      </c>
      <c r="Q772" s="36" t="s">
        <v>3207</v>
      </c>
      <c r="R772" s="31">
        <v>0</v>
      </c>
      <c r="S772" s="31">
        <v>0</v>
      </c>
      <c r="T772" s="36" t="s">
        <v>3207</v>
      </c>
      <c r="U772" s="31">
        <v>87.121413043478256</v>
      </c>
      <c r="V772" s="31">
        <v>13.98826086956522</v>
      </c>
      <c r="W772" s="36">
        <v>0.16056053708155912</v>
      </c>
      <c r="X772" s="31">
        <v>8.8152173913043477</v>
      </c>
      <c r="Y772" s="31">
        <v>0</v>
      </c>
      <c r="Z772" s="36">
        <v>0</v>
      </c>
      <c r="AA772" s="31">
        <v>124.07880434782606</v>
      </c>
      <c r="AB772" s="31">
        <v>69.111413043478251</v>
      </c>
      <c r="AC772" s="36">
        <v>0.55699612360657891</v>
      </c>
      <c r="AD772" s="31">
        <v>0</v>
      </c>
      <c r="AE772" s="31">
        <v>0</v>
      </c>
      <c r="AF772" s="36" t="s">
        <v>3207</v>
      </c>
      <c r="AG772" s="31">
        <v>27.144021739130434</v>
      </c>
      <c r="AH772" s="31">
        <v>0.32608695652173914</v>
      </c>
      <c r="AI772" s="36">
        <v>1.2013214535989589E-2</v>
      </c>
      <c r="AJ772" t="s">
        <v>697</v>
      </c>
      <c r="AK772" s="37">
        <v>6</v>
      </c>
      <c r="AT772"/>
    </row>
    <row r="773" spans="1:46" x14ac:dyDescent="0.25">
      <c r="A773" t="s">
        <v>3056</v>
      </c>
      <c r="B773" t="s">
        <v>2217</v>
      </c>
      <c r="C773" t="s">
        <v>2405</v>
      </c>
      <c r="D773" t="s">
        <v>2802</v>
      </c>
      <c r="E773" s="31">
        <v>63.130434782608695</v>
      </c>
      <c r="F773" s="31">
        <v>187.70380434782612</v>
      </c>
      <c r="G773" s="31">
        <v>0</v>
      </c>
      <c r="H773" s="36">
        <v>0</v>
      </c>
      <c r="I773" s="31">
        <v>32.263478260869569</v>
      </c>
      <c r="J773" s="31">
        <v>0</v>
      </c>
      <c r="K773" s="36">
        <v>0</v>
      </c>
      <c r="L773" s="31">
        <v>26.43739130434783</v>
      </c>
      <c r="M773" s="31">
        <v>0</v>
      </c>
      <c r="N773" s="36">
        <v>0</v>
      </c>
      <c r="O773" s="31">
        <v>0</v>
      </c>
      <c r="P773" s="31">
        <v>0</v>
      </c>
      <c r="Q773" s="36" t="s">
        <v>3207</v>
      </c>
      <c r="R773" s="31">
        <v>5.8260869565217392</v>
      </c>
      <c r="S773" s="31">
        <v>0</v>
      </c>
      <c r="T773" s="36">
        <v>0</v>
      </c>
      <c r="U773" s="31">
        <v>32.195978260869566</v>
      </c>
      <c r="V773" s="31">
        <v>0</v>
      </c>
      <c r="W773" s="36">
        <v>0</v>
      </c>
      <c r="X773" s="31">
        <v>11.068478260869565</v>
      </c>
      <c r="Y773" s="31">
        <v>0</v>
      </c>
      <c r="Z773" s="36">
        <v>0</v>
      </c>
      <c r="AA773" s="31">
        <v>96.30293478260873</v>
      </c>
      <c r="AB773" s="31">
        <v>0</v>
      </c>
      <c r="AC773" s="36">
        <v>0</v>
      </c>
      <c r="AD773" s="31">
        <v>0</v>
      </c>
      <c r="AE773" s="31">
        <v>0</v>
      </c>
      <c r="AF773" s="36" t="s">
        <v>3207</v>
      </c>
      <c r="AG773" s="31">
        <v>15.872934782608695</v>
      </c>
      <c r="AH773" s="31">
        <v>0</v>
      </c>
      <c r="AI773" s="36">
        <v>0</v>
      </c>
      <c r="AJ773" t="s">
        <v>1037</v>
      </c>
      <c r="AK773" s="37">
        <v>6</v>
      </c>
      <c r="AT773"/>
    </row>
    <row r="774" spans="1:46" x14ac:dyDescent="0.25">
      <c r="A774" t="s">
        <v>3056</v>
      </c>
      <c r="B774" t="s">
        <v>2171</v>
      </c>
      <c r="C774" t="s">
        <v>2505</v>
      </c>
      <c r="D774" t="s">
        <v>2886</v>
      </c>
      <c r="E774" s="31">
        <v>65.858695652173907</v>
      </c>
      <c r="F774" s="31">
        <v>198.0680434782609</v>
      </c>
      <c r="G774" s="31">
        <v>0</v>
      </c>
      <c r="H774" s="36">
        <v>0</v>
      </c>
      <c r="I774" s="31">
        <v>33.876847826086966</v>
      </c>
      <c r="J774" s="31">
        <v>0</v>
      </c>
      <c r="K774" s="36">
        <v>0</v>
      </c>
      <c r="L774" s="31">
        <v>27.355108695652181</v>
      </c>
      <c r="M774" s="31">
        <v>0</v>
      </c>
      <c r="N774" s="36">
        <v>0</v>
      </c>
      <c r="O774" s="31">
        <v>0.78260869565217395</v>
      </c>
      <c r="P774" s="31">
        <v>0</v>
      </c>
      <c r="Q774" s="36">
        <v>0</v>
      </c>
      <c r="R774" s="31">
        <v>5.7391304347826084</v>
      </c>
      <c r="S774" s="31">
        <v>0</v>
      </c>
      <c r="T774" s="36">
        <v>0</v>
      </c>
      <c r="U774" s="31">
        <v>28.060217391304338</v>
      </c>
      <c r="V774" s="31">
        <v>0</v>
      </c>
      <c r="W774" s="36">
        <v>0</v>
      </c>
      <c r="X774" s="31">
        <v>16.956521739130434</v>
      </c>
      <c r="Y774" s="31">
        <v>0</v>
      </c>
      <c r="Z774" s="36">
        <v>0</v>
      </c>
      <c r="AA774" s="31">
        <v>100.39760869565221</v>
      </c>
      <c r="AB774" s="31">
        <v>0</v>
      </c>
      <c r="AC774" s="36">
        <v>0</v>
      </c>
      <c r="AD774" s="31">
        <v>0</v>
      </c>
      <c r="AE774" s="31">
        <v>0</v>
      </c>
      <c r="AF774" s="36" t="s">
        <v>3207</v>
      </c>
      <c r="AG774" s="31">
        <v>18.776847826086954</v>
      </c>
      <c r="AH774" s="31">
        <v>0</v>
      </c>
      <c r="AI774" s="36">
        <v>0</v>
      </c>
      <c r="AJ774" t="s">
        <v>990</v>
      </c>
      <c r="AK774" s="37">
        <v>6</v>
      </c>
      <c r="AT774"/>
    </row>
    <row r="775" spans="1:46" x14ac:dyDescent="0.25">
      <c r="A775" t="s">
        <v>3056</v>
      </c>
      <c r="B775" t="s">
        <v>2240</v>
      </c>
      <c r="C775" t="s">
        <v>2406</v>
      </c>
      <c r="D775" t="s">
        <v>2885</v>
      </c>
      <c r="E775" s="31">
        <v>51.673913043478258</v>
      </c>
      <c r="F775" s="31">
        <v>153.10576086956519</v>
      </c>
      <c r="G775" s="31">
        <v>0</v>
      </c>
      <c r="H775" s="36">
        <v>0</v>
      </c>
      <c r="I775" s="31">
        <v>31.704891304347822</v>
      </c>
      <c r="J775" s="31">
        <v>0</v>
      </c>
      <c r="K775" s="36">
        <v>0</v>
      </c>
      <c r="L775" s="31">
        <v>25.965760869565212</v>
      </c>
      <c r="M775" s="31">
        <v>0</v>
      </c>
      <c r="N775" s="36">
        <v>0</v>
      </c>
      <c r="O775" s="31">
        <v>0</v>
      </c>
      <c r="P775" s="31">
        <v>0</v>
      </c>
      <c r="Q775" s="36" t="s">
        <v>3207</v>
      </c>
      <c r="R775" s="31">
        <v>5.7391304347826084</v>
      </c>
      <c r="S775" s="31">
        <v>0</v>
      </c>
      <c r="T775" s="36">
        <v>0</v>
      </c>
      <c r="U775" s="31">
        <v>28.716521739130435</v>
      </c>
      <c r="V775" s="31">
        <v>0</v>
      </c>
      <c r="W775" s="36">
        <v>0</v>
      </c>
      <c r="X775" s="31">
        <v>7.8260869565217392</v>
      </c>
      <c r="Y775" s="31">
        <v>0</v>
      </c>
      <c r="Z775" s="36">
        <v>0</v>
      </c>
      <c r="AA775" s="31">
        <v>72.934456521739122</v>
      </c>
      <c r="AB775" s="31">
        <v>0</v>
      </c>
      <c r="AC775" s="36">
        <v>0</v>
      </c>
      <c r="AD775" s="31">
        <v>0</v>
      </c>
      <c r="AE775" s="31">
        <v>0</v>
      </c>
      <c r="AF775" s="36" t="s">
        <v>3207</v>
      </c>
      <c r="AG775" s="31">
        <v>11.92380434782609</v>
      </c>
      <c r="AH775" s="31">
        <v>0</v>
      </c>
      <c r="AI775" s="36">
        <v>0</v>
      </c>
      <c r="AJ775" t="s">
        <v>1060</v>
      </c>
      <c r="AK775" s="37">
        <v>6</v>
      </c>
      <c r="AT775"/>
    </row>
    <row r="776" spans="1:46" x14ac:dyDescent="0.25">
      <c r="A776" t="s">
        <v>3056</v>
      </c>
      <c r="B776" t="s">
        <v>2162</v>
      </c>
      <c r="C776" t="s">
        <v>2564</v>
      </c>
      <c r="D776" t="s">
        <v>2922</v>
      </c>
      <c r="E776" s="31">
        <v>71.989130434782609</v>
      </c>
      <c r="F776" s="31">
        <v>235.24304347826089</v>
      </c>
      <c r="G776" s="31">
        <v>0</v>
      </c>
      <c r="H776" s="36">
        <v>0</v>
      </c>
      <c r="I776" s="31">
        <v>26.819565217391307</v>
      </c>
      <c r="J776" s="31">
        <v>0</v>
      </c>
      <c r="K776" s="36">
        <v>0</v>
      </c>
      <c r="L776" s="31">
        <v>14.85217391304348</v>
      </c>
      <c r="M776" s="31">
        <v>0</v>
      </c>
      <c r="N776" s="36">
        <v>0</v>
      </c>
      <c r="O776" s="31">
        <v>0</v>
      </c>
      <c r="P776" s="31">
        <v>0</v>
      </c>
      <c r="Q776" s="36" t="s">
        <v>3207</v>
      </c>
      <c r="R776" s="31">
        <v>11.967391304347826</v>
      </c>
      <c r="S776" s="31">
        <v>0</v>
      </c>
      <c r="T776" s="36">
        <v>0</v>
      </c>
      <c r="U776" s="31">
        <v>40.573913043478271</v>
      </c>
      <c r="V776" s="31">
        <v>0</v>
      </c>
      <c r="W776" s="36">
        <v>0</v>
      </c>
      <c r="X776" s="31">
        <v>9.5652173913043477</v>
      </c>
      <c r="Y776" s="31">
        <v>0</v>
      </c>
      <c r="Z776" s="36">
        <v>0</v>
      </c>
      <c r="AA776" s="31">
        <v>116.29858695652173</v>
      </c>
      <c r="AB776" s="31">
        <v>0</v>
      </c>
      <c r="AC776" s="36">
        <v>0</v>
      </c>
      <c r="AD776" s="31">
        <v>4.9253260869565221</v>
      </c>
      <c r="AE776" s="31">
        <v>0</v>
      </c>
      <c r="AF776" s="36">
        <v>0</v>
      </c>
      <c r="AG776" s="31">
        <v>37.060434782608688</v>
      </c>
      <c r="AH776" s="31">
        <v>0</v>
      </c>
      <c r="AI776" s="36">
        <v>0</v>
      </c>
      <c r="AJ776" t="s">
        <v>981</v>
      </c>
      <c r="AK776" s="37">
        <v>6</v>
      </c>
      <c r="AT776"/>
    </row>
    <row r="777" spans="1:46" x14ac:dyDescent="0.25">
      <c r="A777" t="s">
        <v>3056</v>
      </c>
      <c r="B777" t="s">
        <v>2135</v>
      </c>
      <c r="C777" t="s">
        <v>2619</v>
      </c>
      <c r="D777" t="s">
        <v>2802</v>
      </c>
      <c r="E777" s="31">
        <v>58.434782608695649</v>
      </c>
      <c r="F777" s="31">
        <v>239.29489130434786</v>
      </c>
      <c r="G777" s="31">
        <v>0</v>
      </c>
      <c r="H777" s="36">
        <v>0</v>
      </c>
      <c r="I777" s="31">
        <v>66.583369565217382</v>
      </c>
      <c r="J777" s="31">
        <v>0</v>
      </c>
      <c r="K777" s="36">
        <v>0</v>
      </c>
      <c r="L777" s="31">
        <v>49.454347826086952</v>
      </c>
      <c r="M777" s="31">
        <v>0</v>
      </c>
      <c r="N777" s="36">
        <v>0</v>
      </c>
      <c r="O777" s="31">
        <v>12.191195652173912</v>
      </c>
      <c r="P777" s="31">
        <v>0</v>
      </c>
      <c r="Q777" s="36">
        <v>0</v>
      </c>
      <c r="R777" s="31">
        <v>4.9378260869565223</v>
      </c>
      <c r="S777" s="31">
        <v>0</v>
      </c>
      <c r="T777" s="36">
        <v>0</v>
      </c>
      <c r="U777" s="31">
        <v>54.946086956521732</v>
      </c>
      <c r="V777" s="31">
        <v>0</v>
      </c>
      <c r="W777" s="36">
        <v>0</v>
      </c>
      <c r="X777" s="31">
        <v>27.010434782608701</v>
      </c>
      <c r="Y777" s="31">
        <v>0</v>
      </c>
      <c r="Z777" s="36">
        <v>0</v>
      </c>
      <c r="AA777" s="31">
        <v>90.75500000000001</v>
      </c>
      <c r="AB777" s="31">
        <v>0</v>
      </c>
      <c r="AC777" s="36">
        <v>0</v>
      </c>
      <c r="AD777" s="31">
        <v>0</v>
      </c>
      <c r="AE777" s="31">
        <v>0</v>
      </c>
      <c r="AF777" s="36" t="s">
        <v>3207</v>
      </c>
      <c r="AG777" s="31">
        <v>0</v>
      </c>
      <c r="AH777" s="31">
        <v>0</v>
      </c>
      <c r="AI777" s="36" t="s">
        <v>3207</v>
      </c>
      <c r="AJ777" t="s">
        <v>953</v>
      </c>
      <c r="AK777" s="37">
        <v>6</v>
      </c>
      <c r="AT777"/>
    </row>
    <row r="778" spans="1:46" x14ac:dyDescent="0.25">
      <c r="A778" t="s">
        <v>3056</v>
      </c>
      <c r="B778" t="s">
        <v>2110</v>
      </c>
      <c r="C778" t="s">
        <v>2504</v>
      </c>
      <c r="D778" t="s">
        <v>2884</v>
      </c>
      <c r="E778" s="31">
        <v>50.663043478260867</v>
      </c>
      <c r="F778" s="31">
        <v>223.63217391304346</v>
      </c>
      <c r="G778" s="31">
        <v>0</v>
      </c>
      <c r="H778" s="36">
        <v>0</v>
      </c>
      <c r="I778" s="31">
        <v>49.743478260869566</v>
      </c>
      <c r="J778" s="31">
        <v>0</v>
      </c>
      <c r="K778" s="36">
        <v>0</v>
      </c>
      <c r="L778" s="31">
        <v>36.802934782608695</v>
      </c>
      <c r="M778" s="31">
        <v>0</v>
      </c>
      <c r="N778" s="36">
        <v>0</v>
      </c>
      <c r="O778" s="31">
        <v>7.3859782608695648</v>
      </c>
      <c r="P778" s="31">
        <v>0</v>
      </c>
      <c r="Q778" s="36">
        <v>0</v>
      </c>
      <c r="R778" s="31">
        <v>5.5545652173913043</v>
      </c>
      <c r="S778" s="31">
        <v>0</v>
      </c>
      <c r="T778" s="36">
        <v>0</v>
      </c>
      <c r="U778" s="31">
        <v>75.999565217391279</v>
      </c>
      <c r="V778" s="31">
        <v>0</v>
      </c>
      <c r="W778" s="36">
        <v>0</v>
      </c>
      <c r="X778" s="31">
        <v>21.135652173913041</v>
      </c>
      <c r="Y778" s="31">
        <v>0</v>
      </c>
      <c r="Z778" s="36">
        <v>0</v>
      </c>
      <c r="AA778" s="31">
        <v>76.753478260869556</v>
      </c>
      <c r="AB778" s="31">
        <v>0</v>
      </c>
      <c r="AC778" s="36">
        <v>0</v>
      </c>
      <c r="AD778" s="31">
        <v>0</v>
      </c>
      <c r="AE778" s="31">
        <v>0</v>
      </c>
      <c r="AF778" s="36" t="s">
        <v>3207</v>
      </c>
      <c r="AG778" s="31">
        <v>0</v>
      </c>
      <c r="AH778" s="31">
        <v>0</v>
      </c>
      <c r="AI778" s="36" t="s">
        <v>3207</v>
      </c>
      <c r="AJ778" t="s">
        <v>928</v>
      </c>
      <c r="AK778" s="37">
        <v>6</v>
      </c>
      <c r="AT778"/>
    </row>
    <row r="779" spans="1:46" x14ac:dyDescent="0.25">
      <c r="A779" t="s">
        <v>3056</v>
      </c>
      <c r="B779" t="s">
        <v>1190</v>
      </c>
      <c r="C779" t="s">
        <v>2399</v>
      </c>
      <c r="D779" t="s">
        <v>2929</v>
      </c>
      <c r="E779" s="31">
        <v>43.902173913043477</v>
      </c>
      <c r="F779" s="31">
        <v>123.71184782608692</v>
      </c>
      <c r="G779" s="31">
        <v>8.3883695652173902</v>
      </c>
      <c r="H779" s="36">
        <v>6.7805709094327732E-2</v>
      </c>
      <c r="I779" s="31">
        <v>19.826086956521742</v>
      </c>
      <c r="J779" s="31">
        <v>0</v>
      </c>
      <c r="K779" s="36">
        <v>0</v>
      </c>
      <c r="L779" s="31">
        <v>8.9094565217391342</v>
      </c>
      <c r="M779" s="31">
        <v>0</v>
      </c>
      <c r="N779" s="36">
        <v>0</v>
      </c>
      <c r="O779" s="31">
        <v>5.6992391304347834</v>
      </c>
      <c r="P779" s="31">
        <v>0</v>
      </c>
      <c r="Q779" s="36">
        <v>0</v>
      </c>
      <c r="R779" s="31">
        <v>5.2173913043478262</v>
      </c>
      <c r="S779" s="31">
        <v>0</v>
      </c>
      <c r="T779" s="36">
        <v>0</v>
      </c>
      <c r="U779" s="31">
        <v>41.80836956521739</v>
      </c>
      <c r="V779" s="31">
        <v>8.3883695652173902</v>
      </c>
      <c r="W779" s="36">
        <v>0.20063852411494473</v>
      </c>
      <c r="X779" s="31">
        <v>3.5631521739130436</v>
      </c>
      <c r="Y779" s="31">
        <v>0</v>
      </c>
      <c r="Z779" s="36">
        <v>0</v>
      </c>
      <c r="AA779" s="31">
        <v>58.514239130434746</v>
      </c>
      <c r="AB779" s="31">
        <v>0</v>
      </c>
      <c r="AC779" s="36">
        <v>0</v>
      </c>
      <c r="AD779" s="31">
        <v>0</v>
      </c>
      <c r="AE779" s="31">
        <v>0</v>
      </c>
      <c r="AF779" s="36" t="s">
        <v>3207</v>
      </c>
      <c r="AG779" s="31">
        <v>0</v>
      </c>
      <c r="AH779" s="31">
        <v>0</v>
      </c>
      <c r="AI779" s="36" t="s">
        <v>3207</v>
      </c>
      <c r="AJ779" t="s">
        <v>447</v>
      </c>
      <c r="AK779" s="37">
        <v>6</v>
      </c>
      <c r="AT779"/>
    </row>
    <row r="780" spans="1:46" x14ac:dyDescent="0.25">
      <c r="A780" t="s">
        <v>3056</v>
      </c>
      <c r="B780" t="s">
        <v>1374</v>
      </c>
      <c r="C780" t="s">
        <v>2505</v>
      </c>
      <c r="D780" t="s">
        <v>2886</v>
      </c>
      <c r="E780" s="31">
        <v>54.619565217391305</v>
      </c>
      <c r="F780" s="31">
        <v>160.01608695652169</v>
      </c>
      <c r="G780" s="31">
        <v>27.817065217391303</v>
      </c>
      <c r="H780" s="36">
        <v>0.1738391792129596</v>
      </c>
      <c r="I780" s="31">
        <v>31.784565217391304</v>
      </c>
      <c r="J780" s="31">
        <v>0</v>
      </c>
      <c r="K780" s="36">
        <v>0</v>
      </c>
      <c r="L780" s="31">
        <v>15.907065217391304</v>
      </c>
      <c r="M780" s="31">
        <v>0</v>
      </c>
      <c r="N780" s="36">
        <v>0</v>
      </c>
      <c r="O780" s="31">
        <v>10.747065217391304</v>
      </c>
      <c r="P780" s="31">
        <v>0</v>
      </c>
      <c r="Q780" s="36">
        <v>0</v>
      </c>
      <c r="R780" s="31">
        <v>5.1304347826086953</v>
      </c>
      <c r="S780" s="31">
        <v>0</v>
      </c>
      <c r="T780" s="36">
        <v>0</v>
      </c>
      <c r="U780" s="31">
        <v>56.621086956521722</v>
      </c>
      <c r="V780" s="31">
        <v>13.633695652173911</v>
      </c>
      <c r="W780" s="36">
        <v>0.24078830670705725</v>
      </c>
      <c r="X780" s="31">
        <v>0</v>
      </c>
      <c r="Y780" s="31">
        <v>0</v>
      </c>
      <c r="Z780" s="36" t="s">
        <v>3207</v>
      </c>
      <c r="AA780" s="31">
        <v>68.749021739130399</v>
      </c>
      <c r="AB780" s="31">
        <v>13.92923913043478</v>
      </c>
      <c r="AC780" s="36">
        <v>0.20260999761261433</v>
      </c>
      <c r="AD780" s="31">
        <v>0.54989130434782607</v>
      </c>
      <c r="AE780" s="31">
        <v>0</v>
      </c>
      <c r="AF780" s="36">
        <v>0</v>
      </c>
      <c r="AG780" s="31">
        <v>2.311521739130435</v>
      </c>
      <c r="AH780" s="31">
        <v>0.25413043478260866</v>
      </c>
      <c r="AI780" s="36">
        <v>0.10994075049374585</v>
      </c>
      <c r="AJ780" t="s">
        <v>174</v>
      </c>
      <c r="AK780" s="37">
        <v>6</v>
      </c>
      <c r="AT780"/>
    </row>
    <row r="781" spans="1:46" x14ac:dyDescent="0.25">
      <c r="A781" t="s">
        <v>3056</v>
      </c>
      <c r="B781" t="s">
        <v>1493</v>
      </c>
      <c r="C781" t="s">
        <v>2616</v>
      </c>
      <c r="D781" t="s">
        <v>2855</v>
      </c>
      <c r="E781" s="31">
        <v>47.413043478260867</v>
      </c>
      <c r="F781" s="31">
        <v>155.0826086956522</v>
      </c>
      <c r="G781" s="31">
        <v>0</v>
      </c>
      <c r="H781" s="36">
        <v>0</v>
      </c>
      <c r="I781" s="31">
        <v>20.039021739130433</v>
      </c>
      <c r="J781" s="31">
        <v>0</v>
      </c>
      <c r="K781" s="36">
        <v>0</v>
      </c>
      <c r="L781" s="31">
        <v>14.745543478260869</v>
      </c>
      <c r="M781" s="31">
        <v>0</v>
      </c>
      <c r="N781" s="36">
        <v>0</v>
      </c>
      <c r="O781" s="31">
        <v>0</v>
      </c>
      <c r="P781" s="31">
        <v>0</v>
      </c>
      <c r="Q781" s="36" t="s">
        <v>3207</v>
      </c>
      <c r="R781" s="31">
        <v>5.2934782608695654</v>
      </c>
      <c r="S781" s="31">
        <v>0</v>
      </c>
      <c r="T781" s="36">
        <v>0</v>
      </c>
      <c r="U781" s="31">
        <v>34.72184782608695</v>
      </c>
      <c r="V781" s="31">
        <v>0</v>
      </c>
      <c r="W781" s="36">
        <v>0</v>
      </c>
      <c r="X781" s="31">
        <v>25.00380434782609</v>
      </c>
      <c r="Y781" s="31">
        <v>0</v>
      </c>
      <c r="Z781" s="36">
        <v>0</v>
      </c>
      <c r="AA781" s="31">
        <v>42.196739130434793</v>
      </c>
      <c r="AB781" s="31">
        <v>0</v>
      </c>
      <c r="AC781" s="36">
        <v>0</v>
      </c>
      <c r="AD781" s="31">
        <v>21.106086956521743</v>
      </c>
      <c r="AE781" s="31">
        <v>0</v>
      </c>
      <c r="AF781" s="36">
        <v>0</v>
      </c>
      <c r="AG781" s="31">
        <v>12.015108695652176</v>
      </c>
      <c r="AH781" s="31">
        <v>0</v>
      </c>
      <c r="AI781" s="36">
        <v>0</v>
      </c>
      <c r="AJ781" t="s">
        <v>294</v>
      </c>
      <c r="AK781" s="37">
        <v>6</v>
      </c>
      <c r="AT781"/>
    </row>
    <row r="782" spans="1:46" x14ac:dyDescent="0.25">
      <c r="A782" t="s">
        <v>3056</v>
      </c>
      <c r="B782" t="s">
        <v>1634</v>
      </c>
      <c r="C782" t="s">
        <v>2667</v>
      </c>
      <c r="D782" t="s">
        <v>2975</v>
      </c>
      <c r="E782" s="31">
        <v>41.880434782608695</v>
      </c>
      <c r="F782" s="31">
        <v>155.35597826086959</v>
      </c>
      <c r="G782" s="31">
        <v>0</v>
      </c>
      <c r="H782" s="36">
        <v>0</v>
      </c>
      <c r="I782" s="31">
        <v>13.728260869565217</v>
      </c>
      <c r="J782" s="31">
        <v>0</v>
      </c>
      <c r="K782" s="36">
        <v>0</v>
      </c>
      <c r="L782" s="31">
        <v>1.763586956521739</v>
      </c>
      <c r="M782" s="31">
        <v>0</v>
      </c>
      <c r="N782" s="36">
        <v>0</v>
      </c>
      <c r="O782" s="31">
        <v>7.0951086956521738</v>
      </c>
      <c r="P782" s="31">
        <v>0</v>
      </c>
      <c r="Q782" s="36">
        <v>0</v>
      </c>
      <c r="R782" s="31">
        <v>4.8695652173913047</v>
      </c>
      <c r="S782" s="31">
        <v>0</v>
      </c>
      <c r="T782" s="36">
        <v>0</v>
      </c>
      <c r="U782" s="31">
        <v>42.429347826086953</v>
      </c>
      <c r="V782" s="31">
        <v>0</v>
      </c>
      <c r="W782" s="36">
        <v>0</v>
      </c>
      <c r="X782" s="31">
        <v>10.095108695652174</v>
      </c>
      <c r="Y782" s="31">
        <v>0</v>
      </c>
      <c r="Z782" s="36">
        <v>0</v>
      </c>
      <c r="AA782" s="31">
        <v>82.173913043478265</v>
      </c>
      <c r="AB782" s="31">
        <v>0</v>
      </c>
      <c r="AC782" s="36">
        <v>0</v>
      </c>
      <c r="AD782" s="31">
        <v>0</v>
      </c>
      <c r="AE782" s="31">
        <v>0</v>
      </c>
      <c r="AF782" s="36" t="s">
        <v>3207</v>
      </c>
      <c r="AG782" s="31">
        <v>6.9293478260869561</v>
      </c>
      <c r="AH782" s="31">
        <v>0</v>
      </c>
      <c r="AI782" s="36">
        <v>0</v>
      </c>
      <c r="AJ782" t="s">
        <v>436</v>
      </c>
      <c r="AK782" s="37">
        <v>6</v>
      </c>
      <c r="AT782"/>
    </row>
    <row r="783" spans="1:46" x14ac:dyDescent="0.25">
      <c r="A783" t="s">
        <v>3056</v>
      </c>
      <c r="B783" t="s">
        <v>1260</v>
      </c>
      <c r="C783" t="s">
        <v>2523</v>
      </c>
      <c r="D783" t="s">
        <v>2900</v>
      </c>
      <c r="E783" s="31">
        <v>106.28260869565217</v>
      </c>
      <c r="F783" s="31">
        <v>346.75815217391306</v>
      </c>
      <c r="G783" s="31">
        <v>2.4402173913043481</v>
      </c>
      <c r="H783" s="36">
        <v>7.037231499839351E-3</v>
      </c>
      <c r="I783" s="31">
        <v>20.1875</v>
      </c>
      <c r="J783" s="31">
        <v>0</v>
      </c>
      <c r="K783" s="36">
        <v>0</v>
      </c>
      <c r="L783" s="31">
        <v>10.013586956521738</v>
      </c>
      <c r="M783" s="31">
        <v>0</v>
      </c>
      <c r="N783" s="36">
        <v>0</v>
      </c>
      <c r="O783" s="31">
        <v>4.7826086956521738</v>
      </c>
      <c r="P783" s="31">
        <v>0</v>
      </c>
      <c r="Q783" s="36">
        <v>0</v>
      </c>
      <c r="R783" s="31">
        <v>5.3913043478260869</v>
      </c>
      <c r="S783" s="31">
        <v>0</v>
      </c>
      <c r="T783" s="36">
        <v>0</v>
      </c>
      <c r="U783" s="31">
        <v>105.06521739130434</v>
      </c>
      <c r="V783" s="31">
        <v>0.12228260869565218</v>
      </c>
      <c r="W783" s="36">
        <v>1.1638733705772813E-3</v>
      </c>
      <c r="X783" s="31">
        <v>29.752717391304348</v>
      </c>
      <c r="Y783" s="31">
        <v>0</v>
      </c>
      <c r="Z783" s="36">
        <v>0</v>
      </c>
      <c r="AA783" s="31">
        <v>174.75</v>
      </c>
      <c r="AB783" s="31">
        <v>2.3179347826086958</v>
      </c>
      <c r="AC783" s="36">
        <v>1.3264290601480376E-2</v>
      </c>
      <c r="AD783" s="31">
        <v>0</v>
      </c>
      <c r="AE783" s="31">
        <v>0</v>
      </c>
      <c r="AF783" s="36" t="s">
        <v>3207</v>
      </c>
      <c r="AG783" s="31">
        <v>17.002717391304348</v>
      </c>
      <c r="AH783" s="31">
        <v>0</v>
      </c>
      <c r="AI783" s="36">
        <v>0</v>
      </c>
      <c r="AJ783" t="s">
        <v>58</v>
      </c>
      <c r="AK783" s="37">
        <v>6</v>
      </c>
      <c r="AT783"/>
    </row>
    <row r="784" spans="1:46" x14ac:dyDescent="0.25">
      <c r="A784" t="s">
        <v>3056</v>
      </c>
      <c r="B784" t="s">
        <v>1578</v>
      </c>
      <c r="C784" t="s">
        <v>2506</v>
      </c>
      <c r="D784" t="s">
        <v>2887</v>
      </c>
      <c r="E784" s="31">
        <v>87.978260869565219</v>
      </c>
      <c r="F784" s="31">
        <v>280.75565217391306</v>
      </c>
      <c r="G784" s="31">
        <v>0</v>
      </c>
      <c r="H784" s="36">
        <v>0</v>
      </c>
      <c r="I784" s="31">
        <v>12.336956521739131</v>
      </c>
      <c r="J784" s="31">
        <v>0</v>
      </c>
      <c r="K784" s="36">
        <v>0</v>
      </c>
      <c r="L784" s="31">
        <v>6.8586956521739131</v>
      </c>
      <c r="M784" s="31">
        <v>0</v>
      </c>
      <c r="N784" s="36">
        <v>0</v>
      </c>
      <c r="O784" s="31">
        <v>0</v>
      </c>
      <c r="P784" s="31">
        <v>0</v>
      </c>
      <c r="Q784" s="36" t="s">
        <v>3207</v>
      </c>
      <c r="R784" s="31">
        <v>5.4782608695652177</v>
      </c>
      <c r="S784" s="31">
        <v>0</v>
      </c>
      <c r="T784" s="36">
        <v>0</v>
      </c>
      <c r="U784" s="31">
        <v>73.301630434782609</v>
      </c>
      <c r="V784" s="31">
        <v>0</v>
      </c>
      <c r="W784" s="36">
        <v>0</v>
      </c>
      <c r="X784" s="31">
        <v>15.796195652173912</v>
      </c>
      <c r="Y784" s="31">
        <v>0</v>
      </c>
      <c r="Z784" s="36">
        <v>0</v>
      </c>
      <c r="AA784" s="31">
        <v>91.869782608695658</v>
      </c>
      <c r="AB784" s="31">
        <v>0</v>
      </c>
      <c r="AC784" s="36">
        <v>0</v>
      </c>
      <c r="AD784" s="31">
        <v>75.426630434782609</v>
      </c>
      <c r="AE784" s="31">
        <v>0</v>
      </c>
      <c r="AF784" s="36">
        <v>0</v>
      </c>
      <c r="AG784" s="31">
        <v>12.024456521739131</v>
      </c>
      <c r="AH784" s="31">
        <v>0</v>
      </c>
      <c r="AI784" s="36">
        <v>0</v>
      </c>
      <c r="AJ784" t="s">
        <v>380</v>
      </c>
      <c r="AK784" s="37">
        <v>6</v>
      </c>
      <c r="AT784"/>
    </row>
    <row r="785" spans="1:46" x14ac:dyDescent="0.25">
      <c r="A785" t="s">
        <v>3056</v>
      </c>
      <c r="B785" t="s">
        <v>1629</v>
      </c>
      <c r="C785" t="s">
        <v>2665</v>
      </c>
      <c r="D785" t="s">
        <v>2890</v>
      </c>
      <c r="E785" s="31">
        <v>56.706521739130437</v>
      </c>
      <c r="F785" s="31">
        <v>174.7598913043478</v>
      </c>
      <c r="G785" s="31">
        <v>0</v>
      </c>
      <c r="H785" s="36">
        <v>0</v>
      </c>
      <c r="I785" s="31">
        <v>25.168478260869566</v>
      </c>
      <c r="J785" s="31">
        <v>0</v>
      </c>
      <c r="K785" s="36">
        <v>0</v>
      </c>
      <c r="L785" s="31">
        <v>12.603260869565217</v>
      </c>
      <c r="M785" s="31">
        <v>0</v>
      </c>
      <c r="N785" s="36">
        <v>0</v>
      </c>
      <c r="O785" s="31">
        <v>7.5217391304347823</v>
      </c>
      <c r="P785" s="31">
        <v>0</v>
      </c>
      <c r="Q785" s="36">
        <v>0</v>
      </c>
      <c r="R785" s="31">
        <v>5.0434782608695654</v>
      </c>
      <c r="S785" s="31">
        <v>0</v>
      </c>
      <c r="T785" s="36">
        <v>0</v>
      </c>
      <c r="U785" s="31">
        <v>35.863586956521736</v>
      </c>
      <c r="V785" s="31">
        <v>0</v>
      </c>
      <c r="W785" s="36">
        <v>0</v>
      </c>
      <c r="X785" s="31">
        <v>10.868804347826087</v>
      </c>
      <c r="Y785" s="31">
        <v>0</v>
      </c>
      <c r="Z785" s="36">
        <v>0</v>
      </c>
      <c r="AA785" s="31">
        <v>61.012282608695642</v>
      </c>
      <c r="AB785" s="31">
        <v>0</v>
      </c>
      <c r="AC785" s="36">
        <v>0</v>
      </c>
      <c r="AD785" s="31">
        <v>30.243478260869562</v>
      </c>
      <c r="AE785" s="31">
        <v>0</v>
      </c>
      <c r="AF785" s="36">
        <v>0</v>
      </c>
      <c r="AG785" s="31">
        <v>11.603260869565217</v>
      </c>
      <c r="AH785" s="31">
        <v>0</v>
      </c>
      <c r="AI785" s="36">
        <v>0</v>
      </c>
      <c r="AJ785" t="s">
        <v>431</v>
      </c>
      <c r="AK785" s="37">
        <v>6</v>
      </c>
      <c r="AT785"/>
    </row>
    <row r="786" spans="1:46" x14ac:dyDescent="0.25">
      <c r="A786" t="s">
        <v>3056</v>
      </c>
      <c r="B786" t="s">
        <v>1350</v>
      </c>
      <c r="C786" t="s">
        <v>2539</v>
      </c>
      <c r="D786" t="s">
        <v>2878</v>
      </c>
      <c r="E786" s="31">
        <v>113.76086956521739</v>
      </c>
      <c r="F786" s="31">
        <v>446.95760869565214</v>
      </c>
      <c r="G786" s="31">
        <v>0</v>
      </c>
      <c r="H786" s="36">
        <v>0</v>
      </c>
      <c r="I786" s="31">
        <v>49.769021739130437</v>
      </c>
      <c r="J786" s="31">
        <v>0</v>
      </c>
      <c r="K786" s="36">
        <v>0</v>
      </c>
      <c r="L786" s="31">
        <v>17.472826086956523</v>
      </c>
      <c r="M786" s="31">
        <v>0</v>
      </c>
      <c r="N786" s="36">
        <v>0</v>
      </c>
      <c r="O786" s="31">
        <v>27.252717391304348</v>
      </c>
      <c r="P786" s="31">
        <v>0</v>
      </c>
      <c r="Q786" s="36">
        <v>0</v>
      </c>
      <c r="R786" s="31">
        <v>5.0434782608695654</v>
      </c>
      <c r="S786" s="31">
        <v>0</v>
      </c>
      <c r="T786" s="36">
        <v>0</v>
      </c>
      <c r="U786" s="31">
        <v>103.5507608695652</v>
      </c>
      <c r="V786" s="31">
        <v>0</v>
      </c>
      <c r="W786" s="36">
        <v>0</v>
      </c>
      <c r="X786" s="31">
        <v>5.1358695652173916</v>
      </c>
      <c r="Y786" s="31">
        <v>0</v>
      </c>
      <c r="Z786" s="36">
        <v>0</v>
      </c>
      <c r="AA786" s="31">
        <v>219.07076086956519</v>
      </c>
      <c r="AB786" s="31">
        <v>0</v>
      </c>
      <c r="AC786" s="36">
        <v>0</v>
      </c>
      <c r="AD786" s="31">
        <v>40.64858695652174</v>
      </c>
      <c r="AE786" s="31">
        <v>0</v>
      </c>
      <c r="AF786" s="36">
        <v>0</v>
      </c>
      <c r="AG786" s="31">
        <v>28.782608695652176</v>
      </c>
      <c r="AH786" s="31">
        <v>0</v>
      </c>
      <c r="AI786" s="36">
        <v>0</v>
      </c>
      <c r="AJ786" t="s">
        <v>150</v>
      </c>
      <c r="AK786" s="37">
        <v>6</v>
      </c>
      <c r="AT786"/>
    </row>
    <row r="787" spans="1:46" x14ac:dyDescent="0.25">
      <c r="A787" t="s">
        <v>3056</v>
      </c>
      <c r="B787" t="s">
        <v>1245</v>
      </c>
      <c r="C787" t="s">
        <v>2521</v>
      </c>
      <c r="D787" t="s">
        <v>2898</v>
      </c>
      <c r="E787" s="31">
        <v>39.336956521739133</v>
      </c>
      <c r="F787" s="31">
        <v>129.16543478260868</v>
      </c>
      <c r="G787" s="31">
        <v>0</v>
      </c>
      <c r="H787" s="36">
        <v>0</v>
      </c>
      <c r="I787" s="31">
        <v>11.486413043478262</v>
      </c>
      <c r="J787" s="31">
        <v>0</v>
      </c>
      <c r="K787" s="36">
        <v>0</v>
      </c>
      <c r="L787" s="31">
        <v>3.8342391304347827</v>
      </c>
      <c r="M787" s="31">
        <v>0</v>
      </c>
      <c r="N787" s="36">
        <v>0</v>
      </c>
      <c r="O787" s="31">
        <v>0</v>
      </c>
      <c r="P787" s="31">
        <v>0</v>
      </c>
      <c r="Q787" s="36" t="s">
        <v>3207</v>
      </c>
      <c r="R787" s="31">
        <v>7.6521739130434785</v>
      </c>
      <c r="S787" s="31">
        <v>0</v>
      </c>
      <c r="T787" s="36">
        <v>0</v>
      </c>
      <c r="U787" s="31">
        <v>28.632826086956523</v>
      </c>
      <c r="V787" s="31">
        <v>0</v>
      </c>
      <c r="W787" s="36">
        <v>0</v>
      </c>
      <c r="X787" s="31">
        <v>9.304347826086957</v>
      </c>
      <c r="Y787" s="31">
        <v>0</v>
      </c>
      <c r="Z787" s="36">
        <v>0</v>
      </c>
      <c r="AA787" s="31">
        <v>48.928260869565214</v>
      </c>
      <c r="AB787" s="31">
        <v>0</v>
      </c>
      <c r="AC787" s="36">
        <v>0</v>
      </c>
      <c r="AD787" s="31">
        <v>24.150543478260868</v>
      </c>
      <c r="AE787" s="31">
        <v>0</v>
      </c>
      <c r="AF787" s="36">
        <v>0</v>
      </c>
      <c r="AG787" s="31">
        <v>6.6630434782608692</v>
      </c>
      <c r="AH787" s="31">
        <v>0</v>
      </c>
      <c r="AI787" s="36">
        <v>0</v>
      </c>
      <c r="AJ787" t="s">
        <v>43</v>
      </c>
      <c r="AK787" s="37">
        <v>6</v>
      </c>
      <c r="AT787"/>
    </row>
    <row r="788" spans="1:46" x14ac:dyDescent="0.25">
      <c r="A788" t="s">
        <v>3056</v>
      </c>
      <c r="B788" t="s">
        <v>1239</v>
      </c>
      <c r="C788" t="s">
        <v>2517</v>
      </c>
      <c r="D788" t="s">
        <v>2895</v>
      </c>
      <c r="E788" s="31">
        <v>102.90217391304348</v>
      </c>
      <c r="F788" s="31">
        <v>333.88043478260869</v>
      </c>
      <c r="G788" s="31">
        <v>0</v>
      </c>
      <c r="H788" s="36">
        <v>0</v>
      </c>
      <c r="I788" s="31">
        <v>40.994565217391298</v>
      </c>
      <c r="J788" s="31">
        <v>0</v>
      </c>
      <c r="K788" s="36">
        <v>0</v>
      </c>
      <c r="L788" s="31">
        <v>25.255434782608695</v>
      </c>
      <c r="M788" s="31">
        <v>0</v>
      </c>
      <c r="N788" s="36">
        <v>0</v>
      </c>
      <c r="O788" s="31">
        <v>10.434782608695652</v>
      </c>
      <c r="P788" s="31">
        <v>0</v>
      </c>
      <c r="Q788" s="36">
        <v>0</v>
      </c>
      <c r="R788" s="31">
        <v>5.3043478260869561</v>
      </c>
      <c r="S788" s="31">
        <v>0</v>
      </c>
      <c r="T788" s="36">
        <v>0</v>
      </c>
      <c r="U788" s="31">
        <v>61.619565217391305</v>
      </c>
      <c r="V788" s="31">
        <v>0</v>
      </c>
      <c r="W788" s="36">
        <v>0</v>
      </c>
      <c r="X788" s="31">
        <v>17.092391304347824</v>
      </c>
      <c r="Y788" s="31">
        <v>0</v>
      </c>
      <c r="Z788" s="36">
        <v>0</v>
      </c>
      <c r="AA788" s="31">
        <v>193.90489130434781</v>
      </c>
      <c r="AB788" s="31">
        <v>0</v>
      </c>
      <c r="AC788" s="36">
        <v>0</v>
      </c>
      <c r="AD788" s="31">
        <v>0</v>
      </c>
      <c r="AE788" s="31">
        <v>0</v>
      </c>
      <c r="AF788" s="36" t="s">
        <v>3207</v>
      </c>
      <c r="AG788" s="31">
        <v>20.269021739130434</v>
      </c>
      <c r="AH788" s="31">
        <v>0</v>
      </c>
      <c r="AI788" s="36">
        <v>0</v>
      </c>
      <c r="AJ788" t="s">
        <v>37</v>
      </c>
      <c r="AK788" s="37">
        <v>6</v>
      </c>
      <c r="AT788"/>
    </row>
    <row r="789" spans="1:46" x14ac:dyDescent="0.25">
      <c r="A789" t="s">
        <v>3056</v>
      </c>
      <c r="B789" t="s">
        <v>1670</v>
      </c>
      <c r="C789" t="s">
        <v>2389</v>
      </c>
      <c r="D789" t="s">
        <v>2898</v>
      </c>
      <c r="E789" s="31">
        <v>37.423913043478258</v>
      </c>
      <c r="F789" s="31">
        <v>103.59239130434783</v>
      </c>
      <c r="G789" s="31">
        <v>0</v>
      </c>
      <c r="H789" s="36">
        <v>0</v>
      </c>
      <c r="I789" s="31">
        <v>20.230978260869566</v>
      </c>
      <c r="J789" s="31">
        <v>0</v>
      </c>
      <c r="K789" s="36">
        <v>0</v>
      </c>
      <c r="L789" s="31">
        <v>6.0298913043478262</v>
      </c>
      <c r="M789" s="31">
        <v>0</v>
      </c>
      <c r="N789" s="36">
        <v>0</v>
      </c>
      <c r="O789" s="31">
        <v>10.461956521739131</v>
      </c>
      <c r="P789" s="31">
        <v>0</v>
      </c>
      <c r="Q789" s="36">
        <v>0</v>
      </c>
      <c r="R789" s="31">
        <v>3.7391304347826089</v>
      </c>
      <c r="S789" s="31">
        <v>0</v>
      </c>
      <c r="T789" s="36">
        <v>0</v>
      </c>
      <c r="U789" s="31">
        <v>28.869565217391305</v>
      </c>
      <c r="V789" s="31">
        <v>0</v>
      </c>
      <c r="W789" s="36">
        <v>0</v>
      </c>
      <c r="X789" s="31">
        <v>0</v>
      </c>
      <c r="Y789" s="31">
        <v>0</v>
      </c>
      <c r="Z789" s="36" t="s">
        <v>3207</v>
      </c>
      <c r="AA789" s="31">
        <v>36.489130434782609</v>
      </c>
      <c r="AB789" s="31">
        <v>0</v>
      </c>
      <c r="AC789" s="36">
        <v>0</v>
      </c>
      <c r="AD789" s="31">
        <v>18.002717391304348</v>
      </c>
      <c r="AE789" s="31">
        <v>0</v>
      </c>
      <c r="AF789" s="36">
        <v>0</v>
      </c>
      <c r="AG789" s="31">
        <v>0</v>
      </c>
      <c r="AH789" s="31">
        <v>0</v>
      </c>
      <c r="AI789" s="36" t="s">
        <v>3207</v>
      </c>
      <c r="AJ789" t="s">
        <v>475</v>
      </c>
      <c r="AK789" s="37">
        <v>6</v>
      </c>
      <c r="AT789"/>
    </row>
    <row r="790" spans="1:46" x14ac:dyDescent="0.25">
      <c r="A790" t="s">
        <v>3056</v>
      </c>
      <c r="B790" t="s">
        <v>1637</v>
      </c>
      <c r="C790" t="s">
        <v>2389</v>
      </c>
      <c r="D790" t="s">
        <v>2898</v>
      </c>
      <c r="E790" s="31">
        <v>70.163043478260875</v>
      </c>
      <c r="F790" s="31">
        <v>235.21315217391304</v>
      </c>
      <c r="G790" s="31">
        <v>0</v>
      </c>
      <c r="H790" s="36">
        <v>0</v>
      </c>
      <c r="I790" s="31">
        <v>28.763586956521738</v>
      </c>
      <c r="J790" s="31">
        <v>0</v>
      </c>
      <c r="K790" s="36">
        <v>0</v>
      </c>
      <c r="L790" s="31">
        <v>12.646739130434783</v>
      </c>
      <c r="M790" s="31">
        <v>0</v>
      </c>
      <c r="N790" s="36">
        <v>0</v>
      </c>
      <c r="O790" s="31">
        <v>10.551630434782609</v>
      </c>
      <c r="P790" s="31">
        <v>0</v>
      </c>
      <c r="Q790" s="36">
        <v>0</v>
      </c>
      <c r="R790" s="31">
        <v>5.5652173913043477</v>
      </c>
      <c r="S790" s="31">
        <v>0</v>
      </c>
      <c r="T790" s="36">
        <v>0</v>
      </c>
      <c r="U790" s="31">
        <v>50.510869565217391</v>
      </c>
      <c r="V790" s="31">
        <v>0</v>
      </c>
      <c r="W790" s="36">
        <v>0</v>
      </c>
      <c r="X790" s="31">
        <v>6.1114130434782608</v>
      </c>
      <c r="Y790" s="31">
        <v>0</v>
      </c>
      <c r="Z790" s="36">
        <v>0</v>
      </c>
      <c r="AA790" s="31">
        <v>119.58782608695653</v>
      </c>
      <c r="AB790" s="31">
        <v>0</v>
      </c>
      <c r="AC790" s="36">
        <v>0</v>
      </c>
      <c r="AD790" s="31">
        <v>19.809021739130436</v>
      </c>
      <c r="AE790" s="31">
        <v>0</v>
      </c>
      <c r="AF790" s="36">
        <v>0</v>
      </c>
      <c r="AG790" s="31">
        <v>10.430434782608696</v>
      </c>
      <c r="AH790" s="31">
        <v>0</v>
      </c>
      <c r="AI790" s="36">
        <v>0</v>
      </c>
      <c r="AJ790" t="s">
        <v>439</v>
      </c>
      <c r="AK790" s="37">
        <v>6</v>
      </c>
      <c r="AT790"/>
    </row>
    <row r="791" spans="1:46" x14ac:dyDescent="0.25">
      <c r="A791" t="s">
        <v>3056</v>
      </c>
      <c r="B791" t="s">
        <v>1659</v>
      </c>
      <c r="C791" t="s">
        <v>2674</v>
      </c>
      <c r="D791" t="s">
        <v>2977</v>
      </c>
      <c r="E791" s="31">
        <v>61.369565217391305</v>
      </c>
      <c r="F791" s="31">
        <v>210.25271739130437</v>
      </c>
      <c r="G791" s="31">
        <v>0</v>
      </c>
      <c r="H791" s="36">
        <v>0</v>
      </c>
      <c r="I791" s="31">
        <v>8.4157608695652169</v>
      </c>
      <c r="J791" s="31">
        <v>0</v>
      </c>
      <c r="K791" s="36">
        <v>0</v>
      </c>
      <c r="L791" s="31">
        <v>0</v>
      </c>
      <c r="M791" s="31">
        <v>0</v>
      </c>
      <c r="N791" s="36" t="s">
        <v>3207</v>
      </c>
      <c r="O791" s="31">
        <v>2.8505434782608696</v>
      </c>
      <c r="P791" s="31">
        <v>0</v>
      </c>
      <c r="Q791" s="36">
        <v>0</v>
      </c>
      <c r="R791" s="31">
        <v>5.5652173913043477</v>
      </c>
      <c r="S791" s="31">
        <v>0</v>
      </c>
      <c r="T791" s="36">
        <v>0</v>
      </c>
      <c r="U791" s="31">
        <v>52.432065217391305</v>
      </c>
      <c r="V791" s="31">
        <v>0</v>
      </c>
      <c r="W791" s="36">
        <v>0</v>
      </c>
      <c r="X791" s="31">
        <v>21.122282608695652</v>
      </c>
      <c r="Y791" s="31">
        <v>0</v>
      </c>
      <c r="Z791" s="36">
        <v>0</v>
      </c>
      <c r="AA791" s="31">
        <v>101.67391304347827</v>
      </c>
      <c r="AB791" s="31">
        <v>0</v>
      </c>
      <c r="AC791" s="36">
        <v>0</v>
      </c>
      <c r="AD791" s="31">
        <v>12.682065217391305</v>
      </c>
      <c r="AE791" s="31">
        <v>0</v>
      </c>
      <c r="AF791" s="36">
        <v>0</v>
      </c>
      <c r="AG791" s="31">
        <v>13.926630434782609</v>
      </c>
      <c r="AH791" s="31">
        <v>0</v>
      </c>
      <c r="AI791" s="36">
        <v>0</v>
      </c>
      <c r="AJ791" t="s">
        <v>463</v>
      </c>
      <c r="AK791" s="37">
        <v>6</v>
      </c>
      <c r="AT791"/>
    </row>
    <row r="792" spans="1:46" x14ac:dyDescent="0.25">
      <c r="A792" t="s">
        <v>3056</v>
      </c>
      <c r="B792" t="s">
        <v>1348</v>
      </c>
      <c r="C792" t="s">
        <v>2504</v>
      </c>
      <c r="D792" t="s">
        <v>2884</v>
      </c>
      <c r="E792" s="31">
        <v>83.717391304347828</v>
      </c>
      <c r="F792" s="31">
        <v>258.60152173913042</v>
      </c>
      <c r="G792" s="31">
        <v>0</v>
      </c>
      <c r="H792" s="36">
        <v>0</v>
      </c>
      <c r="I792" s="31">
        <v>18.391304347826086</v>
      </c>
      <c r="J792" s="31">
        <v>0</v>
      </c>
      <c r="K792" s="36">
        <v>0</v>
      </c>
      <c r="L792" s="31">
        <v>13</v>
      </c>
      <c r="M792" s="31">
        <v>0</v>
      </c>
      <c r="N792" s="36">
        <v>0</v>
      </c>
      <c r="O792" s="31">
        <v>0</v>
      </c>
      <c r="P792" s="31">
        <v>0</v>
      </c>
      <c r="Q792" s="36" t="s">
        <v>3207</v>
      </c>
      <c r="R792" s="31">
        <v>5.3913043478260869</v>
      </c>
      <c r="S792" s="31">
        <v>0</v>
      </c>
      <c r="T792" s="36">
        <v>0</v>
      </c>
      <c r="U792" s="31">
        <v>54.350543478260867</v>
      </c>
      <c r="V792" s="31">
        <v>0</v>
      </c>
      <c r="W792" s="36">
        <v>0</v>
      </c>
      <c r="X792" s="31">
        <v>27.078804347826086</v>
      </c>
      <c r="Y792" s="31">
        <v>0</v>
      </c>
      <c r="Z792" s="36">
        <v>0</v>
      </c>
      <c r="AA792" s="31">
        <v>68.489130434782609</v>
      </c>
      <c r="AB792" s="31">
        <v>0</v>
      </c>
      <c r="AC792" s="36">
        <v>0</v>
      </c>
      <c r="AD792" s="31">
        <v>59.029891304347828</v>
      </c>
      <c r="AE792" s="31">
        <v>0</v>
      </c>
      <c r="AF792" s="36">
        <v>0</v>
      </c>
      <c r="AG792" s="31">
        <v>31.261847826086957</v>
      </c>
      <c r="AH792" s="31">
        <v>0</v>
      </c>
      <c r="AI792" s="36">
        <v>0</v>
      </c>
      <c r="AJ792" t="s">
        <v>148</v>
      </c>
      <c r="AK792" s="37">
        <v>6</v>
      </c>
      <c r="AT792"/>
    </row>
    <row r="793" spans="1:46" x14ac:dyDescent="0.25">
      <c r="A793" t="s">
        <v>3056</v>
      </c>
      <c r="B793" t="s">
        <v>1444</v>
      </c>
      <c r="C793" t="s">
        <v>2504</v>
      </c>
      <c r="D793" t="s">
        <v>2884</v>
      </c>
      <c r="E793" s="31">
        <v>75.858695652173907</v>
      </c>
      <c r="F793" s="31">
        <v>276.64749999999998</v>
      </c>
      <c r="G793" s="31">
        <v>0</v>
      </c>
      <c r="H793" s="36">
        <v>0</v>
      </c>
      <c r="I793" s="31">
        <v>31.730978260869563</v>
      </c>
      <c r="J793" s="31">
        <v>0</v>
      </c>
      <c r="K793" s="36">
        <v>0</v>
      </c>
      <c r="L793" s="31">
        <v>21.209239130434781</v>
      </c>
      <c r="M793" s="31">
        <v>0</v>
      </c>
      <c r="N793" s="36">
        <v>0</v>
      </c>
      <c r="O793" s="31">
        <v>4.9565217391304346</v>
      </c>
      <c r="P793" s="31">
        <v>0</v>
      </c>
      <c r="Q793" s="36">
        <v>0</v>
      </c>
      <c r="R793" s="31">
        <v>5.5652173913043477</v>
      </c>
      <c r="S793" s="31">
        <v>0</v>
      </c>
      <c r="T793" s="36">
        <v>0</v>
      </c>
      <c r="U793" s="31">
        <v>69.617391304347834</v>
      </c>
      <c r="V793" s="31">
        <v>0</v>
      </c>
      <c r="W793" s="36">
        <v>0</v>
      </c>
      <c r="X793" s="31">
        <v>17.858695652173914</v>
      </c>
      <c r="Y793" s="31">
        <v>0</v>
      </c>
      <c r="Z793" s="36">
        <v>0</v>
      </c>
      <c r="AA793" s="31">
        <v>98.586847826086952</v>
      </c>
      <c r="AB793" s="31">
        <v>0</v>
      </c>
      <c r="AC793" s="36">
        <v>0</v>
      </c>
      <c r="AD793" s="31">
        <v>28.326413043478261</v>
      </c>
      <c r="AE793" s="31">
        <v>0</v>
      </c>
      <c r="AF793" s="36">
        <v>0</v>
      </c>
      <c r="AG793" s="31">
        <v>30.527173913043477</v>
      </c>
      <c r="AH793" s="31">
        <v>0</v>
      </c>
      <c r="AI793" s="36">
        <v>0</v>
      </c>
      <c r="AJ793" t="s">
        <v>243</v>
      </c>
      <c r="AK793" s="37">
        <v>6</v>
      </c>
      <c r="AT793"/>
    </row>
    <row r="794" spans="1:46" x14ac:dyDescent="0.25">
      <c r="A794" t="s">
        <v>3056</v>
      </c>
      <c r="B794" t="s">
        <v>1317</v>
      </c>
      <c r="C794" t="s">
        <v>2547</v>
      </c>
      <c r="D794" t="s">
        <v>2913</v>
      </c>
      <c r="E794" s="31">
        <v>56.108695652173914</v>
      </c>
      <c r="F794" s="31">
        <v>178.79706521739132</v>
      </c>
      <c r="G794" s="31">
        <v>0</v>
      </c>
      <c r="H794" s="36">
        <v>0</v>
      </c>
      <c r="I794" s="31">
        <v>28.947826086956514</v>
      </c>
      <c r="J794" s="31">
        <v>0</v>
      </c>
      <c r="K794" s="36">
        <v>0</v>
      </c>
      <c r="L794" s="31">
        <v>18.773913043478252</v>
      </c>
      <c r="M794" s="31">
        <v>0</v>
      </c>
      <c r="N794" s="36">
        <v>0</v>
      </c>
      <c r="O794" s="31">
        <v>5.3043478260869561</v>
      </c>
      <c r="P794" s="31">
        <v>0</v>
      </c>
      <c r="Q794" s="36">
        <v>0</v>
      </c>
      <c r="R794" s="31">
        <v>4.8695652173913047</v>
      </c>
      <c r="S794" s="31">
        <v>0</v>
      </c>
      <c r="T794" s="36">
        <v>0</v>
      </c>
      <c r="U794" s="31">
        <v>47.746086956521729</v>
      </c>
      <c r="V794" s="31">
        <v>0</v>
      </c>
      <c r="W794" s="36">
        <v>0</v>
      </c>
      <c r="X794" s="31">
        <v>8.3959782608695619</v>
      </c>
      <c r="Y794" s="31">
        <v>0</v>
      </c>
      <c r="Z794" s="36">
        <v>0</v>
      </c>
      <c r="AA794" s="31">
        <v>65.37532608695652</v>
      </c>
      <c r="AB794" s="31">
        <v>0</v>
      </c>
      <c r="AC794" s="36">
        <v>0</v>
      </c>
      <c r="AD794" s="31">
        <v>9.6058695652173913</v>
      </c>
      <c r="AE794" s="31">
        <v>0</v>
      </c>
      <c r="AF794" s="36">
        <v>0</v>
      </c>
      <c r="AG794" s="31">
        <v>18.725978260869564</v>
      </c>
      <c r="AH794" s="31">
        <v>0</v>
      </c>
      <c r="AI794" s="36">
        <v>0</v>
      </c>
      <c r="AJ794" t="s">
        <v>117</v>
      </c>
      <c r="AK794" s="37">
        <v>6</v>
      </c>
      <c r="AT794"/>
    </row>
    <row r="795" spans="1:46" x14ac:dyDescent="0.25">
      <c r="A795" t="s">
        <v>3056</v>
      </c>
      <c r="B795" t="s">
        <v>1621</v>
      </c>
      <c r="C795" t="s">
        <v>2517</v>
      </c>
      <c r="D795" t="s">
        <v>2895</v>
      </c>
      <c r="E795" s="31">
        <v>63.597826086956523</v>
      </c>
      <c r="F795" s="31">
        <v>205.28086956521736</v>
      </c>
      <c r="G795" s="31">
        <v>0</v>
      </c>
      <c r="H795" s="36">
        <v>0</v>
      </c>
      <c r="I795" s="31">
        <v>22.538043478260871</v>
      </c>
      <c r="J795" s="31">
        <v>0</v>
      </c>
      <c r="K795" s="36">
        <v>0</v>
      </c>
      <c r="L795" s="31">
        <v>12.25</v>
      </c>
      <c r="M795" s="31">
        <v>0</v>
      </c>
      <c r="N795" s="36">
        <v>0</v>
      </c>
      <c r="O795" s="31">
        <v>4.7228260869565215</v>
      </c>
      <c r="P795" s="31">
        <v>0</v>
      </c>
      <c r="Q795" s="36">
        <v>0</v>
      </c>
      <c r="R795" s="31">
        <v>5.5652173913043477</v>
      </c>
      <c r="S795" s="31">
        <v>0</v>
      </c>
      <c r="T795" s="36">
        <v>0</v>
      </c>
      <c r="U795" s="31">
        <v>44.754347826086949</v>
      </c>
      <c r="V795" s="31">
        <v>0</v>
      </c>
      <c r="W795" s="36">
        <v>0</v>
      </c>
      <c r="X795" s="31">
        <v>16.203804347826086</v>
      </c>
      <c r="Y795" s="31">
        <v>0</v>
      </c>
      <c r="Z795" s="36">
        <v>0</v>
      </c>
      <c r="AA795" s="31">
        <v>99.196847826086966</v>
      </c>
      <c r="AB795" s="31">
        <v>0</v>
      </c>
      <c r="AC795" s="36">
        <v>0</v>
      </c>
      <c r="AD795" s="31">
        <v>8.4356521739130432</v>
      </c>
      <c r="AE795" s="31">
        <v>0</v>
      </c>
      <c r="AF795" s="36">
        <v>0</v>
      </c>
      <c r="AG795" s="31">
        <v>14.152173913043478</v>
      </c>
      <c r="AH795" s="31">
        <v>0</v>
      </c>
      <c r="AI795" s="36">
        <v>0</v>
      </c>
      <c r="AJ795" t="s">
        <v>423</v>
      </c>
      <c r="AK795" s="37">
        <v>6</v>
      </c>
      <c r="AT795"/>
    </row>
    <row r="796" spans="1:46" x14ac:dyDescent="0.25">
      <c r="A796" t="s">
        <v>3056</v>
      </c>
      <c r="B796" t="s">
        <v>1364</v>
      </c>
      <c r="C796" t="s">
        <v>2462</v>
      </c>
      <c r="D796" t="s">
        <v>2905</v>
      </c>
      <c r="E796" s="31">
        <v>62.217391304347828</v>
      </c>
      <c r="F796" s="31">
        <v>138.32793478260871</v>
      </c>
      <c r="G796" s="31">
        <v>3.0782608695652174</v>
      </c>
      <c r="H796" s="36">
        <v>2.2253356665831114E-2</v>
      </c>
      <c r="I796" s="31">
        <v>15.688478260869566</v>
      </c>
      <c r="J796" s="31">
        <v>2.9070652173913043</v>
      </c>
      <c r="K796" s="36">
        <v>0.18529937506062327</v>
      </c>
      <c r="L796" s="31">
        <v>10.553152173913043</v>
      </c>
      <c r="M796" s="31">
        <v>0.94565217391304346</v>
      </c>
      <c r="N796" s="36">
        <v>8.9608503537990922E-2</v>
      </c>
      <c r="O796" s="31">
        <v>0</v>
      </c>
      <c r="P796" s="31">
        <v>0</v>
      </c>
      <c r="Q796" s="36" t="s">
        <v>3207</v>
      </c>
      <c r="R796" s="31">
        <v>5.135326086956522</v>
      </c>
      <c r="S796" s="31">
        <v>1.9614130434782608</v>
      </c>
      <c r="T796" s="36">
        <v>0.38194517938406175</v>
      </c>
      <c r="U796" s="31">
        <v>27.483369565217391</v>
      </c>
      <c r="V796" s="31">
        <v>0.17119565217391305</v>
      </c>
      <c r="W796" s="36">
        <v>6.2290634257080374E-3</v>
      </c>
      <c r="X796" s="31">
        <v>0</v>
      </c>
      <c r="Y796" s="31">
        <v>0</v>
      </c>
      <c r="Z796" s="36" t="s">
        <v>3207</v>
      </c>
      <c r="AA796" s="31">
        <v>64.548152173913053</v>
      </c>
      <c r="AB796" s="31">
        <v>0</v>
      </c>
      <c r="AC796" s="36">
        <v>0</v>
      </c>
      <c r="AD796" s="31">
        <v>0</v>
      </c>
      <c r="AE796" s="31">
        <v>0</v>
      </c>
      <c r="AF796" s="36" t="s">
        <v>3207</v>
      </c>
      <c r="AG796" s="31">
        <v>30.607934782608698</v>
      </c>
      <c r="AH796" s="31">
        <v>0</v>
      </c>
      <c r="AI796" s="36">
        <v>0</v>
      </c>
      <c r="AJ796" t="s">
        <v>164</v>
      </c>
      <c r="AK796" s="37">
        <v>6</v>
      </c>
      <c r="AT796"/>
    </row>
    <row r="797" spans="1:46" x14ac:dyDescent="0.25">
      <c r="A797" t="s">
        <v>3056</v>
      </c>
      <c r="B797" t="s">
        <v>1858</v>
      </c>
      <c r="C797" t="s">
        <v>2464</v>
      </c>
      <c r="D797" t="s">
        <v>2853</v>
      </c>
      <c r="E797" s="31">
        <v>58.413043478260867</v>
      </c>
      <c r="F797" s="31">
        <v>217.97717391304349</v>
      </c>
      <c r="G797" s="31">
        <v>24.119347826086958</v>
      </c>
      <c r="H797" s="36">
        <v>0.11065079610449838</v>
      </c>
      <c r="I797" s="31">
        <v>11.256521739130434</v>
      </c>
      <c r="J797" s="31">
        <v>9.2209782608695647</v>
      </c>
      <c r="K797" s="36">
        <v>0.81916763229045964</v>
      </c>
      <c r="L797" s="31">
        <v>2.2176086956521739</v>
      </c>
      <c r="M797" s="31">
        <v>0.18206521739130435</v>
      </c>
      <c r="N797" s="36">
        <v>8.2099794137829626E-2</v>
      </c>
      <c r="O797" s="31">
        <v>1.548913043478261</v>
      </c>
      <c r="P797" s="31">
        <v>1.548913043478261</v>
      </c>
      <c r="Q797" s="36">
        <v>1</v>
      </c>
      <c r="R797" s="31">
        <v>7.49</v>
      </c>
      <c r="S797" s="31">
        <v>7.49</v>
      </c>
      <c r="T797" s="36">
        <v>1</v>
      </c>
      <c r="U797" s="31">
        <v>60.886956521739137</v>
      </c>
      <c r="V797" s="31">
        <v>0</v>
      </c>
      <c r="W797" s="36">
        <v>0</v>
      </c>
      <c r="X797" s="31">
        <v>19.754565217391306</v>
      </c>
      <c r="Y797" s="31">
        <v>5.2043478260869565</v>
      </c>
      <c r="Z797" s="36">
        <v>0.26345038571161311</v>
      </c>
      <c r="AA797" s="31">
        <v>103.0125</v>
      </c>
      <c r="AB797" s="31">
        <v>9.131521739130438</v>
      </c>
      <c r="AC797" s="36">
        <v>8.8644793002115641E-2</v>
      </c>
      <c r="AD797" s="31">
        <v>0</v>
      </c>
      <c r="AE797" s="31">
        <v>0</v>
      </c>
      <c r="AF797" s="36" t="s">
        <v>3207</v>
      </c>
      <c r="AG797" s="31">
        <v>23.066630434782599</v>
      </c>
      <c r="AH797" s="31">
        <v>0.5625</v>
      </c>
      <c r="AI797" s="36">
        <v>2.4385876454317133E-2</v>
      </c>
      <c r="AJ797" t="s">
        <v>670</v>
      </c>
      <c r="AK797" s="37">
        <v>6</v>
      </c>
      <c r="AT797"/>
    </row>
    <row r="798" spans="1:46" x14ac:dyDescent="0.25">
      <c r="A798" t="s">
        <v>3056</v>
      </c>
      <c r="B798" t="s">
        <v>1646</v>
      </c>
      <c r="C798" t="s">
        <v>2378</v>
      </c>
      <c r="D798" t="s">
        <v>2976</v>
      </c>
      <c r="E798" s="31">
        <v>102.8804347826087</v>
      </c>
      <c r="F798" s="31">
        <v>370.70684782608708</v>
      </c>
      <c r="G798" s="31">
        <v>0</v>
      </c>
      <c r="H798" s="36">
        <v>0</v>
      </c>
      <c r="I798" s="31">
        <v>27.543586956521736</v>
      </c>
      <c r="J798" s="31">
        <v>0</v>
      </c>
      <c r="K798" s="36">
        <v>0</v>
      </c>
      <c r="L798" s="31">
        <v>4.6753260869565203</v>
      </c>
      <c r="M798" s="31">
        <v>0</v>
      </c>
      <c r="N798" s="36">
        <v>0</v>
      </c>
      <c r="O798" s="31">
        <v>17.524999999999999</v>
      </c>
      <c r="P798" s="31">
        <v>0</v>
      </c>
      <c r="Q798" s="36">
        <v>0</v>
      </c>
      <c r="R798" s="31">
        <v>5.3432608695652162</v>
      </c>
      <c r="S798" s="31">
        <v>0</v>
      </c>
      <c r="T798" s="36">
        <v>0</v>
      </c>
      <c r="U798" s="31">
        <v>100.72239130434784</v>
      </c>
      <c r="V798" s="31">
        <v>0</v>
      </c>
      <c r="W798" s="36">
        <v>0</v>
      </c>
      <c r="X798" s="31">
        <v>12.121847826086952</v>
      </c>
      <c r="Y798" s="31">
        <v>0</v>
      </c>
      <c r="Z798" s="36">
        <v>0</v>
      </c>
      <c r="AA798" s="31">
        <v>99.922173913043522</v>
      </c>
      <c r="AB798" s="31">
        <v>0</v>
      </c>
      <c r="AC798" s="36">
        <v>0</v>
      </c>
      <c r="AD798" s="31">
        <v>110.15402173913046</v>
      </c>
      <c r="AE798" s="31">
        <v>0</v>
      </c>
      <c r="AF798" s="36">
        <v>0</v>
      </c>
      <c r="AG798" s="31">
        <v>20.24282608695653</v>
      </c>
      <c r="AH798" s="31">
        <v>0</v>
      </c>
      <c r="AI798" s="36">
        <v>0</v>
      </c>
      <c r="AJ798" t="s">
        <v>449</v>
      </c>
      <c r="AK798" s="37">
        <v>6</v>
      </c>
      <c r="AT798"/>
    </row>
    <row r="799" spans="1:46" x14ac:dyDescent="0.25">
      <c r="A799" t="s">
        <v>3056</v>
      </c>
      <c r="B799" t="s">
        <v>2346</v>
      </c>
      <c r="C799" t="s">
        <v>2466</v>
      </c>
      <c r="D799" t="s">
        <v>2837</v>
      </c>
      <c r="E799" s="31">
        <v>72.402173913043484</v>
      </c>
      <c r="F799" s="31">
        <v>345.94141304347829</v>
      </c>
      <c r="G799" s="31">
        <v>65.460434782608687</v>
      </c>
      <c r="H799" s="36">
        <v>0.1892240486812764</v>
      </c>
      <c r="I799" s="31">
        <v>49.423913043478265</v>
      </c>
      <c r="J799" s="31">
        <v>9.4782608695652186</v>
      </c>
      <c r="K799" s="36">
        <v>0.19177479656916649</v>
      </c>
      <c r="L799" s="31">
        <v>30.377717391304348</v>
      </c>
      <c r="M799" s="31">
        <v>0</v>
      </c>
      <c r="N799" s="36">
        <v>0</v>
      </c>
      <c r="O799" s="31">
        <v>12.244565217391305</v>
      </c>
      <c r="P799" s="31">
        <v>4.6086956521739131</v>
      </c>
      <c r="Q799" s="36">
        <v>0.37638703950288505</v>
      </c>
      <c r="R799" s="31">
        <v>6.8016304347826084</v>
      </c>
      <c r="S799" s="31">
        <v>4.8695652173913047</v>
      </c>
      <c r="T799" s="36">
        <v>0.71594087095485426</v>
      </c>
      <c r="U799" s="31">
        <v>66.978478260869565</v>
      </c>
      <c r="V799" s="31">
        <v>34.674130434782604</v>
      </c>
      <c r="W799" s="36">
        <v>0.51769062742412386</v>
      </c>
      <c r="X799" s="31">
        <v>0</v>
      </c>
      <c r="Y799" s="31">
        <v>0</v>
      </c>
      <c r="Z799" s="36" t="s">
        <v>3207</v>
      </c>
      <c r="AA799" s="31">
        <v>165.79173913043479</v>
      </c>
      <c r="AB799" s="31">
        <v>21.308043478260867</v>
      </c>
      <c r="AC799" s="36">
        <v>0.12852295048004173</v>
      </c>
      <c r="AD799" s="31">
        <v>23.201086956521738</v>
      </c>
      <c r="AE799" s="31">
        <v>0</v>
      </c>
      <c r="AF799" s="36">
        <v>0</v>
      </c>
      <c r="AG799" s="31">
        <v>40.546195652173914</v>
      </c>
      <c r="AH799" s="31">
        <v>0</v>
      </c>
      <c r="AI799" s="36">
        <v>0</v>
      </c>
      <c r="AJ799" t="s">
        <v>1166</v>
      </c>
      <c r="AK799" s="37">
        <v>6</v>
      </c>
      <c r="AT799"/>
    </row>
    <row r="800" spans="1:46" x14ac:dyDescent="0.25">
      <c r="A800" t="s">
        <v>3056</v>
      </c>
      <c r="B800" t="s">
        <v>1261</v>
      </c>
      <c r="C800" t="s">
        <v>2505</v>
      </c>
      <c r="D800" t="s">
        <v>2886</v>
      </c>
      <c r="E800" s="31">
        <v>54.847826086956523</v>
      </c>
      <c r="F800" s="31">
        <v>185.87086956521742</v>
      </c>
      <c r="G800" s="31">
        <v>17.971304347826081</v>
      </c>
      <c r="H800" s="36">
        <v>9.6687040792696147E-2</v>
      </c>
      <c r="I800" s="31">
        <v>28.769999999999992</v>
      </c>
      <c r="J800" s="31">
        <v>2.2064130434782605</v>
      </c>
      <c r="K800" s="36">
        <v>7.6691450937721964E-2</v>
      </c>
      <c r="L800" s="31">
        <v>21.554239130434777</v>
      </c>
      <c r="M800" s="31">
        <v>2.2064130434782605</v>
      </c>
      <c r="N800" s="36">
        <v>0.10236561959465253</v>
      </c>
      <c r="O800" s="31">
        <v>1.6505434782608694</v>
      </c>
      <c r="P800" s="31">
        <v>0</v>
      </c>
      <c r="Q800" s="36">
        <v>0</v>
      </c>
      <c r="R800" s="31">
        <v>5.5652173913043477</v>
      </c>
      <c r="S800" s="31">
        <v>0</v>
      </c>
      <c r="T800" s="36">
        <v>0</v>
      </c>
      <c r="U800" s="31">
        <v>49.643152173913066</v>
      </c>
      <c r="V800" s="31">
        <v>13.32521739130434</v>
      </c>
      <c r="W800" s="36">
        <v>0.26842005005287711</v>
      </c>
      <c r="X800" s="31">
        <v>14.130434782608695</v>
      </c>
      <c r="Y800" s="31">
        <v>0</v>
      </c>
      <c r="Z800" s="36">
        <v>0</v>
      </c>
      <c r="AA800" s="31">
        <v>57.423369565217399</v>
      </c>
      <c r="AB800" s="31">
        <v>2.4396739130434786</v>
      </c>
      <c r="AC800" s="36">
        <v>4.2485732403297401E-2</v>
      </c>
      <c r="AD800" s="31">
        <v>21.801304347826093</v>
      </c>
      <c r="AE800" s="31">
        <v>0</v>
      </c>
      <c r="AF800" s="36">
        <v>0</v>
      </c>
      <c r="AG800" s="31">
        <v>14.102608695652174</v>
      </c>
      <c r="AH800" s="31">
        <v>0</v>
      </c>
      <c r="AI800" s="36">
        <v>0</v>
      </c>
      <c r="AJ800" t="s">
        <v>59</v>
      </c>
      <c r="AK800" s="37">
        <v>6</v>
      </c>
      <c r="AT800"/>
    </row>
    <row r="801" spans="1:46" x14ac:dyDescent="0.25">
      <c r="A801" t="s">
        <v>3056</v>
      </c>
      <c r="B801" t="s">
        <v>1947</v>
      </c>
      <c r="C801" t="s">
        <v>2385</v>
      </c>
      <c r="D801" t="s">
        <v>2918</v>
      </c>
      <c r="E801" s="31">
        <v>34.641304347826086</v>
      </c>
      <c r="F801" s="31">
        <v>103.8070652173913</v>
      </c>
      <c r="G801" s="31">
        <v>0</v>
      </c>
      <c r="H801" s="36">
        <v>0</v>
      </c>
      <c r="I801" s="31">
        <v>17.847826086956523</v>
      </c>
      <c r="J801" s="31">
        <v>0</v>
      </c>
      <c r="K801" s="36">
        <v>0</v>
      </c>
      <c r="L801" s="31">
        <v>11.760869565217391</v>
      </c>
      <c r="M801" s="31">
        <v>0</v>
      </c>
      <c r="N801" s="36">
        <v>0</v>
      </c>
      <c r="O801" s="31">
        <v>0.43478260869565216</v>
      </c>
      <c r="P801" s="31">
        <v>0</v>
      </c>
      <c r="Q801" s="36">
        <v>0</v>
      </c>
      <c r="R801" s="31">
        <v>5.6521739130434785</v>
      </c>
      <c r="S801" s="31">
        <v>0</v>
      </c>
      <c r="T801" s="36">
        <v>0</v>
      </c>
      <c r="U801" s="31">
        <v>24.842391304347824</v>
      </c>
      <c r="V801" s="31">
        <v>0</v>
      </c>
      <c r="W801" s="36">
        <v>0</v>
      </c>
      <c r="X801" s="31">
        <v>8.0326086956521738</v>
      </c>
      <c r="Y801" s="31">
        <v>0</v>
      </c>
      <c r="Z801" s="36">
        <v>0</v>
      </c>
      <c r="AA801" s="31">
        <v>53.084239130434781</v>
      </c>
      <c r="AB801" s="31">
        <v>0</v>
      </c>
      <c r="AC801" s="36">
        <v>0</v>
      </c>
      <c r="AD801" s="31">
        <v>0</v>
      </c>
      <c r="AE801" s="31">
        <v>0</v>
      </c>
      <c r="AF801" s="36" t="s">
        <v>3207</v>
      </c>
      <c r="AG801" s="31">
        <v>0</v>
      </c>
      <c r="AH801" s="31">
        <v>0</v>
      </c>
      <c r="AI801" s="36" t="s">
        <v>3207</v>
      </c>
      <c r="AJ801" t="s">
        <v>762</v>
      </c>
      <c r="AK801" s="37">
        <v>6</v>
      </c>
      <c r="AT801"/>
    </row>
    <row r="802" spans="1:46" x14ac:dyDescent="0.25">
      <c r="A802" t="s">
        <v>3056</v>
      </c>
      <c r="B802" t="s">
        <v>2163</v>
      </c>
      <c r="C802" t="s">
        <v>2776</v>
      </c>
      <c r="D802" t="s">
        <v>2928</v>
      </c>
      <c r="E802" s="31">
        <v>90.173913043478265</v>
      </c>
      <c r="F802" s="31">
        <v>417.34836956521735</v>
      </c>
      <c r="G802" s="31">
        <v>0</v>
      </c>
      <c r="H802" s="36">
        <v>0</v>
      </c>
      <c r="I802" s="31">
        <v>49.983804347826094</v>
      </c>
      <c r="J802" s="31">
        <v>0</v>
      </c>
      <c r="K802" s="36">
        <v>0</v>
      </c>
      <c r="L802" s="31">
        <v>35.363152173913051</v>
      </c>
      <c r="M802" s="31">
        <v>0</v>
      </c>
      <c r="N802" s="36">
        <v>0</v>
      </c>
      <c r="O802" s="31">
        <v>9.5388043478260869</v>
      </c>
      <c r="P802" s="31">
        <v>0</v>
      </c>
      <c r="Q802" s="36">
        <v>0</v>
      </c>
      <c r="R802" s="31">
        <v>5.081847826086956</v>
      </c>
      <c r="S802" s="31">
        <v>0</v>
      </c>
      <c r="T802" s="36">
        <v>0</v>
      </c>
      <c r="U802" s="31">
        <v>116.23608695652169</v>
      </c>
      <c r="V802" s="31">
        <v>0</v>
      </c>
      <c r="W802" s="36">
        <v>0</v>
      </c>
      <c r="X802" s="31">
        <v>22.610869565217385</v>
      </c>
      <c r="Y802" s="31">
        <v>0</v>
      </c>
      <c r="Z802" s="36">
        <v>0</v>
      </c>
      <c r="AA802" s="31">
        <v>219.14641304347825</v>
      </c>
      <c r="AB802" s="31">
        <v>0</v>
      </c>
      <c r="AC802" s="36">
        <v>0</v>
      </c>
      <c r="AD802" s="31">
        <v>3.8094565217391305</v>
      </c>
      <c r="AE802" s="31">
        <v>0</v>
      </c>
      <c r="AF802" s="36">
        <v>0</v>
      </c>
      <c r="AG802" s="31">
        <v>5.5617391304347832</v>
      </c>
      <c r="AH802" s="31">
        <v>0</v>
      </c>
      <c r="AI802" s="36">
        <v>0</v>
      </c>
      <c r="AJ802" t="s">
        <v>982</v>
      </c>
      <c r="AK802" s="37">
        <v>6</v>
      </c>
      <c r="AT802"/>
    </row>
    <row r="803" spans="1:46" x14ac:dyDescent="0.25">
      <c r="A803" t="s">
        <v>3056</v>
      </c>
      <c r="B803" t="s">
        <v>1293</v>
      </c>
      <c r="C803" t="s">
        <v>2509</v>
      </c>
      <c r="D803" t="s">
        <v>2889</v>
      </c>
      <c r="E803" s="31">
        <v>62.891304347826086</v>
      </c>
      <c r="F803" s="31">
        <v>210.41032608695647</v>
      </c>
      <c r="G803" s="31">
        <v>21.33554347826087</v>
      </c>
      <c r="H803" s="36">
        <v>0.10139969779545663</v>
      </c>
      <c r="I803" s="31">
        <v>24.250217391304346</v>
      </c>
      <c r="J803" s="31">
        <v>3.0831521739130432</v>
      </c>
      <c r="K803" s="36">
        <v>0.12713915608107501</v>
      </c>
      <c r="L803" s="31">
        <v>4.5580434782608696</v>
      </c>
      <c r="M803" s="31">
        <v>3.0831521739130432</v>
      </c>
      <c r="N803" s="36">
        <v>0.67642008871083126</v>
      </c>
      <c r="O803" s="31">
        <v>7.7991304347826089</v>
      </c>
      <c r="P803" s="31">
        <v>0</v>
      </c>
      <c r="Q803" s="36">
        <v>0</v>
      </c>
      <c r="R803" s="31">
        <v>11.89304347826087</v>
      </c>
      <c r="S803" s="31">
        <v>0</v>
      </c>
      <c r="T803" s="36">
        <v>0</v>
      </c>
      <c r="U803" s="31">
        <v>45.800869565217404</v>
      </c>
      <c r="V803" s="31">
        <v>10.580760869565216</v>
      </c>
      <c r="W803" s="36">
        <v>0.23101659357141491</v>
      </c>
      <c r="X803" s="31">
        <v>0</v>
      </c>
      <c r="Y803" s="31">
        <v>0</v>
      </c>
      <c r="Z803" s="36" t="s">
        <v>3207</v>
      </c>
      <c r="AA803" s="31">
        <v>116.40326086956519</v>
      </c>
      <c r="AB803" s="31">
        <v>7.6716304347826094</v>
      </c>
      <c r="AC803" s="36">
        <v>6.5905631659056343E-2</v>
      </c>
      <c r="AD803" s="31">
        <v>0</v>
      </c>
      <c r="AE803" s="31">
        <v>0</v>
      </c>
      <c r="AF803" s="36" t="s">
        <v>3207</v>
      </c>
      <c r="AG803" s="31">
        <v>23.955978260869557</v>
      </c>
      <c r="AH803" s="31">
        <v>0</v>
      </c>
      <c r="AI803" s="36">
        <v>0</v>
      </c>
      <c r="AJ803" t="s">
        <v>93</v>
      </c>
      <c r="AK803" s="37">
        <v>6</v>
      </c>
      <c r="AT803"/>
    </row>
    <row r="804" spans="1:46" x14ac:dyDescent="0.25">
      <c r="A804" t="s">
        <v>3056</v>
      </c>
      <c r="B804" t="s">
        <v>2095</v>
      </c>
      <c r="C804" t="s">
        <v>2538</v>
      </c>
      <c r="D804" t="s">
        <v>2817</v>
      </c>
      <c r="E804" s="31">
        <v>70.163043478260875</v>
      </c>
      <c r="F804" s="31">
        <v>246.51467391304342</v>
      </c>
      <c r="G804" s="31">
        <v>98.704891304347825</v>
      </c>
      <c r="H804" s="36">
        <v>0.40040168699720241</v>
      </c>
      <c r="I804" s="31">
        <v>31.713043478260868</v>
      </c>
      <c r="J804" s="31">
        <v>3.6978260869565212</v>
      </c>
      <c r="K804" s="36">
        <v>0.11660268714011515</v>
      </c>
      <c r="L804" s="31">
        <v>26.017391304347825</v>
      </c>
      <c r="M804" s="31">
        <v>3.6978260869565212</v>
      </c>
      <c r="N804" s="36">
        <v>0.14212901069518716</v>
      </c>
      <c r="O804" s="31">
        <v>0</v>
      </c>
      <c r="P804" s="31">
        <v>0</v>
      </c>
      <c r="Q804" s="36" t="s">
        <v>3207</v>
      </c>
      <c r="R804" s="31">
        <v>5.6956521739130439</v>
      </c>
      <c r="S804" s="31">
        <v>0</v>
      </c>
      <c r="T804" s="36">
        <v>0</v>
      </c>
      <c r="U804" s="31">
        <v>83.166630434782562</v>
      </c>
      <c r="V804" s="31">
        <v>38.719891304347819</v>
      </c>
      <c r="W804" s="36">
        <v>0.46557003815023024</v>
      </c>
      <c r="X804" s="31">
        <v>16.260869565217391</v>
      </c>
      <c r="Y804" s="31">
        <v>0</v>
      </c>
      <c r="Z804" s="36">
        <v>0</v>
      </c>
      <c r="AA804" s="31">
        <v>115.12413043478259</v>
      </c>
      <c r="AB804" s="31">
        <v>56.037173913043489</v>
      </c>
      <c r="AC804" s="36">
        <v>0.48675437287917978</v>
      </c>
      <c r="AD804" s="31">
        <v>0</v>
      </c>
      <c r="AE804" s="31">
        <v>0</v>
      </c>
      <c r="AF804" s="36" t="s">
        <v>3207</v>
      </c>
      <c r="AG804" s="31">
        <v>0.25</v>
      </c>
      <c r="AH804" s="31">
        <v>0.25</v>
      </c>
      <c r="AI804" s="36">
        <v>1</v>
      </c>
      <c r="AJ804" t="s">
        <v>913</v>
      </c>
      <c r="AK804" s="37">
        <v>6</v>
      </c>
      <c r="AT804"/>
    </row>
    <row r="805" spans="1:46" x14ac:dyDescent="0.25">
      <c r="A805" t="s">
        <v>3056</v>
      </c>
      <c r="B805" t="s">
        <v>2034</v>
      </c>
      <c r="C805" t="s">
        <v>2667</v>
      </c>
      <c r="D805" t="s">
        <v>2975</v>
      </c>
      <c r="E805" s="31">
        <v>68.695652173913047</v>
      </c>
      <c r="F805" s="31">
        <v>191.10543478260868</v>
      </c>
      <c r="G805" s="31">
        <v>0</v>
      </c>
      <c r="H805" s="36">
        <v>0</v>
      </c>
      <c r="I805" s="31">
        <v>17.838478260869568</v>
      </c>
      <c r="J805" s="31">
        <v>0</v>
      </c>
      <c r="K805" s="36">
        <v>0</v>
      </c>
      <c r="L805" s="31">
        <v>11.407826086956522</v>
      </c>
      <c r="M805" s="31">
        <v>0</v>
      </c>
      <c r="N805" s="36">
        <v>0</v>
      </c>
      <c r="O805" s="31">
        <v>0</v>
      </c>
      <c r="P805" s="31">
        <v>0</v>
      </c>
      <c r="Q805" s="36" t="s">
        <v>3207</v>
      </c>
      <c r="R805" s="31">
        <v>6.4306521739130451</v>
      </c>
      <c r="S805" s="31">
        <v>0</v>
      </c>
      <c r="T805" s="36">
        <v>0</v>
      </c>
      <c r="U805" s="31">
        <v>41.335326086956528</v>
      </c>
      <c r="V805" s="31">
        <v>0</v>
      </c>
      <c r="W805" s="36">
        <v>0</v>
      </c>
      <c r="X805" s="31">
        <v>16.46836956521739</v>
      </c>
      <c r="Y805" s="31">
        <v>0</v>
      </c>
      <c r="Z805" s="36">
        <v>0</v>
      </c>
      <c r="AA805" s="31">
        <v>115.4632608695652</v>
      </c>
      <c r="AB805" s="31">
        <v>0</v>
      </c>
      <c r="AC805" s="36">
        <v>0</v>
      </c>
      <c r="AD805" s="31">
        <v>0</v>
      </c>
      <c r="AE805" s="31">
        <v>0</v>
      </c>
      <c r="AF805" s="36" t="s">
        <v>3207</v>
      </c>
      <c r="AG805" s="31">
        <v>0</v>
      </c>
      <c r="AH805" s="31">
        <v>0</v>
      </c>
      <c r="AI805" s="36" t="s">
        <v>3207</v>
      </c>
      <c r="AJ805" t="s">
        <v>849</v>
      </c>
      <c r="AK805" s="37">
        <v>6</v>
      </c>
      <c r="AT805"/>
    </row>
    <row r="806" spans="1:46" x14ac:dyDescent="0.25">
      <c r="A806" t="s">
        <v>3056</v>
      </c>
      <c r="B806" t="s">
        <v>1820</v>
      </c>
      <c r="C806" t="s">
        <v>2707</v>
      </c>
      <c r="D806" t="s">
        <v>2945</v>
      </c>
      <c r="E806" s="31">
        <v>28.5</v>
      </c>
      <c r="F806" s="31">
        <v>96.746630434782631</v>
      </c>
      <c r="G806" s="31">
        <v>0</v>
      </c>
      <c r="H806" s="36">
        <v>0</v>
      </c>
      <c r="I806" s="31">
        <v>17.110543478260873</v>
      </c>
      <c r="J806" s="31">
        <v>0</v>
      </c>
      <c r="K806" s="36">
        <v>0</v>
      </c>
      <c r="L806" s="31">
        <v>9.8800000000000026</v>
      </c>
      <c r="M806" s="31">
        <v>0</v>
      </c>
      <c r="N806" s="36">
        <v>0</v>
      </c>
      <c r="O806" s="31">
        <v>0</v>
      </c>
      <c r="P806" s="31">
        <v>0</v>
      </c>
      <c r="Q806" s="36" t="s">
        <v>3207</v>
      </c>
      <c r="R806" s="31">
        <v>7.23054347826087</v>
      </c>
      <c r="S806" s="31">
        <v>0</v>
      </c>
      <c r="T806" s="36">
        <v>0</v>
      </c>
      <c r="U806" s="31">
        <v>25.366195652173918</v>
      </c>
      <c r="V806" s="31">
        <v>0</v>
      </c>
      <c r="W806" s="36">
        <v>0</v>
      </c>
      <c r="X806" s="31">
        <v>0</v>
      </c>
      <c r="Y806" s="31">
        <v>0</v>
      </c>
      <c r="Z806" s="36" t="s">
        <v>3207</v>
      </c>
      <c r="AA806" s="31">
        <v>54.269891304347837</v>
      </c>
      <c r="AB806" s="31">
        <v>0</v>
      </c>
      <c r="AC806" s="36">
        <v>0</v>
      </c>
      <c r="AD806" s="31">
        <v>0</v>
      </c>
      <c r="AE806" s="31">
        <v>0</v>
      </c>
      <c r="AF806" s="36" t="s">
        <v>3207</v>
      </c>
      <c r="AG806" s="31">
        <v>0</v>
      </c>
      <c r="AH806" s="31">
        <v>0</v>
      </c>
      <c r="AI806" s="36" t="s">
        <v>3207</v>
      </c>
      <c r="AJ806" t="s">
        <v>632</v>
      </c>
      <c r="AK806" s="37">
        <v>6</v>
      </c>
      <c r="AT806"/>
    </row>
    <row r="807" spans="1:46" x14ac:dyDescent="0.25">
      <c r="A807" t="s">
        <v>3056</v>
      </c>
      <c r="B807" t="s">
        <v>1865</v>
      </c>
      <c r="C807" t="s">
        <v>2504</v>
      </c>
      <c r="D807" t="s">
        <v>2884</v>
      </c>
      <c r="E807" s="31">
        <v>16.728260869565219</v>
      </c>
      <c r="F807" s="31">
        <v>55.371195652173938</v>
      </c>
      <c r="G807" s="31">
        <v>0</v>
      </c>
      <c r="H807" s="36">
        <v>0</v>
      </c>
      <c r="I807" s="31">
        <v>11.716086956521737</v>
      </c>
      <c r="J807" s="31">
        <v>0</v>
      </c>
      <c r="K807" s="36">
        <v>0</v>
      </c>
      <c r="L807" s="31">
        <v>4.706847826086956</v>
      </c>
      <c r="M807" s="31">
        <v>0</v>
      </c>
      <c r="N807" s="36">
        <v>0</v>
      </c>
      <c r="O807" s="31">
        <v>0</v>
      </c>
      <c r="P807" s="31">
        <v>0</v>
      </c>
      <c r="Q807" s="36" t="s">
        <v>3207</v>
      </c>
      <c r="R807" s="31">
        <v>7.0092391304347812</v>
      </c>
      <c r="S807" s="31">
        <v>0</v>
      </c>
      <c r="T807" s="36">
        <v>0</v>
      </c>
      <c r="U807" s="31">
        <v>19.322500000000009</v>
      </c>
      <c r="V807" s="31">
        <v>0</v>
      </c>
      <c r="W807" s="36">
        <v>0</v>
      </c>
      <c r="X807" s="31">
        <v>0.78260869565217395</v>
      </c>
      <c r="Y807" s="31">
        <v>0</v>
      </c>
      <c r="Z807" s="36">
        <v>0</v>
      </c>
      <c r="AA807" s="31">
        <v>19.378152173913058</v>
      </c>
      <c r="AB807" s="31">
        <v>0</v>
      </c>
      <c r="AC807" s="36">
        <v>0</v>
      </c>
      <c r="AD807" s="31">
        <v>4.1718478260869567</v>
      </c>
      <c r="AE807" s="31">
        <v>0</v>
      </c>
      <c r="AF807" s="36">
        <v>0</v>
      </c>
      <c r="AG807" s="31">
        <v>0</v>
      </c>
      <c r="AH807" s="31">
        <v>0</v>
      </c>
      <c r="AI807" s="36" t="s">
        <v>3207</v>
      </c>
      <c r="AJ807" t="s">
        <v>677</v>
      </c>
      <c r="AK807" s="37">
        <v>6</v>
      </c>
      <c r="AT807"/>
    </row>
    <row r="808" spans="1:46" x14ac:dyDescent="0.25">
      <c r="A808" t="s">
        <v>3056</v>
      </c>
      <c r="B808" t="s">
        <v>2031</v>
      </c>
      <c r="C808" t="s">
        <v>2537</v>
      </c>
      <c r="D808" t="s">
        <v>2907</v>
      </c>
      <c r="E808" s="31">
        <v>91.282608695652172</v>
      </c>
      <c r="F808" s="31">
        <v>189.88315217391303</v>
      </c>
      <c r="G808" s="31">
        <v>0</v>
      </c>
      <c r="H808" s="36">
        <v>0</v>
      </c>
      <c r="I808" s="31">
        <v>28.310760869565215</v>
      </c>
      <c r="J808" s="31">
        <v>0</v>
      </c>
      <c r="K808" s="36">
        <v>0</v>
      </c>
      <c r="L808" s="31">
        <v>15.941195652173912</v>
      </c>
      <c r="M808" s="31">
        <v>0</v>
      </c>
      <c r="N808" s="36">
        <v>0</v>
      </c>
      <c r="O808" s="31">
        <v>3.4782608695652173</v>
      </c>
      <c r="P808" s="31">
        <v>0</v>
      </c>
      <c r="Q808" s="36">
        <v>0</v>
      </c>
      <c r="R808" s="31">
        <v>8.8913043478260878</v>
      </c>
      <c r="S808" s="31">
        <v>0</v>
      </c>
      <c r="T808" s="36">
        <v>0</v>
      </c>
      <c r="U808" s="31">
        <v>47.808804347826054</v>
      </c>
      <c r="V808" s="31">
        <v>0</v>
      </c>
      <c r="W808" s="36">
        <v>0</v>
      </c>
      <c r="X808" s="31">
        <v>13.382934782608697</v>
      </c>
      <c r="Y808" s="31">
        <v>0</v>
      </c>
      <c r="Z808" s="36">
        <v>0</v>
      </c>
      <c r="AA808" s="31">
        <v>83.109565217391321</v>
      </c>
      <c r="AB808" s="31">
        <v>0</v>
      </c>
      <c r="AC808" s="36">
        <v>0</v>
      </c>
      <c r="AD808" s="31">
        <v>0</v>
      </c>
      <c r="AE808" s="31">
        <v>0</v>
      </c>
      <c r="AF808" s="36" t="s">
        <v>3207</v>
      </c>
      <c r="AG808" s="31">
        <v>17.271086956521732</v>
      </c>
      <c r="AH808" s="31">
        <v>0</v>
      </c>
      <c r="AI808" s="36">
        <v>0</v>
      </c>
      <c r="AJ808" t="s">
        <v>846</v>
      </c>
      <c r="AK808" s="37">
        <v>6</v>
      </c>
      <c r="AT808"/>
    </row>
    <row r="809" spans="1:46" x14ac:dyDescent="0.25">
      <c r="A809" t="s">
        <v>3056</v>
      </c>
      <c r="B809" t="s">
        <v>1453</v>
      </c>
      <c r="C809" t="s">
        <v>2505</v>
      </c>
      <c r="D809" t="s">
        <v>2886</v>
      </c>
      <c r="E809" s="31">
        <v>56.315217391304351</v>
      </c>
      <c r="F809" s="31">
        <v>168.73239130434786</v>
      </c>
      <c r="G809" s="31">
        <v>6.8896739130434783</v>
      </c>
      <c r="H809" s="36">
        <v>4.0831957988530843E-2</v>
      </c>
      <c r="I809" s="31">
        <v>5.4319565217391306</v>
      </c>
      <c r="J809" s="31">
        <v>0</v>
      </c>
      <c r="K809" s="36">
        <v>0</v>
      </c>
      <c r="L809" s="31">
        <v>0.2723913043478261</v>
      </c>
      <c r="M809" s="31">
        <v>0</v>
      </c>
      <c r="N809" s="36">
        <v>0</v>
      </c>
      <c r="O809" s="31">
        <v>0</v>
      </c>
      <c r="P809" s="31">
        <v>0</v>
      </c>
      <c r="Q809" s="36" t="s">
        <v>3207</v>
      </c>
      <c r="R809" s="31">
        <v>5.1595652173913047</v>
      </c>
      <c r="S809" s="31">
        <v>0</v>
      </c>
      <c r="T809" s="36">
        <v>0</v>
      </c>
      <c r="U809" s="31">
        <v>1.3768478260869565</v>
      </c>
      <c r="V809" s="31">
        <v>1.3768478260869565</v>
      </c>
      <c r="W809" s="36">
        <v>1</v>
      </c>
      <c r="X809" s="31">
        <v>59.063695652173919</v>
      </c>
      <c r="Y809" s="31">
        <v>0</v>
      </c>
      <c r="Z809" s="36">
        <v>0</v>
      </c>
      <c r="AA809" s="31">
        <v>73.683043478260885</v>
      </c>
      <c r="AB809" s="31">
        <v>5.5128260869565215</v>
      </c>
      <c r="AC809" s="36">
        <v>7.4818110473178281E-2</v>
      </c>
      <c r="AD809" s="31">
        <v>0</v>
      </c>
      <c r="AE809" s="31">
        <v>0</v>
      </c>
      <c r="AF809" s="36" t="s">
        <v>3207</v>
      </c>
      <c r="AG809" s="31">
        <v>29.176847826086956</v>
      </c>
      <c r="AH809" s="31">
        <v>0</v>
      </c>
      <c r="AI809" s="36">
        <v>0</v>
      </c>
      <c r="AJ809" t="s">
        <v>252</v>
      </c>
      <c r="AK809" s="37">
        <v>6</v>
      </c>
      <c r="AT809"/>
    </row>
    <row r="810" spans="1:46" x14ac:dyDescent="0.25">
      <c r="A810" t="s">
        <v>3056</v>
      </c>
      <c r="B810" t="s">
        <v>1740</v>
      </c>
      <c r="C810" t="s">
        <v>2523</v>
      </c>
      <c r="D810" t="s">
        <v>2900</v>
      </c>
      <c r="E810" s="31">
        <v>77.271739130434781</v>
      </c>
      <c r="F810" s="31">
        <v>251.69532608695653</v>
      </c>
      <c r="G810" s="31">
        <v>0.2608695652173913</v>
      </c>
      <c r="H810" s="36">
        <v>1.0364497794737167E-3</v>
      </c>
      <c r="I810" s="31">
        <v>33.671195652173914</v>
      </c>
      <c r="J810" s="31">
        <v>0.2608695652173913</v>
      </c>
      <c r="K810" s="36">
        <v>7.7475587119683635E-3</v>
      </c>
      <c r="L810" s="31">
        <v>16.959239130434781</v>
      </c>
      <c r="M810" s="31">
        <v>0</v>
      </c>
      <c r="N810" s="36">
        <v>0</v>
      </c>
      <c r="O810" s="31">
        <v>11.451086956521738</v>
      </c>
      <c r="P810" s="31">
        <v>0.2608695652173913</v>
      </c>
      <c r="Q810" s="36">
        <v>2.2781205505457997E-2</v>
      </c>
      <c r="R810" s="31">
        <v>5.2608695652173916</v>
      </c>
      <c r="S810" s="31">
        <v>0</v>
      </c>
      <c r="T810" s="36">
        <v>0</v>
      </c>
      <c r="U810" s="31">
        <v>48.834239130434781</v>
      </c>
      <c r="V810" s="31">
        <v>0</v>
      </c>
      <c r="W810" s="36">
        <v>0</v>
      </c>
      <c r="X810" s="31">
        <v>0</v>
      </c>
      <c r="Y810" s="31">
        <v>0</v>
      </c>
      <c r="Z810" s="36" t="s">
        <v>3207</v>
      </c>
      <c r="AA810" s="31">
        <v>116.52434782608698</v>
      </c>
      <c r="AB810" s="31">
        <v>0</v>
      </c>
      <c r="AC810" s="36">
        <v>0</v>
      </c>
      <c r="AD810" s="31">
        <v>30.65195652173913</v>
      </c>
      <c r="AE810" s="31">
        <v>0</v>
      </c>
      <c r="AF810" s="36">
        <v>0</v>
      </c>
      <c r="AG810" s="31">
        <v>22.013586956521738</v>
      </c>
      <c r="AH810" s="31">
        <v>0</v>
      </c>
      <c r="AI810" s="36">
        <v>0</v>
      </c>
      <c r="AJ810" t="s">
        <v>550</v>
      </c>
      <c r="AK810" s="37">
        <v>6</v>
      </c>
      <c r="AT810"/>
    </row>
    <row r="811" spans="1:46" x14ac:dyDescent="0.25">
      <c r="A811" t="s">
        <v>3056</v>
      </c>
      <c r="B811" t="s">
        <v>1410</v>
      </c>
      <c r="C811" t="s">
        <v>2399</v>
      </c>
      <c r="D811" t="s">
        <v>2929</v>
      </c>
      <c r="E811" s="31">
        <v>56.130434782608695</v>
      </c>
      <c r="F811" s="31">
        <v>157.30608695652171</v>
      </c>
      <c r="G811" s="31">
        <v>3.6864130434782614</v>
      </c>
      <c r="H811" s="36">
        <v>2.3434649699837488E-2</v>
      </c>
      <c r="I811" s="31">
        <v>19.441086956521737</v>
      </c>
      <c r="J811" s="31">
        <v>0</v>
      </c>
      <c r="K811" s="36">
        <v>0</v>
      </c>
      <c r="L811" s="31">
        <v>7.5865217391304363</v>
      </c>
      <c r="M811" s="31">
        <v>0</v>
      </c>
      <c r="N811" s="36">
        <v>0</v>
      </c>
      <c r="O811" s="31">
        <v>5.7567391304347817</v>
      </c>
      <c r="P811" s="31">
        <v>0</v>
      </c>
      <c r="Q811" s="36">
        <v>0</v>
      </c>
      <c r="R811" s="31">
        <v>6.0978260869565215</v>
      </c>
      <c r="S811" s="31">
        <v>0</v>
      </c>
      <c r="T811" s="36">
        <v>0</v>
      </c>
      <c r="U811" s="31">
        <v>54.966086956521714</v>
      </c>
      <c r="V811" s="31">
        <v>2.9934782608695656</v>
      </c>
      <c r="W811" s="36">
        <v>5.4460457831706541E-2</v>
      </c>
      <c r="X811" s="31">
        <v>6.0289130434782621</v>
      </c>
      <c r="Y811" s="31">
        <v>0</v>
      </c>
      <c r="Z811" s="36">
        <v>0</v>
      </c>
      <c r="AA811" s="31">
        <v>67.199456521739137</v>
      </c>
      <c r="AB811" s="31">
        <v>0.69293478260869568</v>
      </c>
      <c r="AC811" s="36">
        <v>1.0311612898008039E-2</v>
      </c>
      <c r="AD811" s="31">
        <v>0</v>
      </c>
      <c r="AE811" s="31">
        <v>0</v>
      </c>
      <c r="AF811" s="36" t="s">
        <v>3207</v>
      </c>
      <c r="AG811" s="31">
        <v>9.6705434782608695</v>
      </c>
      <c r="AH811" s="31">
        <v>0</v>
      </c>
      <c r="AI811" s="36">
        <v>0</v>
      </c>
      <c r="AJ811" t="s">
        <v>210</v>
      </c>
      <c r="AK811" s="37">
        <v>6</v>
      </c>
      <c r="AT811"/>
    </row>
    <row r="812" spans="1:46" x14ac:dyDescent="0.25">
      <c r="A812" t="s">
        <v>3056</v>
      </c>
      <c r="B812" t="s">
        <v>1198</v>
      </c>
      <c r="C812" t="s">
        <v>2462</v>
      </c>
      <c r="D812" t="s">
        <v>2905</v>
      </c>
      <c r="E812" s="31">
        <v>84.467391304347828</v>
      </c>
      <c r="F812" s="31">
        <v>250.18717391304349</v>
      </c>
      <c r="G812" s="31">
        <v>0</v>
      </c>
      <c r="H812" s="36">
        <v>0</v>
      </c>
      <c r="I812" s="31">
        <v>20.333260869565216</v>
      </c>
      <c r="J812" s="31">
        <v>0</v>
      </c>
      <c r="K812" s="36">
        <v>0</v>
      </c>
      <c r="L812" s="31">
        <v>17.838695652173911</v>
      </c>
      <c r="M812" s="31">
        <v>0</v>
      </c>
      <c r="N812" s="36">
        <v>0</v>
      </c>
      <c r="O812" s="31">
        <v>0</v>
      </c>
      <c r="P812" s="31">
        <v>0</v>
      </c>
      <c r="Q812" s="36" t="s">
        <v>3207</v>
      </c>
      <c r="R812" s="31">
        <v>2.4945652173913042</v>
      </c>
      <c r="S812" s="31">
        <v>0</v>
      </c>
      <c r="T812" s="36">
        <v>0</v>
      </c>
      <c r="U812" s="31">
        <v>50.013804347826088</v>
      </c>
      <c r="V812" s="31">
        <v>0</v>
      </c>
      <c r="W812" s="36">
        <v>0</v>
      </c>
      <c r="X812" s="31">
        <v>13.29532608695652</v>
      </c>
      <c r="Y812" s="31">
        <v>0</v>
      </c>
      <c r="Z812" s="36">
        <v>0</v>
      </c>
      <c r="AA812" s="31">
        <v>115.6821739130435</v>
      </c>
      <c r="AB812" s="31">
        <v>0</v>
      </c>
      <c r="AC812" s="36">
        <v>0</v>
      </c>
      <c r="AD812" s="31">
        <v>0</v>
      </c>
      <c r="AE812" s="31">
        <v>0</v>
      </c>
      <c r="AF812" s="36" t="s">
        <v>3207</v>
      </c>
      <c r="AG812" s="31">
        <v>50.862608695652177</v>
      </c>
      <c r="AH812" s="31">
        <v>0</v>
      </c>
      <c r="AI812" s="36">
        <v>0</v>
      </c>
      <c r="AJ812" t="s">
        <v>956</v>
      </c>
      <c r="AK812" s="37">
        <v>6</v>
      </c>
      <c r="AT812"/>
    </row>
    <row r="813" spans="1:46" x14ac:dyDescent="0.25">
      <c r="A813" t="s">
        <v>3056</v>
      </c>
      <c r="B813" t="s">
        <v>1606</v>
      </c>
      <c r="C813" t="s">
        <v>2556</v>
      </c>
      <c r="D813" t="s">
        <v>2842</v>
      </c>
      <c r="E813" s="31">
        <v>68.358695652173907</v>
      </c>
      <c r="F813" s="31">
        <v>150.62054347826086</v>
      </c>
      <c r="G813" s="31">
        <v>5.0770652173913042</v>
      </c>
      <c r="H813" s="36">
        <v>3.370765434878463E-2</v>
      </c>
      <c r="I813" s="31">
        <v>14.230978260869565</v>
      </c>
      <c r="J813" s="31">
        <v>0</v>
      </c>
      <c r="K813" s="36">
        <v>0</v>
      </c>
      <c r="L813" s="31">
        <v>8.6657608695652169</v>
      </c>
      <c r="M813" s="31">
        <v>0</v>
      </c>
      <c r="N813" s="36">
        <v>0</v>
      </c>
      <c r="O813" s="31">
        <v>0</v>
      </c>
      <c r="P813" s="31">
        <v>0</v>
      </c>
      <c r="Q813" s="36" t="s">
        <v>3207</v>
      </c>
      <c r="R813" s="31">
        <v>5.5652173913043477</v>
      </c>
      <c r="S813" s="31">
        <v>0</v>
      </c>
      <c r="T813" s="36">
        <v>0</v>
      </c>
      <c r="U813" s="31">
        <v>44.491847826086953</v>
      </c>
      <c r="V813" s="31">
        <v>1.2527173913043479</v>
      </c>
      <c r="W813" s="36">
        <v>2.8156110670005501E-2</v>
      </c>
      <c r="X813" s="31">
        <v>14.690217391304348</v>
      </c>
      <c r="Y813" s="31">
        <v>0</v>
      </c>
      <c r="Z813" s="36">
        <v>0</v>
      </c>
      <c r="AA813" s="31">
        <v>36.253695652173917</v>
      </c>
      <c r="AB813" s="31">
        <v>3.6803260869565215</v>
      </c>
      <c r="AC813" s="36">
        <v>0.10151588743576365</v>
      </c>
      <c r="AD813" s="31">
        <v>23.739130434782609</v>
      </c>
      <c r="AE813" s="31">
        <v>0.14402173913043478</v>
      </c>
      <c r="AF813" s="36">
        <v>6.066849816849817E-3</v>
      </c>
      <c r="AG813" s="31">
        <v>17.214673913043477</v>
      </c>
      <c r="AH813" s="31">
        <v>0</v>
      </c>
      <c r="AI813" s="36">
        <v>0</v>
      </c>
      <c r="AJ813" t="s">
        <v>408</v>
      </c>
      <c r="AK813" s="37">
        <v>6</v>
      </c>
      <c r="AT813"/>
    </row>
    <row r="814" spans="1:46" x14ac:dyDescent="0.25">
      <c r="A814" t="s">
        <v>3056</v>
      </c>
      <c r="B814" t="s">
        <v>2342</v>
      </c>
      <c r="C814" t="s">
        <v>2445</v>
      </c>
      <c r="D814" t="s">
        <v>2803</v>
      </c>
      <c r="E814" s="31">
        <v>31.021739130434781</v>
      </c>
      <c r="F814" s="31">
        <v>131.69978260869564</v>
      </c>
      <c r="G814" s="31">
        <v>19.470326086956526</v>
      </c>
      <c r="H814" s="36">
        <v>0.14783871090210116</v>
      </c>
      <c r="I814" s="31">
        <v>20.140434782608697</v>
      </c>
      <c r="J814" s="31">
        <v>0.13771739130434782</v>
      </c>
      <c r="K814" s="36">
        <v>6.8378559247026308E-3</v>
      </c>
      <c r="L814" s="31">
        <v>8.4991304347826091</v>
      </c>
      <c r="M814" s="31">
        <v>0.13771739130434782</v>
      </c>
      <c r="N814" s="36">
        <v>1.6203703703703703E-2</v>
      </c>
      <c r="O814" s="31">
        <v>0</v>
      </c>
      <c r="P814" s="31">
        <v>0</v>
      </c>
      <c r="Q814" s="36" t="s">
        <v>3207</v>
      </c>
      <c r="R814" s="31">
        <v>11.641304347826088</v>
      </c>
      <c r="S814" s="31">
        <v>0</v>
      </c>
      <c r="T814" s="36">
        <v>0</v>
      </c>
      <c r="U814" s="31">
        <v>32.859782608695653</v>
      </c>
      <c r="V814" s="31">
        <v>15.620652173913047</v>
      </c>
      <c r="W814" s="36">
        <v>0.47537296152955588</v>
      </c>
      <c r="X814" s="31">
        <v>0</v>
      </c>
      <c r="Y814" s="31">
        <v>0</v>
      </c>
      <c r="Z814" s="36" t="s">
        <v>3207</v>
      </c>
      <c r="AA814" s="31">
        <v>69.641847826086945</v>
      </c>
      <c r="AB814" s="31">
        <v>2.4784782608695655</v>
      </c>
      <c r="AC814" s="36">
        <v>3.5588921578573615E-2</v>
      </c>
      <c r="AD814" s="31">
        <v>0</v>
      </c>
      <c r="AE814" s="31">
        <v>0</v>
      </c>
      <c r="AF814" s="36" t="s">
        <v>3207</v>
      </c>
      <c r="AG814" s="31">
        <v>9.0577173913043474</v>
      </c>
      <c r="AH814" s="31">
        <v>1.2334782608695654</v>
      </c>
      <c r="AI814" s="36">
        <v>0.13617981303476501</v>
      </c>
      <c r="AJ814" t="s">
        <v>1162</v>
      </c>
      <c r="AK814" s="37">
        <v>6</v>
      </c>
      <c r="AT814"/>
    </row>
    <row r="815" spans="1:46" x14ac:dyDescent="0.25">
      <c r="A815" t="s">
        <v>3056</v>
      </c>
      <c r="B815" t="s">
        <v>1708</v>
      </c>
      <c r="C815" t="s">
        <v>2685</v>
      </c>
      <c r="D815" t="s">
        <v>2980</v>
      </c>
      <c r="E815" s="31">
        <v>44.673913043478258</v>
      </c>
      <c r="F815" s="31">
        <v>185.91706521739127</v>
      </c>
      <c r="G815" s="31">
        <v>0</v>
      </c>
      <c r="H815" s="36">
        <v>0</v>
      </c>
      <c r="I815" s="31">
        <v>13.570760869565216</v>
      </c>
      <c r="J815" s="31">
        <v>0</v>
      </c>
      <c r="K815" s="36">
        <v>0</v>
      </c>
      <c r="L815" s="31">
        <v>6.9620652173913031</v>
      </c>
      <c r="M815" s="31">
        <v>0</v>
      </c>
      <c r="N815" s="36">
        <v>0</v>
      </c>
      <c r="O815" s="31">
        <v>0</v>
      </c>
      <c r="P815" s="31">
        <v>0</v>
      </c>
      <c r="Q815" s="36" t="s">
        <v>3207</v>
      </c>
      <c r="R815" s="31">
        <v>6.6086956521739131</v>
      </c>
      <c r="S815" s="31">
        <v>0</v>
      </c>
      <c r="T815" s="36">
        <v>0</v>
      </c>
      <c r="U815" s="31">
        <v>41.592065217391301</v>
      </c>
      <c r="V815" s="31">
        <v>0</v>
      </c>
      <c r="W815" s="36">
        <v>0</v>
      </c>
      <c r="X815" s="31">
        <v>8.2526086956521709</v>
      </c>
      <c r="Y815" s="31">
        <v>0</v>
      </c>
      <c r="Z815" s="36">
        <v>0</v>
      </c>
      <c r="AA815" s="31">
        <v>60.401413043478257</v>
      </c>
      <c r="AB815" s="31">
        <v>0</v>
      </c>
      <c r="AC815" s="36">
        <v>0</v>
      </c>
      <c r="AD815" s="31">
        <v>53.28184782608696</v>
      </c>
      <c r="AE815" s="31">
        <v>0</v>
      </c>
      <c r="AF815" s="36">
        <v>0</v>
      </c>
      <c r="AG815" s="31">
        <v>8.8183695652173899</v>
      </c>
      <c r="AH815" s="31">
        <v>0</v>
      </c>
      <c r="AI815" s="36">
        <v>0</v>
      </c>
      <c r="AJ815" t="s">
        <v>516</v>
      </c>
      <c r="AK815" s="37">
        <v>6</v>
      </c>
      <c r="AT815"/>
    </row>
    <row r="816" spans="1:46" x14ac:dyDescent="0.25">
      <c r="A816" t="s">
        <v>3056</v>
      </c>
      <c r="B816" t="s">
        <v>1357</v>
      </c>
      <c r="C816" t="s">
        <v>2560</v>
      </c>
      <c r="D816" t="s">
        <v>2900</v>
      </c>
      <c r="E816" s="31">
        <v>58.945652173913047</v>
      </c>
      <c r="F816" s="31">
        <v>148.06445652173915</v>
      </c>
      <c r="G816" s="31">
        <v>0</v>
      </c>
      <c r="H816" s="36">
        <v>0</v>
      </c>
      <c r="I816" s="31">
        <v>25.116195652173911</v>
      </c>
      <c r="J816" s="31">
        <v>0</v>
      </c>
      <c r="K816" s="36">
        <v>0</v>
      </c>
      <c r="L816" s="31">
        <v>15.624130434782607</v>
      </c>
      <c r="M816" s="31">
        <v>0</v>
      </c>
      <c r="N816" s="36">
        <v>0</v>
      </c>
      <c r="O816" s="31">
        <v>4.9655434782608685</v>
      </c>
      <c r="P816" s="31">
        <v>0</v>
      </c>
      <c r="Q816" s="36">
        <v>0</v>
      </c>
      <c r="R816" s="31">
        <v>4.5265217391304349</v>
      </c>
      <c r="S816" s="31">
        <v>0</v>
      </c>
      <c r="T816" s="36">
        <v>0</v>
      </c>
      <c r="U816" s="31">
        <v>43.70739130434783</v>
      </c>
      <c r="V816" s="31">
        <v>0</v>
      </c>
      <c r="W816" s="36">
        <v>0</v>
      </c>
      <c r="X816" s="31">
        <v>7.9919565217391266</v>
      </c>
      <c r="Y816" s="31">
        <v>0</v>
      </c>
      <c r="Z816" s="36">
        <v>0</v>
      </c>
      <c r="AA816" s="31">
        <v>71.248913043478268</v>
      </c>
      <c r="AB816" s="31">
        <v>0</v>
      </c>
      <c r="AC816" s="36">
        <v>0</v>
      </c>
      <c r="AD816" s="31">
        <v>0</v>
      </c>
      <c r="AE816" s="31">
        <v>0</v>
      </c>
      <c r="AF816" s="36" t="s">
        <v>3207</v>
      </c>
      <c r="AG816" s="31">
        <v>0</v>
      </c>
      <c r="AH816" s="31">
        <v>0</v>
      </c>
      <c r="AI816" s="36" t="s">
        <v>3207</v>
      </c>
      <c r="AJ816" t="s">
        <v>157</v>
      </c>
      <c r="AK816" s="37">
        <v>6</v>
      </c>
      <c r="AT816"/>
    </row>
    <row r="817" spans="1:46" x14ac:dyDescent="0.25">
      <c r="A817" t="s">
        <v>3056</v>
      </c>
      <c r="B817" t="s">
        <v>2127</v>
      </c>
      <c r="C817" t="s">
        <v>2529</v>
      </c>
      <c r="D817" t="s">
        <v>2862</v>
      </c>
      <c r="E817" s="31">
        <v>49.684782608695649</v>
      </c>
      <c r="F817" s="31">
        <v>97.4048913043478</v>
      </c>
      <c r="G817" s="31">
        <v>1.4891304347826086</v>
      </c>
      <c r="H817" s="36">
        <v>1.5288045752545687E-2</v>
      </c>
      <c r="I817" s="31">
        <v>9.1660869565217382</v>
      </c>
      <c r="J817" s="31">
        <v>0</v>
      </c>
      <c r="K817" s="36">
        <v>0</v>
      </c>
      <c r="L817" s="31">
        <v>5.2717391304347823</v>
      </c>
      <c r="M817" s="31">
        <v>0</v>
      </c>
      <c r="N817" s="36">
        <v>0</v>
      </c>
      <c r="O817" s="31">
        <v>0.15489130434782608</v>
      </c>
      <c r="P817" s="31">
        <v>0</v>
      </c>
      <c r="Q817" s="36">
        <v>0</v>
      </c>
      <c r="R817" s="31">
        <v>3.7394565217391307</v>
      </c>
      <c r="S817" s="31">
        <v>0</v>
      </c>
      <c r="T817" s="36">
        <v>0</v>
      </c>
      <c r="U817" s="31">
        <v>20.200978260869558</v>
      </c>
      <c r="V817" s="31">
        <v>0.33152173913043476</v>
      </c>
      <c r="W817" s="36">
        <v>1.6411172511017012E-2</v>
      </c>
      <c r="X817" s="31">
        <v>18.272608695652174</v>
      </c>
      <c r="Y817" s="31">
        <v>0</v>
      </c>
      <c r="Z817" s="36">
        <v>0</v>
      </c>
      <c r="AA817" s="31">
        <v>29.627282608695644</v>
      </c>
      <c r="AB817" s="31">
        <v>1.1576086956521738</v>
      </c>
      <c r="AC817" s="36">
        <v>3.9072388478598244E-2</v>
      </c>
      <c r="AD817" s="31">
        <v>0</v>
      </c>
      <c r="AE817" s="31">
        <v>0</v>
      </c>
      <c r="AF817" s="36" t="s">
        <v>3207</v>
      </c>
      <c r="AG817" s="31">
        <v>20.137934782608692</v>
      </c>
      <c r="AH817" s="31">
        <v>0</v>
      </c>
      <c r="AI817" s="36">
        <v>0</v>
      </c>
      <c r="AJ817" t="s">
        <v>945</v>
      </c>
      <c r="AK817" s="37">
        <v>6</v>
      </c>
      <c r="AT817"/>
    </row>
    <row r="818" spans="1:46" x14ac:dyDescent="0.25">
      <c r="A818" t="s">
        <v>3056</v>
      </c>
      <c r="B818" t="s">
        <v>2218</v>
      </c>
      <c r="C818" t="s">
        <v>2544</v>
      </c>
      <c r="D818" t="s">
        <v>2912</v>
      </c>
      <c r="E818" s="31">
        <v>41.565217391304351</v>
      </c>
      <c r="F818" s="31">
        <v>151.39065217391308</v>
      </c>
      <c r="G818" s="31">
        <v>0</v>
      </c>
      <c r="H818" s="36">
        <v>0</v>
      </c>
      <c r="I818" s="31">
        <v>6.9565217391304355</v>
      </c>
      <c r="J818" s="31">
        <v>0</v>
      </c>
      <c r="K818" s="36">
        <v>0</v>
      </c>
      <c r="L818" s="31">
        <v>2.2608695652173911</v>
      </c>
      <c r="M818" s="31">
        <v>0</v>
      </c>
      <c r="N818" s="36">
        <v>0</v>
      </c>
      <c r="O818" s="31">
        <v>0</v>
      </c>
      <c r="P818" s="31">
        <v>0</v>
      </c>
      <c r="Q818" s="36" t="s">
        <v>3207</v>
      </c>
      <c r="R818" s="31">
        <v>4.6956521739130439</v>
      </c>
      <c r="S818" s="31">
        <v>0</v>
      </c>
      <c r="T818" s="36">
        <v>0</v>
      </c>
      <c r="U818" s="31">
        <v>49.083260869565216</v>
      </c>
      <c r="V818" s="31">
        <v>0</v>
      </c>
      <c r="W818" s="36">
        <v>0</v>
      </c>
      <c r="X818" s="31">
        <v>11.043478260869565</v>
      </c>
      <c r="Y818" s="31">
        <v>0</v>
      </c>
      <c r="Z818" s="36">
        <v>0</v>
      </c>
      <c r="AA818" s="31">
        <v>63.147717391304369</v>
      </c>
      <c r="AB818" s="31">
        <v>0</v>
      </c>
      <c r="AC818" s="36">
        <v>0</v>
      </c>
      <c r="AD818" s="31">
        <v>19.168043478260874</v>
      </c>
      <c r="AE818" s="31">
        <v>0</v>
      </c>
      <c r="AF818" s="36">
        <v>0</v>
      </c>
      <c r="AG818" s="31">
        <v>1.9916304347826086</v>
      </c>
      <c r="AH818" s="31">
        <v>0</v>
      </c>
      <c r="AI818" s="36">
        <v>0</v>
      </c>
      <c r="AJ818" t="s">
        <v>1038</v>
      </c>
      <c r="AK818" s="37">
        <v>6</v>
      </c>
      <c r="AT818"/>
    </row>
    <row r="819" spans="1:46" x14ac:dyDescent="0.25">
      <c r="A819" t="s">
        <v>3056</v>
      </c>
      <c r="B819" t="s">
        <v>2013</v>
      </c>
      <c r="C819" t="s">
        <v>2753</v>
      </c>
      <c r="D819" t="s">
        <v>3001</v>
      </c>
      <c r="E819" s="31">
        <v>49.989130434782609</v>
      </c>
      <c r="F819" s="31">
        <v>229.76750000000004</v>
      </c>
      <c r="G819" s="31">
        <v>15.844891304347826</v>
      </c>
      <c r="H819" s="36">
        <v>6.8960541871012318E-2</v>
      </c>
      <c r="I819" s="31">
        <v>25.816739130434783</v>
      </c>
      <c r="J819" s="31">
        <v>0</v>
      </c>
      <c r="K819" s="36">
        <v>0</v>
      </c>
      <c r="L819" s="31">
        <v>20.284130434782611</v>
      </c>
      <c r="M819" s="31">
        <v>0</v>
      </c>
      <c r="N819" s="36">
        <v>0</v>
      </c>
      <c r="O819" s="31">
        <v>0</v>
      </c>
      <c r="P819" s="31">
        <v>0</v>
      </c>
      <c r="Q819" s="36" t="s">
        <v>3207</v>
      </c>
      <c r="R819" s="31">
        <v>5.5326086956521738</v>
      </c>
      <c r="S819" s="31">
        <v>0</v>
      </c>
      <c r="T819" s="36">
        <v>0</v>
      </c>
      <c r="U819" s="31">
        <v>51.364130434782602</v>
      </c>
      <c r="V819" s="31">
        <v>2.0161956521739128</v>
      </c>
      <c r="W819" s="36">
        <v>3.9252989101682366E-2</v>
      </c>
      <c r="X819" s="31">
        <v>0</v>
      </c>
      <c r="Y819" s="31">
        <v>0</v>
      </c>
      <c r="Z819" s="36" t="s">
        <v>3207</v>
      </c>
      <c r="AA819" s="31">
        <v>139.72630434782613</v>
      </c>
      <c r="AB819" s="31">
        <v>13.828695652173913</v>
      </c>
      <c r="AC819" s="36">
        <v>9.8969880558420861E-2</v>
      </c>
      <c r="AD819" s="31">
        <v>0</v>
      </c>
      <c r="AE819" s="31">
        <v>0</v>
      </c>
      <c r="AF819" s="36" t="s">
        <v>3207</v>
      </c>
      <c r="AG819" s="31">
        <v>12.860326086956515</v>
      </c>
      <c r="AH819" s="31">
        <v>0</v>
      </c>
      <c r="AI819" s="36">
        <v>0</v>
      </c>
      <c r="AJ819" t="s">
        <v>828</v>
      </c>
      <c r="AK819" s="37">
        <v>6</v>
      </c>
      <c r="AT819"/>
    </row>
    <row r="820" spans="1:46" x14ac:dyDescent="0.25">
      <c r="A820" t="s">
        <v>3056</v>
      </c>
      <c r="B820" t="s">
        <v>1412</v>
      </c>
      <c r="C820" t="s">
        <v>2434</v>
      </c>
      <c r="D820" t="s">
        <v>2930</v>
      </c>
      <c r="E820" s="31">
        <v>73.217391304347828</v>
      </c>
      <c r="F820" s="31">
        <v>223.60217391304343</v>
      </c>
      <c r="G820" s="31">
        <v>0.88184782608695644</v>
      </c>
      <c r="H820" s="36">
        <v>3.9438249219790585E-3</v>
      </c>
      <c r="I820" s="31">
        <v>18.110652173913039</v>
      </c>
      <c r="J820" s="31">
        <v>0</v>
      </c>
      <c r="K820" s="36">
        <v>0</v>
      </c>
      <c r="L820" s="31">
        <v>8.5597826086956488</v>
      </c>
      <c r="M820" s="31">
        <v>0</v>
      </c>
      <c r="N820" s="36">
        <v>0</v>
      </c>
      <c r="O820" s="31">
        <v>5.783586956521737</v>
      </c>
      <c r="P820" s="31">
        <v>0</v>
      </c>
      <c r="Q820" s="36">
        <v>0</v>
      </c>
      <c r="R820" s="31">
        <v>3.7672826086956523</v>
      </c>
      <c r="S820" s="31">
        <v>0</v>
      </c>
      <c r="T820" s="36">
        <v>0</v>
      </c>
      <c r="U820" s="31">
        <v>67.184239130434761</v>
      </c>
      <c r="V820" s="31">
        <v>0.88184782608695644</v>
      </c>
      <c r="W820" s="36">
        <v>1.3125813992994607E-2</v>
      </c>
      <c r="X820" s="31">
        <v>6.9294565217391302</v>
      </c>
      <c r="Y820" s="31">
        <v>0</v>
      </c>
      <c r="Z820" s="36">
        <v>0</v>
      </c>
      <c r="AA820" s="31">
        <v>117.12695652173913</v>
      </c>
      <c r="AB820" s="31">
        <v>0</v>
      </c>
      <c r="AC820" s="36">
        <v>0</v>
      </c>
      <c r="AD820" s="31">
        <v>0</v>
      </c>
      <c r="AE820" s="31">
        <v>0</v>
      </c>
      <c r="AF820" s="36" t="s">
        <v>3207</v>
      </c>
      <c r="AG820" s="31">
        <v>14.250869565217387</v>
      </c>
      <c r="AH820" s="31">
        <v>0</v>
      </c>
      <c r="AI820" s="36">
        <v>0</v>
      </c>
      <c r="AJ820" t="s">
        <v>212</v>
      </c>
      <c r="AK820" s="37">
        <v>6</v>
      </c>
      <c r="AT820"/>
    </row>
    <row r="821" spans="1:46" x14ac:dyDescent="0.25">
      <c r="A821" t="s">
        <v>3056</v>
      </c>
      <c r="B821" t="s">
        <v>1624</v>
      </c>
      <c r="C821" t="s">
        <v>2661</v>
      </c>
      <c r="D821" t="s">
        <v>2974</v>
      </c>
      <c r="E821" s="31">
        <v>63.456521739130437</v>
      </c>
      <c r="F821" s="31">
        <v>274.87739130434784</v>
      </c>
      <c r="G821" s="31">
        <v>58.945326086956513</v>
      </c>
      <c r="H821" s="36">
        <v>0.21444224935069861</v>
      </c>
      <c r="I821" s="31">
        <v>46.871739130434783</v>
      </c>
      <c r="J821" s="31">
        <v>0.72043478260869565</v>
      </c>
      <c r="K821" s="36">
        <v>1.5370344603682575E-2</v>
      </c>
      <c r="L821" s="31">
        <v>41.346956521739131</v>
      </c>
      <c r="M821" s="31">
        <v>0.72043478260869565</v>
      </c>
      <c r="N821" s="36">
        <v>1.7424130896548824E-2</v>
      </c>
      <c r="O821" s="31">
        <v>0</v>
      </c>
      <c r="P821" s="31">
        <v>0</v>
      </c>
      <c r="Q821" s="36" t="s">
        <v>3207</v>
      </c>
      <c r="R821" s="31">
        <v>5.5247826086956522</v>
      </c>
      <c r="S821" s="31">
        <v>0</v>
      </c>
      <c r="T821" s="36">
        <v>0</v>
      </c>
      <c r="U821" s="31">
        <v>33.8833695652174</v>
      </c>
      <c r="V821" s="31">
        <v>0</v>
      </c>
      <c r="W821" s="36">
        <v>0</v>
      </c>
      <c r="X821" s="31">
        <v>26.117173913043477</v>
      </c>
      <c r="Y821" s="31">
        <v>20.544456521739129</v>
      </c>
      <c r="Z821" s="36">
        <v>0.78662632450744552</v>
      </c>
      <c r="AA821" s="31">
        <v>134.03141304347827</v>
      </c>
      <c r="AB821" s="31">
        <v>37.680434782608693</v>
      </c>
      <c r="AC821" s="36">
        <v>0.28113137007953193</v>
      </c>
      <c r="AD821" s="31">
        <v>0</v>
      </c>
      <c r="AE821" s="31">
        <v>0</v>
      </c>
      <c r="AF821" s="36" t="s">
        <v>3207</v>
      </c>
      <c r="AG821" s="31">
        <v>33.973695652173923</v>
      </c>
      <c r="AH821" s="31">
        <v>0</v>
      </c>
      <c r="AI821" s="36">
        <v>0</v>
      </c>
      <c r="AJ821" t="s">
        <v>426</v>
      </c>
      <c r="AK821" s="37">
        <v>6</v>
      </c>
      <c r="AT821"/>
    </row>
    <row r="822" spans="1:46" x14ac:dyDescent="0.25">
      <c r="A822" t="s">
        <v>3056</v>
      </c>
      <c r="B822" t="s">
        <v>2098</v>
      </c>
      <c r="C822" t="s">
        <v>2571</v>
      </c>
      <c r="D822" t="s">
        <v>2859</v>
      </c>
      <c r="E822" s="31">
        <v>12.043478260869565</v>
      </c>
      <c r="F822" s="31">
        <v>67.423478260869558</v>
      </c>
      <c r="G822" s="31">
        <v>0</v>
      </c>
      <c r="H822" s="36">
        <v>0</v>
      </c>
      <c r="I822" s="31">
        <v>10.257173913043477</v>
      </c>
      <c r="J822" s="31">
        <v>0</v>
      </c>
      <c r="K822" s="36">
        <v>0</v>
      </c>
      <c r="L822" s="31">
        <v>5.5615217391304341</v>
      </c>
      <c r="M822" s="31">
        <v>0</v>
      </c>
      <c r="N822" s="36">
        <v>0</v>
      </c>
      <c r="O822" s="31">
        <v>0</v>
      </c>
      <c r="P822" s="31">
        <v>0</v>
      </c>
      <c r="Q822" s="36" t="s">
        <v>3207</v>
      </c>
      <c r="R822" s="31">
        <v>4.6956521739130439</v>
      </c>
      <c r="S822" s="31">
        <v>0</v>
      </c>
      <c r="T822" s="36">
        <v>0</v>
      </c>
      <c r="U822" s="31">
        <v>17.927282608695652</v>
      </c>
      <c r="V822" s="31">
        <v>0</v>
      </c>
      <c r="W822" s="36">
        <v>0</v>
      </c>
      <c r="X822" s="31">
        <v>2.4652173913043485</v>
      </c>
      <c r="Y822" s="31">
        <v>0</v>
      </c>
      <c r="Z822" s="36">
        <v>0</v>
      </c>
      <c r="AA822" s="31">
        <v>36.773804347826079</v>
      </c>
      <c r="AB822" s="31">
        <v>0</v>
      </c>
      <c r="AC822" s="36">
        <v>0</v>
      </c>
      <c r="AD822" s="31">
        <v>0</v>
      </c>
      <c r="AE822" s="31">
        <v>0</v>
      </c>
      <c r="AF822" s="36" t="s">
        <v>3207</v>
      </c>
      <c r="AG822" s="31">
        <v>0</v>
      </c>
      <c r="AH822" s="31">
        <v>0</v>
      </c>
      <c r="AI822" s="36" t="s">
        <v>3207</v>
      </c>
      <c r="AJ822" t="s">
        <v>916</v>
      </c>
      <c r="AK822" s="37">
        <v>6</v>
      </c>
      <c r="AT822"/>
    </row>
    <row r="823" spans="1:46" x14ac:dyDescent="0.25">
      <c r="A823" t="s">
        <v>3056</v>
      </c>
      <c r="B823" t="s">
        <v>2310</v>
      </c>
      <c r="C823" t="s">
        <v>2613</v>
      </c>
      <c r="D823" t="s">
        <v>2837</v>
      </c>
      <c r="E823" s="31">
        <v>74.065217391304344</v>
      </c>
      <c r="F823" s="31">
        <v>280.87347826086955</v>
      </c>
      <c r="G823" s="31">
        <v>0</v>
      </c>
      <c r="H823" s="36">
        <v>0</v>
      </c>
      <c r="I823" s="31">
        <v>13.505434782608695</v>
      </c>
      <c r="J823" s="31">
        <v>0</v>
      </c>
      <c r="K823" s="36">
        <v>0</v>
      </c>
      <c r="L823" s="31">
        <v>1.826086956521739</v>
      </c>
      <c r="M823" s="31">
        <v>0</v>
      </c>
      <c r="N823" s="36">
        <v>0</v>
      </c>
      <c r="O823" s="31">
        <v>5.9130434782608692</v>
      </c>
      <c r="P823" s="31">
        <v>0</v>
      </c>
      <c r="Q823" s="36">
        <v>0</v>
      </c>
      <c r="R823" s="31">
        <v>5.7663043478260869</v>
      </c>
      <c r="S823" s="31">
        <v>0</v>
      </c>
      <c r="T823" s="36">
        <v>0</v>
      </c>
      <c r="U823" s="31">
        <v>71.406521739130426</v>
      </c>
      <c r="V823" s="31">
        <v>0</v>
      </c>
      <c r="W823" s="36">
        <v>0</v>
      </c>
      <c r="X823" s="31">
        <v>22.135000000000002</v>
      </c>
      <c r="Y823" s="31">
        <v>0</v>
      </c>
      <c r="Z823" s="36">
        <v>0</v>
      </c>
      <c r="AA823" s="31">
        <v>147.23858695652174</v>
      </c>
      <c r="AB823" s="31">
        <v>0</v>
      </c>
      <c r="AC823" s="36">
        <v>0</v>
      </c>
      <c r="AD823" s="31">
        <v>0</v>
      </c>
      <c r="AE823" s="31">
        <v>0</v>
      </c>
      <c r="AF823" s="36" t="s">
        <v>3207</v>
      </c>
      <c r="AG823" s="31">
        <v>26.587934782608698</v>
      </c>
      <c r="AH823" s="31">
        <v>0</v>
      </c>
      <c r="AI823" s="36">
        <v>0</v>
      </c>
      <c r="AJ823" t="s">
        <v>1130</v>
      </c>
      <c r="AK823" s="37">
        <v>6</v>
      </c>
      <c r="AT823"/>
    </row>
    <row r="824" spans="1:46" x14ac:dyDescent="0.25">
      <c r="A824" t="s">
        <v>3056</v>
      </c>
      <c r="B824" t="s">
        <v>1710</v>
      </c>
      <c r="C824" t="s">
        <v>2403</v>
      </c>
      <c r="D824" t="s">
        <v>2846</v>
      </c>
      <c r="E824" s="31">
        <v>42.195652173913047</v>
      </c>
      <c r="F824" s="31">
        <v>175.61608695652174</v>
      </c>
      <c r="G824" s="31">
        <v>0</v>
      </c>
      <c r="H824" s="36">
        <v>0</v>
      </c>
      <c r="I824" s="31">
        <v>10.4375</v>
      </c>
      <c r="J824" s="31">
        <v>0</v>
      </c>
      <c r="K824" s="36">
        <v>0</v>
      </c>
      <c r="L824" s="31">
        <v>4.5353260869565215</v>
      </c>
      <c r="M824" s="31">
        <v>0</v>
      </c>
      <c r="N824" s="36">
        <v>0</v>
      </c>
      <c r="O824" s="31">
        <v>0</v>
      </c>
      <c r="P824" s="31">
        <v>0</v>
      </c>
      <c r="Q824" s="36" t="s">
        <v>3207</v>
      </c>
      <c r="R824" s="31">
        <v>5.9021739130434785</v>
      </c>
      <c r="S824" s="31">
        <v>0</v>
      </c>
      <c r="T824" s="36">
        <v>0</v>
      </c>
      <c r="U824" s="31">
        <v>57.76</v>
      </c>
      <c r="V824" s="31">
        <v>0</v>
      </c>
      <c r="W824" s="36">
        <v>0</v>
      </c>
      <c r="X824" s="31">
        <v>6.4266304347826084</v>
      </c>
      <c r="Y824" s="31">
        <v>0</v>
      </c>
      <c r="Z824" s="36">
        <v>0</v>
      </c>
      <c r="AA824" s="31">
        <v>93.051739130434783</v>
      </c>
      <c r="AB824" s="31">
        <v>0</v>
      </c>
      <c r="AC824" s="36">
        <v>0</v>
      </c>
      <c r="AD824" s="31">
        <v>7.9402173913043477</v>
      </c>
      <c r="AE824" s="31">
        <v>0</v>
      </c>
      <c r="AF824" s="36">
        <v>0</v>
      </c>
      <c r="AG824" s="31">
        <v>0</v>
      </c>
      <c r="AH824" s="31">
        <v>0</v>
      </c>
      <c r="AI824" s="36" t="s">
        <v>3207</v>
      </c>
      <c r="AJ824" t="s">
        <v>518</v>
      </c>
      <c r="AK824" s="37">
        <v>6</v>
      </c>
      <c r="AT824"/>
    </row>
    <row r="825" spans="1:46" x14ac:dyDescent="0.25">
      <c r="A825" t="s">
        <v>3056</v>
      </c>
      <c r="B825" t="s">
        <v>1212</v>
      </c>
      <c r="C825" t="s">
        <v>2464</v>
      </c>
      <c r="D825" t="s">
        <v>2853</v>
      </c>
      <c r="E825" s="31">
        <v>100.54347826086956</v>
      </c>
      <c r="F825" s="31">
        <v>313.3770652173913</v>
      </c>
      <c r="G825" s="31">
        <v>0</v>
      </c>
      <c r="H825" s="36">
        <v>0</v>
      </c>
      <c r="I825" s="31">
        <v>26.207934782608692</v>
      </c>
      <c r="J825" s="31">
        <v>0</v>
      </c>
      <c r="K825" s="36">
        <v>0</v>
      </c>
      <c r="L825" s="31">
        <v>17.040652173913042</v>
      </c>
      <c r="M825" s="31">
        <v>0</v>
      </c>
      <c r="N825" s="36">
        <v>0</v>
      </c>
      <c r="O825" s="31">
        <v>3.0869565217391299</v>
      </c>
      <c r="P825" s="31">
        <v>0</v>
      </c>
      <c r="Q825" s="36">
        <v>0</v>
      </c>
      <c r="R825" s="31">
        <v>6.0803260869565214</v>
      </c>
      <c r="S825" s="31">
        <v>0</v>
      </c>
      <c r="T825" s="36">
        <v>0</v>
      </c>
      <c r="U825" s="31">
        <v>72.011195652173924</v>
      </c>
      <c r="V825" s="31">
        <v>0</v>
      </c>
      <c r="W825" s="36">
        <v>0</v>
      </c>
      <c r="X825" s="31">
        <v>16.960434782608694</v>
      </c>
      <c r="Y825" s="31">
        <v>0</v>
      </c>
      <c r="Z825" s="36">
        <v>0</v>
      </c>
      <c r="AA825" s="31">
        <v>138.573152173913</v>
      </c>
      <c r="AB825" s="31">
        <v>0</v>
      </c>
      <c r="AC825" s="36">
        <v>0</v>
      </c>
      <c r="AD825" s="31">
        <v>59.624347826086982</v>
      </c>
      <c r="AE825" s="31">
        <v>0</v>
      </c>
      <c r="AF825" s="36">
        <v>0</v>
      </c>
      <c r="AG825" s="31">
        <v>0</v>
      </c>
      <c r="AH825" s="31">
        <v>0</v>
      </c>
      <c r="AI825" s="36" t="s">
        <v>3207</v>
      </c>
      <c r="AJ825" t="s">
        <v>10</v>
      </c>
      <c r="AK825" s="37">
        <v>6</v>
      </c>
      <c r="AT825"/>
    </row>
    <row r="826" spans="1:46" x14ac:dyDescent="0.25">
      <c r="A826" t="s">
        <v>3056</v>
      </c>
      <c r="B826" t="s">
        <v>1467</v>
      </c>
      <c r="C826" t="s">
        <v>2605</v>
      </c>
      <c r="D826" t="s">
        <v>2918</v>
      </c>
      <c r="E826" s="31">
        <v>75.391304347826093</v>
      </c>
      <c r="F826" s="31">
        <v>247.16521739130434</v>
      </c>
      <c r="G826" s="31">
        <v>0</v>
      </c>
      <c r="H826" s="36">
        <v>0</v>
      </c>
      <c r="I826" s="31">
        <v>37.591304347826075</v>
      </c>
      <c r="J826" s="31">
        <v>0</v>
      </c>
      <c r="K826" s="36">
        <v>0</v>
      </c>
      <c r="L826" s="31">
        <v>27.769565217391296</v>
      </c>
      <c r="M826" s="31">
        <v>0</v>
      </c>
      <c r="N826" s="36">
        <v>0</v>
      </c>
      <c r="O826" s="31">
        <v>4.4304347826086952</v>
      </c>
      <c r="P826" s="31">
        <v>0</v>
      </c>
      <c r="Q826" s="36">
        <v>0</v>
      </c>
      <c r="R826" s="31">
        <v>5.3913043478260869</v>
      </c>
      <c r="S826" s="31">
        <v>0</v>
      </c>
      <c r="T826" s="36">
        <v>0</v>
      </c>
      <c r="U826" s="31">
        <v>58.774999999999999</v>
      </c>
      <c r="V826" s="31">
        <v>0</v>
      </c>
      <c r="W826" s="36">
        <v>0</v>
      </c>
      <c r="X826" s="31">
        <v>6.9163043478260864</v>
      </c>
      <c r="Y826" s="31">
        <v>0</v>
      </c>
      <c r="Z826" s="36">
        <v>0</v>
      </c>
      <c r="AA826" s="31">
        <v>111.62608695652175</v>
      </c>
      <c r="AB826" s="31">
        <v>0</v>
      </c>
      <c r="AC826" s="36">
        <v>0</v>
      </c>
      <c r="AD826" s="31">
        <v>0</v>
      </c>
      <c r="AE826" s="31">
        <v>0</v>
      </c>
      <c r="AF826" s="36" t="s">
        <v>3207</v>
      </c>
      <c r="AG826" s="31">
        <v>32.256521739130434</v>
      </c>
      <c r="AH826" s="31">
        <v>0</v>
      </c>
      <c r="AI826" s="36">
        <v>0</v>
      </c>
      <c r="AJ826" t="s">
        <v>267</v>
      </c>
      <c r="AK826" s="37">
        <v>6</v>
      </c>
      <c r="AT826"/>
    </row>
    <row r="827" spans="1:46" x14ac:dyDescent="0.25">
      <c r="A827" t="s">
        <v>3056</v>
      </c>
      <c r="B827" t="s">
        <v>1650</v>
      </c>
      <c r="C827" t="s">
        <v>2671</v>
      </c>
      <c r="D827" t="s">
        <v>2884</v>
      </c>
      <c r="E827" s="31">
        <v>64.293478260869563</v>
      </c>
      <c r="F827" s="31">
        <v>260.73858695652166</v>
      </c>
      <c r="G827" s="31">
        <v>4.0360869565217392</v>
      </c>
      <c r="H827" s="36">
        <v>1.5479438634814569E-2</v>
      </c>
      <c r="I827" s="31">
        <v>10.946630434782609</v>
      </c>
      <c r="J827" s="31">
        <v>0</v>
      </c>
      <c r="K827" s="36">
        <v>0</v>
      </c>
      <c r="L827" s="31">
        <v>4.5661956521739127</v>
      </c>
      <c r="M827" s="31">
        <v>0</v>
      </c>
      <c r="N827" s="36">
        <v>0</v>
      </c>
      <c r="O827" s="31">
        <v>0</v>
      </c>
      <c r="P827" s="31">
        <v>0</v>
      </c>
      <c r="Q827" s="36" t="s">
        <v>3207</v>
      </c>
      <c r="R827" s="31">
        <v>6.3804347826086953</v>
      </c>
      <c r="S827" s="31">
        <v>0</v>
      </c>
      <c r="T827" s="36">
        <v>0</v>
      </c>
      <c r="U827" s="31">
        <v>68.395543478260862</v>
      </c>
      <c r="V827" s="31">
        <v>2.2979347826086958</v>
      </c>
      <c r="W827" s="36">
        <v>3.3597726777901564E-2</v>
      </c>
      <c r="X827" s="31">
        <v>5.6344565217391294</v>
      </c>
      <c r="Y827" s="31">
        <v>0</v>
      </c>
      <c r="Z827" s="36">
        <v>0</v>
      </c>
      <c r="AA827" s="31">
        <v>144.58967391304344</v>
      </c>
      <c r="AB827" s="31">
        <v>1.7381521739130434</v>
      </c>
      <c r="AC827" s="36">
        <v>1.2021274596402867E-2</v>
      </c>
      <c r="AD827" s="31">
        <v>0</v>
      </c>
      <c r="AE827" s="31">
        <v>0</v>
      </c>
      <c r="AF827" s="36" t="s">
        <v>3207</v>
      </c>
      <c r="AG827" s="31">
        <v>31.172282608695649</v>
      </c>
      <c r="AH827" s="31">
        <v>0</v>
      </c>
      <c r="AI827" s="36">
        <v>0</v>
      </c>
      <c r="AJ827" t="s">
        <v>453</v>
      </c>
      <c r="AK827" s="37">
        <v>6</v>
      </c>
      <c r="AT827"/>
    </row>
    <row r="828" spans="1:46" x14ac:dyDescent="0.25">
      <c r="A828" t="s">
        <v>3056</v>
      </c>
      <c r="B828" t="s">
        <v>1379</v>
      </c>
      <c r="C828" t="s">
        <v>2568</v>
      </c>
      <c r="D828" t="s">
        <v>2802</v>
      </c>
      <c r="E828" s="31">
        <v>128.06521739130434</v>
      </c>
      <c r="F828" s="31">
        <v>387.07358695652164</v>
      </c>
      <c r="G828" s="31">
        <v>0</v>
      </c>
      <c r="H828" s="36">
        <v>0</v>
      </c>
      <c r="I828" s="31">
        <v>38.471086956521731</v>
      </c>
      <c r="J828" s="31">
        <v>0</v>
      </c>
      <c r="K828" s="36">
        <v>0</v>
      </c>
      <c r="L828" s="31">
        <v>27.253695652173906</v>
      </c>
      <c r="M828" s="31">
        <v>0</v>
      </c>
      <c r="N828" s="36">
        <v>0</v>
      </c>
      <c r="O828" s="31">
        <v>5.4782608695652177</v>
      </c>
      <c r="P828" s="31">
        <v>0</v>
      </c>
      <c r="Q828" s="36">
        <v>0</v>
      </c>
      <c r="R828" s="31">
        <v>5.7391304347826084</v>
      </c>
      <c r="S828" s="31">
        <v>0</v>
      </c>
      <c r="T828" s="36">
        <v>0</v>
      </c>
      <c r="U828" s="31">
        <v>105.44065217391299</v>
      </c>
      <c r="V828" s="31">
        <v>0</v>
      </c>
      <c r="W828" s="36">
        <v>0</v>
      </c>
      <c r="X828" s="31">
        <v>16.391304347826086</v>
      </c>
      <c r="Y828" s="31">
        <v>0</v>
      </c>
      <c r="Z828" s="36">
        <v>0</v>
      </c>
      <c r="AA828" s="31">
        <v>153.76902173913044</v>
      </c>
      <c r="AB828" s="31">
        <v>0</v>
      </c>
      <c r="AC828" s="36">
        <v>0</v>
      </c>
      <c r="AD828" s="31">
        <v>27.855869565217368</v>
      </c>
      <c r="AE828" s="31">
        <v>0</v>
      </c>
      <c r="AF828" s="36">
        <v>0</v>
      </c>
      <c r="AG828" s="31">
        <v>45.145652173913049</v>
      </c>
      <c r="AH828" s="31">
        <v>0</v>
      </c>
      <c r="AI828" s="36">
        <v>0</v>
      </c>
      <c r="AJ828" t="s">
        <v>179</v>
      </c>
      <c r="AK828" s="37">
        <v>6</v>
      </c>
      <c r="AT828"/>
    </row>
    <row r="829" spans="1:46" x14ac:dyDescent="0.25">
      <c r="A829" t="s">
        <v>3056</v>
      </c>
      <c r="B829" t="s">
        <v>2221</v>
      </c>
      <c r="C829" t="s">
        <v>2509</v>
      </c>
      <c r="D829" t="s">
        <v>2889</v>
      </c>
      <c r="E829" s="31">
        <v>62.478260869565219</v>
      </c>
      <c r="F829" s="31">
        <v>222.1714130434782</v>
      </c>
      <c r="G829" s="31">
        <v>30.398586956521743</v>
      </c>
      <c r="H829" s="36">
        <v>0.13682492513369776</v>
      </c>
      <c r="I829" s="31">
        <v>29.186739130434777</v>
      </c>
      <c r="J829" s="31">
        <v>0</v>
      </c>
      <c r="K829" s="36">
        <v>0</v>
      </c>
      <c r="L829" s="31">
        <v>23.512826086956515</v>
      </c>
      <c r="M829" s="31">
        <v>0</v>
      </c>
      <c r="N829" s="36">
        <v>0</v>
      </c>
      <c r="O829" s="31">
        <v>0</v>
      </c>
      <c r="P829" s="31">
        <v>0</v>
      </c>
      <c r="Q829" s="36" t="s">
        <v>3207</v>
      </c>
      <c r="R829" s="31">
        <v>5.6739130434782608</v>
      </c>
      <c r="S829" s="31">
        <v>0</v>
      </c>
      <c r="T829" s="36">
        <v>0</v>
      </c>
      <c r="U829" s="31">
        <v>47.064239130434792</v>
      </c>
      <c r="V829" s="31">
        <v>0</v>
      </c>
      <c r="W829" s="36">
        <v>0</v>
      </c>
      <c r="X829" s="31">
        <v>0</v>
      </c>
      <c r="Y829" s="31">
        <v>0</v>
      </c>
      <c r="Z829" s="36" t="s">
        <v>3207</v>
      </c>
      <c r="AA829" s="31">
        <v>120.67706521739123</v>
      </c>
      <c r="AB829" s="31">
        <v>30.398586956521743</v>
      </c>
      <c r="AC829" s="36">
        <v>0.25190028363517813</v>
      </c>
      <c r="AD829" s="31">
        <v>0</v>
      </c>
      <c r="AE829" s="31">
        <v>0</v>
      </c>
      <c r="AF829" s="36" t="s">
        <v>3207</v>
      </c>
      <c r="AG829" s="31">
        <v>25.243369565217396</v>
      </c>
      <c r="AH829" s="31">
        <v>0</v>
      </c>
      <c r="AI829" s="36">
        <v>0</v>
      </c>
      <c r="AJ829" t="s">
        <v>1041</v>
      </c>
      <c r="AK829" s="37">
        <v>6</v>
      </c>
      <c r="AT829"/>
    </row>
    <row r="830" spans="1:46" x14ac:dyDescent="0.25">
      <c r="A830" t="s">
        <v>3056</v>
      </c>
      <c r="B830" t="s">
        <v>2111</v>
      </c>
      <c r="C830" t="s">
        <v>2766</v>
      </c>
      <c r="D830" t="s">
        <v>2974</v>
      </c>
      <c r="E830" s="31">
        <v>91.804347826086953</v>
      </c>
      <c r="F830" s="31">
        <v>303.36402173913046</v>
      </c>
      <c r="G830" s="31">
        <v>14.345543478260872</v>
      </c>
      <c r="H830" s="36">
        <v>4.7288216302053536E-2</v>
      </c>
      <c r="I830" s="31">
        <v>19.286521739130443</v>
      </c>
      <c r="J830" s="31">
        <v>0</v>
      </c>
      <c r="K830" s="36">
        <v>0</v>
      </c>
      <c r="L830" s="31">
        <v>9.6038043478260917</v>
      </c>
      <c r="M830" s="31">
        <v>0</v>
      </c>
      <c r="N830" s="36">
        <v>0</v>
      </c>
      <c r="O830" s="31">
        <v>4.5522826086956538</v>
      </c>
      <c r="P830" s="31">
        <v>0</v>
      </c>
      <c r="Q830" s="36">
        <v>0</v>
      </c>
      <c r="R830" s="31">
        <v>5.1304347826086953</v>
      </c>
      <c r="S830" s="31">
        <v>0</v>
      </c>
      <c r="T830" s="36">
        <v>0</v>
      </c>
      <c r="U830" s="31">
        <v>80.638369565217403</v>
      </c>
      <c r="V830" s="31">
        <v>4.5294565217391307</v>
      </c>
      <c r="W830" s="36">
        <v>5.6169991359707114E-2</v>
      </c>
      <c r="X830" s="31">
        <v>21.416413043478254</v>
      </c>
      <c r="Y830" s="31">
        <v>0</v>
      </c>
      <c r="Z830" s="36">
        <v>0</v>
      </c>
      <c r="AA830" s="31">
        <v>151.51869565217388</v>
      </c>
      <c r="AB830" s="31">
        <v>9.076956521739131</v>
      </c>
      <c r="AC830" s="36">
        <v>5.9906511752029469E-2</v>
      </c>
      <c r="AD830" s="31">
        <v>0</v>
      </c>
      <c r="AE830" s="31">
        <v>0</v>
      </c>
      <c r="AF830" s="36" t="s">
        <v>3207</v>
      </c>
      <c r="AG830" s="31">
        <v>30.504021739130444</v>
      </c>
      <c r="AH830" s="31">
        <v>0.73913043478260865</v>
      </c>
      <c r="AI830" s="36">
        <v>2.4230589694160063E-2</v>
      </c>
      <c r="AJ830" t="s">
        <v>929</v>
      </c>
      <c r="AK830" s="37">
        <v>6</v>
      </c>
      <c r="AT830"/>
    </row>
    <row r="831" spans="1:46" x14ac:dyDescent="0.25">
      <c r="A831" t="s">
        <v>3056</v>
      </c>
      <c r="B831" t="s">
        <v>1502</v>
      </c>
      <c r="C831" t="s">
        <v>2621</v>
      </c>
      <c r="D831" t="s">
        <v>2959</v>
      </c>
      <c r="E831" s="31">
        <v>61.532608695652172</v>
      </c>
      <c r="F831" s="31">
        <v>149.4979347826087</v>
      </c>
      <c r="G831" s="31">
        <v>0</v>
      </c>
      <c r="H831" s="36">
        <v>0</v>
      </c>
      <c r="I831" s="31">
        <v>7.1304347826086953</v>
      </c>
      <c r="J831" s="31">
        <v>0</v>
      </c>
      <c r="K831" s="36">
        <v>0</v>
      </c>
      <c r="L831" s="31">
        <v>1.3913043478260869</v>
      </c>
      <c r="M831" s="31">
        <v>0</v>
      </c>
      <c r="N831" s="36">
        <v>0</v>
      </c>
      <c r="O831" s="31">
        <v>0</v>
      </c>
      <c r="P831" s="31">
        <v>0</v>
      </c>
      <c r="Q831" s="36" t="s">
        <v>3207</v>
      </c>
      <c r="R831" s="31">
        <v>5.7391304347826084</v>
      </c>
      <c r="S831" s="31">
        <v>0</v>
      </c>
      <c r="T831" s="36">
        <v>0</v>
      </c>
      <c r="U831" s="31">
        <v>35.388804347826088</v>
      </c>
      <c r="V831" s="31">
        <v>0</v>
      </c>
      <c r="W831" s="36">
        <v>0</v>
      </c>
      <c r="X831" s="31">
        <v>8.046195652173914</v>
      </c>
      <c r="Y831" s="31">
        <v>0</v>
      </c>
      <c r="Z831" s="36">
        <v>0</v>
      </c>
      <c r="AA831" s="31">
        <v>64.041195652173926</v>
      </c>
      <c r="AB831" s="31">
        <v>0</v>
      </c>
      <c r="AC831" s="36">
        <v>0</v>
      </c>
      <c r="AD831" s="31">
        <v>34.891304347826079</v>
      </c>
      <c r="AE831" s="31">
        <v>0</v>
      </c>
      <c r="AF831" s="36">
        <v>0</v>
      </c>
      <c r="AG831" s="31">
        <v>0</v>
      </c>
      <c r="AH831" s="31">
        <v>0</v>
      </c>
      <c r="AI831" s="36" t="s">
        <v>3207</v>
      </c>
      <c r="AJ831" t="s">
        <v>303</v>
      </c>
      <c r="AK831" s="37">
        <v>6</v>
      </c>
      <c r="AT831"/>
    </row>
    <row r="832" spans="1:46" x14ac:dyDescent="0.25">
      <c r="A832" t="s">
        <v>3056</v>
      </c>
      <c r="B832" t="s">
        <v>2268</v>
      </c>
      <c r="C832" t="s">
        <v>2746</v>
      </c>
      <c r="D832" t="s">
        <v>2911</v>
      </c>
      <c r="E832" s="31">
        <v>40.978260869565219</v>
      </c>
      <c r="F832" s="31">
        <v>141.17119565217391</v>
      </c>
      <c r="G832" s="31">
        <v>1.0543478260869565</v>
      </c>
      <c r="H832" s="36">
        <v>7.4685761583030167E-3</v>
      </c>
      <c r="I832" s="31">
        <v>14.277173913043478</v>
      </c>
      <c r="J832" s="31">
        <v>0</v>
      </c>
      <c r="K832" s="36">
        <v>0</v>
      </c>
      <c r="L832" s="31">
        <v>9.75</v>
      </c>
      <c r="M832" s="31">
        <v>0</v>
      </c>
      <c r="N832" s="36">
        <v>0</v>
      </c>
      <c r="O832" s="31">
        <v>0</v>
      </c>
      <c r="P832" s="31">
        <v>0</v>
      </c>
      <c r="Q832" s="36" t="s">
        <v>3207</v>
      </c>
      <c r="R832" s="31">
        <v>4.5271739130434785</v>
      </c>
      <c r="S832" s="31">
        <v>0</v>
      </c>
      <c r="T832" s="36">
        <v>0</v>
      </c>
      <c r="U832" s="31">
        <v>34.869565217391305</v>
      </c>
      <c r="V832" s="31">
        <v>1.0543478260869565</v>
      </c>
      <c r="W832" s="36">
        <v>3.0236907730673317E-2</v>
      </c>
      <c r="X832" s="31">
        <v>0.91304347826086951</v>
      </c>
      <c r="Y832" s="31">
        <v>0</v>
      </c>
      <c r="Z832" s="36">
        <v>0</v>
      </c>
      <c r="AA832" s="31">
        <v>76.519021739130437</v>
      </c>
      <c r="AB832" s="31">
        <v>0</v>
      </c>
      <c r="AC832" s="36">
        <v>0</v>
      </c>
      <c r="AD832" s="31">
        <v>0</v>
      </c>
      <c r="AE832" s="31">
        <v>0</v>
      </c>
      <c r="AF832" s="36" t="s">
        <v>3207</v>
      </c>
      <c r="AG832" s="31">
        <v>14.592391304347826</v>
      </c>
      <c r="AH832" s="31">
        <v>0</v>
      </c>
      <c r="AI832" s="36">
        <v>0</v>
      </c>
      <c r="AJ832" t="s">
        <v>1088</v>
      </c>
      <c r="AK832" s="37">
        <v>6</v>
      </c>
      <c r="AT832"/>
    </row>
    <row r="833" spans="1:46" x14ac:dyDescent="0.25">
      <c r="A833" t="s">
        <v>3056</v>
      </c>
      <c r="B833" t="s">
        <v>1896</v>
      </c>
      <c r="C833" t="s">
        <v>2729</v>
      </c>
      <c r="D833" t="s">
        <v>2845</v>
      </c>
      <c r="E833" s="31">
        <v>86.130434782608702</v>
      </c>
      <c r="F833" s="31">
        <v>254.72391304347832</v>
      </c>
      <c r="G833" s="31">
        <v>44.867934782608693</v>
      </c>
      <c r="H833" s="36">
        <v>0.17614339480938437</v>
      </c>
      <c r="I833" s="31">
        <v>34.253586956521737</v>
      </c>
      <c r="J833" s="31">
        <v>9.2916304347826095</v>
      </c>
      <c r="K833" s="36">
        <v>0.27126007114456441</v>
      </c>
      <c r="L833" s="31">
        <v>30.636739130434783</v>
      </c>
      <c r="M833" s="31">
        <v>9.2916304347826095</v>
      </c>
      <c r="N833" s="36">
        <v>0.30328392311021862</v>
      </c>
      <c r="O833" s="31">
        <v>0</v>
      </c>
      <c r="P833" s="31">
        <v>0</v>
      </c>
      <c r="Q833" s="36" t="s">
        <v>3207</v>
      </c>
      <c r="R833" s="31">
        <v>3.6168478260869565</v>
      </c>
      <c r="S833" s="31">
        <v>0</v>
      </c>
      <c r="T833" s="36">
        <v>0</v>
      </c>
      <c r="U833" s="31">
        <v>51.114130434782609</v>
      </c>
      <c r="V833" s="31">
        <v>0</v>
      </c>
      <c r="W833" s="36">
        <v>0</v>
      </c>
      <c r="X833" s="31">
        <v>17.277173913043477</v>
      </c>
      <c r="Y833" s="31">
        <v>0</v>
      </c>
      <c r="Z833" s="36">
        <v>0</v>
      </c>
      <c r="AA833" s="31">
        <v>118.4492391304348</v>
      </c>
      <c r="AB833" s="31">
        <v>33.389456521739127</v>
      </c>
      <c r="AC833" s="36">
        <v>0.28188831576175072</v>
      </c>
      <c r="AD833" s="31">
        <v>3.8043478260869568E-2</v>
      </c>
      <c r="AE833" s="31">
        <v>0</v>
      </c>
      <c r="AF833" s="36">
        <v>0</v>
      </c>
      <c r="AG833" s="31">
        <v>33.591739130434789</v>
      </c>
      <c r="AH833" s="31">
        <v>2.1868478260869564</v>
      </c>
      <c r="AI833" s="36">
        <v>6.5100762350992075E-2</v>
      </c>
      <c r="AJ833" t="s">
        <v>709</v>
      </c>
      <c r="AK833" s="37">
        <v>6</v>
      </c>
      <c r="AT833"/>
    </row>
    <row r="834" spans="1:46" x14ac:dyDescent="0.25">
      <c r="A834" t="s">
        <v>3056</v>
      </c>
      <c r="B834" t="s">
        <v>2011</v>
      </c>
      <c r="C834" t="s">
        <v>2542</v>
      </c>
      <c r="D834" t="s">
        <v>2910</v>
      </c>
      <c r="E834" s="31">
        <v>60.956521739130437</v>
      </c>
      <c r="F834" s="31">
        <v>304.35326086956519</v>
      </c>
      <c r="G834" s="31">
        <v>7.4021739130434785</v>
      </c>
      <c r="H834" s="36">
        <v>2.4320994267959504E-2</v>
      </c>
      <c r="I834" s="31">
        <v>43.980978260869563</v>
      </c>
      <c r="J834" s="31">
        <v>0</v>
      </c>
      <c r="K834" s="36">
        <v>0</v>
      </c>
      <c r="L834" s="31">
        <v>31.432065217391305</v>
      </c>
      <c r="M834" s="31">
        <v>0</v>
      </c>
      <c r="N834" s="36">
        <v>0</v>
      </c>
      <c r="O834" s="31">
        <v>8.4891304347826093</v>
      </c>
      <c r="P834" s="31">
        <v>0</v>
      </c>
      <c r="Q834" s="36">
        <v>0</v>
      </c>
      <c r="R834" s="31">
        <v>4.0597826086956523</v>
      </c>
      <c r="S834" s="31">
        <v>0</v>
      </c>
      <c r="T834" s="36">
        <v>0</v>
      </c>
      <c r="U834" s="31">
        <v>45.497282608695649</v>
      </c>
      <c r="V834" s="31">
        <v>5.3152173913043477</v>
      </c>
      <c r="W834" s="36">
        <v>0.11682494176670848</v>
      </c>
      <c r="X834" s="31">
        <v>1.7391304347826086</v>
      </c>
      <c r="Y834" s="31">
        <v>0</v>
      </c>
      <c r="Z834" s="36">
        <v>0</v>
      </c>
      <c r="AA834" s="31">
        <v>184.64945652173913</v>
      </c>
      <c r="AB834" s="31">
        <v>2.0869565217391304</v>
      </c>
      <c r="AC834" s="36">
        <v>1.1302261924033495E-2</v>
      </c>
      <c r="AD834" s="31">
        <v>0.24728260869565216</v>
      </c>
      <c r="AE834" s="31">
        <v>0</v>
      </c>
      <c r="AF834" s="36">
        <v>0</v>
      </c>
      <c r="AG834" s="31">
        <v>28.239130434782609</v>
      </c>
      <c r="AH834" s="31">
        <v>0</v>
      </c>
      <c r="AI834" s="36">
        <v>0</v>
      </c>
      <c r="AJ834" t="s">
        <v>826</v>
      </c>
      <c r="AK834" s="37">
        <v>6</v>
      </c>
      <c r="AT834"/>
    </row>
    <row r="835" spans="1:46" x14ac:dyDescent="0.25">
      <c r="A835" t="s">
        <v>3056</v>
      </c>
      <c r="B835" t="s">
        <v>1434</v>
      </c>
      <c r="C835" t="s">
        <v>2504</v>
      </c>
      <c r="D835" t="s">
        <v>2884</v>
      </c>
      <c r="E835" s="31">
        <v>91.543478260869563</v>
      </c>
      <c r="F835" s="31">
        <v>319.96130434782611</v>
      </c>
      <c r="G835" s="31">
        <v>0</v>
      </c>
      <c r="H835" s="36">
        <v>0</v>
      </c>
      <c r="I835" s="31">
        <v>18.838804347826088</v>
      </c>
      <c r="J835" s="31">
        <v>0</v>
      </c>
      <c r="K835" s="36">
        <v>0</v>
      </c>
      <c r="L835" s="31">
        <v>13.099673913043478</v>
      </c>
      <c r="M835" s="31">
        <v>0</v>
      </c>
      <c r="N835" s="36">
        <v>0</v>
      </c>
      <c r="O835" s="31">
        <v>0</v>
      </c>
      <c r="P835" s="31">
        <v>0</v>
      </c>
      <c r="Q835" s="36" t="s">
        <v>3207</v>
      </c>
      <c r="R835" s="31">
        <v>5.7391304347826084</v>
      </c>
      <c r="S835" s="31">
        <v>0</v>
      </c>
      <c r="T835" s="36">
        <v>0</v>
      </c>
      <c r="U835" s="31">
        <v>88.686195652173922</v>
      </c>
      <c r="V835" s="31">
        <v>0</v>
      </c>
      <c r="W835" s="36">
        <v>0</v>
      </c>
      <c r="X835" s="31">
        <v>0</v>
      </c>
      <c r="Y835" s="31">
        <v>0</v>
      </c>
      <c r="Z835" s="36" t="s">
        <v>3207</v>
      </c>
      <c r="AA835" s="31">
        <v>187.02891304347821</v>
      </c>
      <c r="AB835" s="31">
        <v>0</v>
      </c>
      <c r="AC835" s="36">
        <v>0</v>
      </c>
      <c r="AD835" s="31">
        <v>0.68532608695652175</v>
      </c>
      <c r="AE835" s="31">
        <v>0</v>
      </c>
      <c r="AF835" s="36">
        <v>0</v>
      </c>
      <c r="AG835" s="31">
        <v>24.722065217391307</v>
      </c>
      <c r="AH835" s="31">
        <v>0</v>
      </c>
      <c r="AI835" s="36">
        <v>0</v>
      </c>
      <c r="AJ835" t="s">
        <v>234</v>
      </c>
      <c r="AK835" s="37">
        <v>6</v>
      </c>
      <c r="AT835"/>
    </row>
    <row r="836" spans="1:46" x14ac:dyDescent="0.25">
      <c r="A836" t="s">
        <v>3056</v>
      </c>
      <c r="B836" t="s">
        <v>2020</v>
      </c>
      <c r="C836" t="s">
        <v>2542</v>
      </c>
      <c r="D836" t="s">
        <v>2910</v>
      </c>
      <c r="E836" s="31">
        <v>80.391304347826093</v>
      </c>
      <c r="F836" s="31">
        <v>250.72934782608698</v>
      </c>
      <c r="G836" s="31">
        <v>250.72934782608698</v>
      </c>
      <c r="H836" s="36">
        <v>1</v>
      </c>
      <c r="I836" s="31">
        <v>18.59021739130435</v>
      </c>
      <c r="J836" s="31">
        <v>18.59021739130435</v>
      </c>
      <c r="K836" s="36">
        <v>1</v>
      </c>
      <c r="L836" s="31">
        <v>12.85108695652174</v>
      </c>
      <c r="M836" s="31">
        <v>12.85108695652174</v>
      </c>
      <c r="N836" s="36">
        <v>1</v>
      </c>
      <c r="O836" s="31">
        <v>0</v>
      </c>
      <c r="P836" s="31">
        <v>0</v>
      </c>
      <c r="Q836" s="36" t="s">
        <v>3207</v>
      </c>
      <c r="R836" s="31">
        <v>5.7391304347826084</v>
      </c>
      <c r="S836" s="31">
        <v>5.7391304347826084</v>
      </c>
      <c r="T836" s="36">
        <v>1</v>
      </c>
      <c r="U836" s="31">
        <v>78.356086956521736</v>
      </c>
      <c r="V836" s="31">
        <v>78.356086956521736</v>
      </c>
      <c r="W836" s="36">
        <v>1</v>
      </c>
      <c r="X836" s="31">
        <v>16.338804347826084</v>
      </c>
      <c r="Y836" s="31">
        <v>16.338804347826084</v>
      </c>
      <c r="Z836" s="36">
        <v>1</v>
      </c>
      <c r="AA836" s="31">
        <v>113.35054347826087</v>
      </c>
      <c r="AB836" s="31">
        <v>113.35054347826087</v>
      </c>
      <c r="AC836" s="36">
        <v>1</v>
      </c>
      <c r="AD836" s="31">
        <v>0</v>
      </c>
      <c r="AE836" s="31">
        <v>0</v>
      </c>
      <c r="AF836" s="36" t="s">
        <v>3207</v>
      </c>
      <c r="AG836" s="31">
        <v>24.093695652173913</v>
      </c>
      <c r="AH836" s="31">
        <v>24.093695652173913</v>
      </c>
      <c r="AI836" s="36">
        <v>1</v>
      </c>
      <c r="AJ836" t="s">
        <v>835</v>
      </c>
      <c r="AK836" s="37">
        <v>6</v>
      </c>
      <c r="AT836"/>
    </row>
    <row r="837" spans="1:46" x14ac:dyDescent="0.25">
      <c r="A837" t="s">
        <v>3056</v>
      </c>
      <c r="B837" t="s">
        <v>1323</v>
      </c>
      <c r="C837" t="s">
        <v>2504</v>
      </c>
      <c r="D837" t="s">
        <v>2884</v>
      </c>
      <c r="E837" s="31">
        <v>59.119565217391305</v>
      </c>
      <c r="F837" s="31">
        <v>196.56836956521735</v>
      </c>
      <c r="G837" s="31">
        <v>0</v>
      </c>
      <c r="H837" s="36">
        <v>0</v>
      </c>
      <c r="I837" s="31">
        <v>5.7907608695652169</v>
      </c>
      <c r="J837" s="31">
        <v>0</v>
      </c>
      <c r="K837" s="36">
        <v>0</v>
      </c>
      <c r="L837" s="31">
        <v>5.1630434782608696E-2</v>
      </c>
      <c r="M837" s="31">
        <v>0</v>
      </c>
      <c r="N837" s="36">
        <v>0</v>
      </c>
      <c r="O837" s="31">
        <v>0</v>
      </c>
      <c r="P837" s="31">
        <v>0</v>
      </c>
      <c r="Q837" s="36" t="s">
        <v>3207</v>
      </c>
      <c r="R837" s="31">
        <v>5.7391304347826084</v>
      </c>
      <c r="S837" s="31">
        <v>0</v>
      </c>
      <c r="T837" s="36">
        <v>0</v>
      </c>
      <c r="U837" s="31">
        <v>65.216304347826068</v>
      </c>
      <c r="V837" s="31">
        <v>0</v>
      </c>
      <c r="W837" s="36">
        <v>0</v>
      </c>
      <c r="X837" s="31">
        <v>12.014782608695649</v>
      </c>
      <c r="Y837" s="31">
        <v>0</v>
      </c>
      <c r="Z837" s="36">
        <v>0</v>
      </c>
      <c r="AA837" s="31">
        <v>85.376195652173891</v>
      </c>
      <c r="AB837" s="31">
        <v>0</v>
      </c>
      <c r="AC837" s="36">
        <v>0</v>
      </c>
      <c r="AD837" s="31">
        <v>0</v>
      </c>
      <c r="AE837" s="31">
        <v>0</v>
      </c>
      <c r="AF837" s="36" t="s">
        <v>3207</v>
      </c>
      <c r="AG837" s="31">
        <v>28.170326086956518</v>
      </c>
      <c r="AH837" s="31">
        <v>0</v>
      </c>
      <c r="AI837" s="36">
        <v>0</v>
      </c>
      <c r="AJ837" t="s">
        <v>123</v>
      </c>
      <c r="AK837" s="37">
        <v>6</v>
      </c>
      <c r="AT837"/>
    </row>
    <row r="838" spans="1:46" x14ac:dyDescent="0.25">
      <c r="A838" t="s">
        <v>3056</v>
      </c>
      <c r="B838" t="s">
        <v>1331</v>
      </c>
      <c r="C838" t="s">
        <v>2504</v>
      </c>
      <c r="D838" t="s">
        <v>2884</v>
      </c>
      <c r="E838" s="31">
        <v>112.16304347826087</v>
      </c>
      <c r="F838" s="31">
        <v>400.86413043478257</v>
      </c>
      <c r="G838" s="31">
        <v>23.726195652173914</v>
      </c>
      <c r="H838" s="36">
        <v>5.9187624561070525E-2</v>
      </c>
      <c r="I838" s="31">
        <v>54.643913043478257</v>
      </c>
      <c r="J838" s="31">
        <v>1.986413043478261</v>
      </c>
      <c r="K838" s="36">
        <v>3.6351954551602873E-2</v>
      </c>
      <c r="L838" s="31">
        <v>38.397499999999994</v>
      </c>
      <c r="M838" s="31">
        <v>0</v>
      </c>
      <c r="N838" s="36">
        <v>0</v>
      </c>
      <c r="O838" s="31">
        <v>10.420217391304348</v>
      </c>
      <c r="P838" s="31">
        <v>1.986413043478261</v>
      </c>
      <c r="Q838" s="36">
        <v>0.19063067197963826</v>
      </c>
      <c r="R838" s="31">
        <v>5.8261956521739142</v>
      </c>
      <c r="S838" s="31">
        <v>0</v>
      </c>
      <c r="T838" s="36">
        <v>0</v>
      </c>
      <c r="U838" s="31">
        <v>145.72097826086957</v>
      </c>
      <c r="V838" s="31">
        <v>3.5567391304347824</v>
      </c>
      <c r="W838" s="36">
        <v>2.4407872997307987E-2</v>
      </c>
      <c r="X838" s="31">
        <v>17.653586956521728</v>
      </c>
      <c r="Y838" s="31">
        <v>0</v>
      </c>
      <c r="Z838" s="36">
        <v>0</v>
      </c>
      <c r="AA838" s="31">
        <v>175.60652173913039</v>
      </c>
      <c r="AB838" s="31">
        <v>18.183043478260871</v>
      </c>
      <c r="AC838" s="36">
        <v>0.10354423798264403</v>
      </c>
      <c r="AD838" s="31">
        <v>7.2391304347826075</v>
      </c>
      <c r="AE838" s="31">
        <v>0</v>
      </c>
      <c r="AF838" s="36">
        <v>0</v>
      </c>
      <c r="AG838" s="31">
        <v>0</v>
      </c>
      <c r="AH838" s="31">
        <v>0</v>
      </c>
      <c r="AI838" s="36" t="s">
        <v>3207</v>
      </c>
      <c r="AJ838" t="s">
        <v>131</v>
      </c>
      <c r="AK838" s="37">
        <v>6</v>
      </c>
      <c r="AT838"/>
    </row>
    <row r="839" spans="1:46" x14ac:dyDescent="0.25">
      <c r="A839" t="s">
        <v>3056</v>
      </c>
      <c r="B839" t="s">
        <v>2191</v>
      </c>
      <c r="C839" t="s">
        <v>2555</v>
      </c>
      <c r="D839" t="s">
        <v>2845</v>
      </c>
      <c r="E839" s="31">
        <v>83.391304347826093</v>
      </c>
      <c r="F839" s="31">
        <v>303.25423913043483</v>
      </c>
      <c r="G839" s="31">
        <v>0</v>
      </c>
      <c r="H839" s="36">
        <v>0</v>
      </c>
      <c r="I839" s="31">
        <v>29.705978260869568</v>
      </c>
      <c r="J839" s="31">
        <v>0</v>
      </c>
      <c r="K839" s="36">
        <v>0</v>
      </c>
      <c r="L839" s="31">
        <v>9.5641304347826104</v>
      </c>
      <c r="M839" s="31">
        <v>0</v>
      </c>
      <c r="N839" s="36">
        <v>0</v>
      </c>
      <c r="O839" s="31">
        <v>15.011413043478262</v>
      </c>
      <c r="P839" s="31">
        <v>0</v>
      </c>
      <c r="Q839" s="36">
        <v>0</v>
      </c>
      <c r="R839" s="31">
        <v>5.1304347826086953</v>
      </c>
      <c r="S839" s="31">
        <v>0</v>
      </c>
      <c r="T839" s="36">
        <v>0</v>
      </c>
      <c r="U839" s="31">
        <v>88.028260869565258</v>
      </c>
      <c r="V839" s="31">
        <v>0</v>
      </c>
      <c r="W839" s="36">
        <v>0</v>
      </c>
      <c r="X839" s="31">
        <v>10.279782608695651</v>
      </c>
      <c r="Y839" s="31">
        <v>0</v>
      </c>
      <c r="Z839" s="36">
        <v>0</v>
      </c>
      <c r="AA839" s="31">
        <v>125.64239130434783</v>
      </c>
      <c r="AB839" s="31">
        <v>0</v>
      </c>
      <c r="AC839" s="36">
        <v>0</v>
      </c>
      <c r="AD839" s="31">
        <v>0</v>
      </c>
      <c r="AE839" s="31">
        <v>0</v>
      </c>
      <c r="AF839" s="36" t="s">
        <v>3207</v>
      </c>
      <c r="AG839" s="31">
        <v>49.597826086956545</v>
      </c>
      <c r="AH839" s="31">
        <v>0</v>
      </c>
      <c r="AI839" s="36">
        <v>0</v>
      </c>
      <c r="AJ839" t="s">
        <v>1010</v>
      </c>
      <c r="AK839" s="37">
        <v>6</v>
      </c>
      <c r="AT839"/>
    </row>
    <row r="840" spans="1:46" x14ac:dyDescent="0.25">
      <c r="A840" t="s">
        <v>3056</v>
      </c>
      <c r="B840" t="s">
        <v>1618</v>
      </c>
      <c r="C840" t="s">
        <v>2657</v>
      </c>
      <c r="D840" t="s">
        <v>2837</v>
      </c>
      <c r="E840" s="31">
        <v>63.195652173913047</v>
      </c>
      <c r="F840" s="31">
        <v>89.75358695652173</v>
      </c>
      <c r="G840" s="31">
        <v>2.1739130434782608E-2</v>
      </c>
      <c r="H840" s="36">
        <v>2.4220904335905193E-4</v>
      </c>
      <c r="I840" s="31">
        <v>7.0432608695652172</v>
      </c>
      <c r="J840" s="31">
        <v>2.1739130434782608E-2</v>
      </c>
      <c r="K840" s="36">
        <v>3.0865150158955524E-3</v>
      </c>
      <c r="L840" s="31">
        <v>4.3439130434782607</v>
      </c>
      <c r="M840" s="31">
        <v>2.1739130434782608E-2</v>
      </c>
      <c r="N840" s="36">
        <v>5.0045040536482836E-3</v>
      </c>
      <c r="O840" s="31">
        <v>1.6558695652173909</v>
      </c>
      <c r="P840" s="31">
        <v>0</v>
      </c>
      <c r="Q840" s="36">
        <v>0</v>
      </c>
      <c r="R840" s="31">
        <v>1.0434782608695652</v>
      </c>
      <c r="S840" s="31">
        <v>0</v>
      </c>
      <c r="T840" s="36">
        <v>0</v>
      </c>
      <c r="U840" s="31">
        <v>21.841847826086951</v>
      </c>
      <c r="V840" s="31">
        <v>0</v>
      </c>
      <c r="W840" s="36">
        <v>0</v>
      </c>
      <c r="X840" s="31">
        <v>5.4719565217391315</v>
      </c>
      <c r="Y840" s="31">
        <v>0</v>
      </c>
      <c r="Z840" s="36">
        <v>0</v>
      </c>
      <c r="AA840" s="31">
        <v>44.598586956521736</v>
      </c>
      <c r="AB840" s="31">
        <v>0</v>
      </c>
      <c r="AC840" s="36">
        <v>0</v>
      </c>
      <c r="AD840" s="31">
        <v>0</v>
      </c>
      <c r="AE840" s="31">
        <v>0</v>
      </c>
      <c r="AF840" s="36" t="s">
        <v>3207</v>
      </c>
      <c r="AG840" s="31">
        <v>10.797934782608698</v>
      </c>
      <c r="AH840" s="31">
        <v>0</v>
      </c>
      <c r="AI840" s="36">
        <v>0</v>
      </c>
      <c r="AJ840" t="s">
        <v>420</v>
      </c>
      <c r="AK840" s="37">
        <v>6</v>
      </c>
      <c r="AT840"/>
    </row>
    <row r="841" spans="1:46" x14ac:dyDescent="0.25">
      <c r="A841" t="s">
        <v>3056</v>
      </c>
      <c r="B841" t="s">
        <v>1421</v>
      </c>
      <c r="C841" t="s">
        <v>2504</v>
      </c>
      <c r="D841" t="s">
        <v>2884</v>
      </c>
      <c r="E841" s="31">
        <v>38.119565217391305</v>
      </c>
      <c r="F841" s="31">
        <v>155.43271739130432</v>
      </c>
      <c r="G841" s="31">
        <v>0</v>
      </c>
      <c r="H841" s="36">
        <v>0</v>
      </c>
      <c r="I841" s="31">
        <v>12.979891304347825</v>
      </c>
      <c r="J841" s="31">
        <v>0</v>
      </c>
      <c r="K841" s="36">
        <v>0</v>
      </c>
      <c r="L841" s="31">
        <v>4.1972826086956516</v>
      </c>
      <c r="M841" s="31">
        <v>0</v>
      </c>
      <c r="N841" s="36">
        <v>0</v>
      </c>
      <c r="O841" s="31">
        <v>2.8695652173913042</v>
      </c>
      <c r="P841" s="31">
        <v>0</v>
      </c>
      <c r="Q841" s="36">
        <v>0</v>
      </c>
      <c r="R841" s="31">
        <v>5.9130434782608692</v>
      </c>
      <c r="S841" s="31">
        <v>0</v>
      </c>
      <c r="T841" s="36">
        <v>0</v>
      </c>
      <c r="U841" s="31">
        <v>44.308152173913015</v>
      </c>
      <c r="V841" s="31">
        <v>0</v>
      </c>
      <c r="W841" s="36">
        <v>0</v>
      </c>
      <c r="X841" s="31">
        <v>8.9130434782608695E-2</v>
      </c>
      <c r="Y841" s="31">
        <v>0</v>
      </c>
      <c r="Z841" s="36">
        <v>0</v>
      </c>
      <c r="AA841" s="31">
        <v>81.571847826086966</v>
      </c>
      <c r="AB841" s="31">
        <v>0</v>
      </c>
      <c r="AC841" s="36">
        <v>0</v>
      </c>
      <c r="AD841" s="31">
        <v>0</v>
      </c>
      <c r="AE841" s="31">
        <v>0</v>
      </c>
      <c r="AF841" s="36" t="s">
        <v>3207</v>
      </c>
      <c r="AG841" s="31">
        <v>16.48369565217391</v>
      </c>
      <c r="AH841" s="31">
        <v>0</v>
      </c>
      <c r="AI841" s="36">
        <v>0</v>
      </c>
      <c r="AJ841" t="s">
        <v>221</v>
      </c>
      <c r="AK841" s="37">
        <v>6</v>
      </c>
      <c r="AT841"/>
    </row>
    <row r="842" spans="1:46" x14ac:dyDescent="0.25">
      <c r="A842" t="s">
        <v>3056</v>
      </c>
      <c r="B842" t="s">
        <v>1224</v>
      </c>
      <c r="C842" t="s">
        <v>2511</v>
      </c>
      <c r="D842" t="s">
        <v>2890</v>
      </c>
      <c r="E842" s="31">
        <v>68.771739130434781</v>
      </c>
      <c r="F842" s="31">
        <v>314.24130434782609</v>
      </c>
      <c r="G842" s="31">
        <v>0</v>
      </c>
      <c r="H842" s="36">
        <v>0</v>
      </c>
      <c r="I842" s="31">
        <v>17.813043478260873</v>
      </c>
      <c r="J842" s="31">
        <v>0</v>
      </c>
      <c r="K842" s="36">
        <v>0</v>
      </c>
      <c r="L842" s="31">
        <v>7.2456521739130446</v>
      </c>
      <c r="M842" s="31">
        <v>0</v>
      </c>
      <c r="N842" s="36">
        <v>0</v>
      </c>
      <c r="O842" s="31">
        <v>4.8717391304347855</v>
      </c>
      <c r="P842" s="31">
        <v>0</v>
      </c>
      <c r="Q842" s="36">
        <v>0</v>
      </c>
      <c r="R842" s="31">
        <v>5.6956521739130439</v>
      </c>
      <c r="S842" s="31">
        <v>0</v>
      </c>
      <c r="T842" s="36">
        <v>0</v>
      </c>
      <c r="U842" s="31">
        <v>64.617391304347805</v>
      </c>
      <c r="V842" s="31">
        <v>0</v>
      </c>
      <c r="W842" s="36">
        <v>0</v>
      </c>
      <c r="X842" s="31">
        <v>30.691304347826105</v>
      </c>
      <c r="Y842" s="31">
        <v>0</v>
      </c>
      <c r="Z842" s="36">
        <v>0</v>
      </c>
      <c r="AA842" s="31">
        <v>156.51956521739135</v>
      </c>
      <c r="AB842" s="31">
        <v>0</v>
      </c>
      <c r="AC842" s="36">
        <v>0</v>
      </c>
      <c r="AD842" s="31">
        <v>19.69021739130433</v>
      </c>
      <c r="AE842" s="31">
        <v>0</v>
      </c>
      <c r="AF842" s="36">
        <v>0</v>
      </c>
      <c r="AG842" s="31">
        <v>24.909782608695647</v>
      </c>
      <c r="AH842" s="31">
        <v>0</v>
      </c>
      <c r="AI842" s="36">
        <v>0</v>
      </c>
      <c r="AJ842" t="s">
        <v>22</v>
      </c>
      <c r="AK842" s="37">
        <v>6</v>
      </c>
      <c r="AT842"/>
    </row>
    <row r="843" spans="1:46" x14ac:dyDescent="0.25">
      <c r="A843" t="s">
        <v>3056</v>
      </c>
      <c r="B843" t="s">
        <v>1731</v>
      </c>
      <c r="C843" t="s">
        <v>2576</v>
      </c>
      <c r="D843" t="s">
        <v>2925</v>
      </c>
      <c r="E843" s="31">
        <v>95.304347826086953</v>
      </c>
      <c r="F843" s="31">
        <v>259.07956521739123</v>
      </c>
      <c r="G843" s="31">
        <v>0</v>
      </c>
      <c r="H843" s="36">
        <v>0</v>
      </c>
      <c r="I843" s="31">
        <v>52.168695652173895</v>
      </c>
      <c r="J843" s="31">
        <v>0</v>
      </c>
      <c r="K843" s="36">
        <v>0</v>
      </c>
      <c r="L843" s="31">
        <v>37.321521739130411</v>
      </c>
      <c r="M843" s="31">
        <v>0</v>
      </c>
      <c r="N843" s="36">
        <v>0</v>
      </c>
      <c r="O843" s="31">
        <v>10.151521739130434</v>
      </c>
      <c r="P843" s="31">
        <v>0</v>
      </c>
      <c r="Q843" s="36">
        <v>0</v>
      </c>
      <c r="R843" s="31">
        <v>4.6956521739130439</v>
      </c>
      <c r="S843" s="31">
        <v>0</v>
      </c>
      <c r="T843" s="36">
        <v>0</v>
      </c>
      <c r="U843" s="31">
        <v>41.229891304347824</v>
      </c>
      <c r="V843" s="31">
        <v>0</v>
      </c>
      <c r="W843" s="36">
        <v>0</v>
      </c>
      <c r="X843" s="31">
        <v>4.5632608695652177</v>
      </c>
      <c r="Y843" s="31">
        <v>0</v>
      </c>
      <c r="Z843" s="36">
        <v>0</v>
      </c>
      <c r="AA843" s="31">
        <v>129.08554347826083</v>
      </c>
      <c r="AB843" s="31">
        <v>0</v>
      </c>
      <c r="AC843" s="36">
        <v>0</v>
      </c>
      <c r="AD843" s="31">
        <v>9.0931521739130456</v>
      </c>
      <c r="AE843" s="31">
        <v>0</v>
      </c>
      <c r="AF843" s="36">
        <v>0</v>
      </c>
      <c r="AG843" s="31">
        <v>22.939021739130432</v>
      </c>
      <c r="AH843" s="31">
        <v>0</v>
      </c>
      <c r="AI843" s="36">
        <v>0</v>
      </c>
      <c r="AJ843" t="s">
        <v>540</v>
      </c>
      <c r="AK843" s="37">
        <v>6</v>
      </c>
      <c r="AT843"/>
    </row>
    <row r="844" spans="1:46" x14ac:dyDescent="0.25">
      <c r="A844" t="s">
        <v>3056</v>
      </c>
      <c r="B844" t="s">
        <v>1303</v>
      </c>
      <c r="C844" t="s">
        <v>2504</v>
      </c>
      <c r="D844" t="s">
        <v>2884</v>
      </c>
      <c r="E844" s="31">
        <v>66.347826086956516</v>
      </c>
      <c r="F844" s="31">
        <v>192.41608695652172</v>
      </c>
      <c r="G844" s="31">
        <v>4.3020652173913039</v>
      </c>
      <c r="H844" s="36">
        <v>2.235813691795633E-2</v>
      </c>
      <c r="I844" s="31">
        <v>22.421956521739137</v>
      </c>
      <c r="J844" s="31">
        <v>0</v>
      </c>
      <c r="K844" s="36">
        <v>0</v>
      </c>
      <c r="L844" s="31">
        <v>18.360434782608699</v>
      </c>
      <c r="M844" s="31">
        <v>0</v>
      </c>
      <c r="N844" s="36">
        <v>0</v>
      </c>
      <c r="O844" s="31">
        <v>0.14847826086956523</v>
      </c>
      <c r="P844" s="31">
        <v>0</v>
      </c>
      <c r="Q844" s="36">
        <v>0</v>
      </c>
      <c r="R844" s="31">
        <v>3.9130434782608696</v>
      </c>
      <c r="S844" s="31">
        <v>0</v>
      </c>
      <c r="T844" s="36">
        <v>0</v>
      </c>
      <c r="U844" s="31">
        <v>54.298586956521724</v>
      </c>
      <c r="V844" s="31">
        <v>2.5420652173913045</v>
      </c>
      <c r="W844" s="36">
        <v>4.6816415672599393E-2</v>
      </c>
      <c r="X844" s="31">
        <v>13.265760869565218</v>
      </c>
      <c r="Y844" s="31">
        <v>0</v>
      </c>
      <c r="Z844" s="36">
        <v>0</v>
      </c>
      <c r="AA844" s="31">
        <v>87.695108695652152</v>
      </c>
      <c r="AB844" s="31">
        <v>1.7599999999999998</v>
      </c>
      <c r="AC844" s="36">
        <v>2.006953439225578E-2</v>
      </c>
      <c r="AD844" s="31">
        <v>0</v>
      </c>
      <c r="AE844" s="31">
        <v>0</v>
      </c>
      <c r="AF844" s="36" t="s">
        <v>3207</v>
      </c>
      <c r="AG844" s="31">
        <v>14.734673913043475</v>
      </c>
      <c r="AH844" s="31">
        <v>0</v>
      </c>
      <c r="AI844" s="36">
        <v>0</v>
      </c>
      <c r="AJ844" t="s">
        <v>103</v>
      </c>
      <c r="AK844" s="37">
        <v>6</v>
      </c>
      <c r="AT844"/>
    </row>
    <row r="845" spans="1:46" x14ac:dyDescent="0.25">
      <c r="A845" t="s">
        <v>3056</v>
      </c>
      <c r="B845" t="s">
        <v>1760</v>
      </c>
      <c r="C845" t="s">
        <v>2523</v>
      </c>
      <c r="D845" t="s">
        <v>2900</v>
      </c>
      <c r="E845" s="31">
        <v>121.59782608695652</v>
      </c>
      <c r="F845" s="31">
        <v>274.41967391304354</v>
      </c>
      <c r="G845" s="31">
        <v>0</v>
      </c>
      <c r="H845" s="36">
        <v>0</v>
      </c>
      <c r="I845" s="31">
        <v>9.3322826086956514</v>
      </c>
      <c r="J845" s="31">
        <v>0</v>
      </c>
      <c r="K845" s="36">
        <v>0</v>
      </c>
      <c r="L845" s="31">
        <v>2.549673913043478</v>
      </c>
      <c r="M845" s="31">
        <v>0</v>
      </c>
      <c r="N845" s="36">
        <v>0</v>
      </c>
      <c r="O845" s="31">
        <v>0</v>
      </c>
      <c r="P845" s="31">
        <v>0</v>
      </c>
      <c r="Q845" s="36" t="s">
        <v>3207</v>
      </c>
      <c r="R845" s="31">
        <v>6.7826086956521738</v>
      </c>
      <c r="S845" s="31">
        <v>0</v>
      </c>
      <c r="T845" s="36">
        <v>0</v>
      </c>
      <c r="U845" s="31">
        <v>77.192934782608731</v>
      </c>
      <c r="V845" s="31">
        <v>0</v>
      </c>
      <c r="W845" s="36">
        <v>0</v>
      </c>
      <c r="X845" s="31">
        <v>0</v>
      </c>
      <c r="Y845" s="31">
        <v>0</v>
      </c>
      <c r="Z845" s="36" t="s">
        <v>3207</v>
      </c>
      <c r="AA845" s="31">
        <v>170.35543478260874</v>
      </c>
      <c r="AB845" s="31">
        <v>0</v>
      </c>
      <c r="AC845" s="36">
        <v>0</v>
      </c>
      <c r="AD845" s="31">
        <v>0</v>
      </c>
      <c r="AE845" s="31">
        <v>0</v>
      </c>
      <c r="AF845" s="36" t="s">
        <v>3207</v>
      </c>
      <c r="AG845" s="31">
        <v>17.539021739130433</v>
      </c>
      <c r="AH845" s="31">
        <v>0</v>
      </c>
      <c r="AI845" s="36">
        <v>0</v>
      </c>
      <c r="AJ845" t="s">
        <v>570</v>
      </c>
      <c r="AK845" s="37">
        <v>6</v>
      </c>
      <c r="AT845"/>
    </row>
    <row r="846" spans="1:46" x14ac:dyDescent="0.25">
      <c r="A846" t="s">
        <v>3056</v>
      </c>
      <c r="B846" t="s">
        <v>2146</v>
      </c>
      <c r="C846" t="s">
        <v>2619</v>
      </c>
      <c r="D846" t="s">
        <v>2802</v>
      </c>
      <c r="E846" s="31">
        <v>83.130434782608702</v>
      </c>
      <c r="F846" s="31">
        <v>261.86836956521739</v>
      </c>
      <c r="G846" s="31">
        <v>0</v>
      </c>
      <c r="H846" s="36">
        <v>0</v>
      </c>
      <c r="I846" s="31">
        <v>39.005326086956529</v>
      </c>
      <c r="J846" s="31">
        <v>0</v>
      </c>
      <c r="K846" s="36">
        <v>0</v>
      </c>
      <c r="L846" s="31">
        <v>24.793260869565223</v>
      </c>
      <c r="M846" s="31">
        <v>0</v>
      </c>
      <c r="N846" s="36">
        <v>0</v>
      </c>
      <c r="O846" s="31">
        <v>8.820760869565218</v>
      </c>
      <c r="P846" s="31">
        <v>0</v>
      </c>
      <c r="Q846" s="36">
        <v>0</v>
      </c>
      <c r="R846" s="31">
        <v>5.3913043478260869</v>
      </c>
      <c r="S846" s="31">
        <v>0</v>
      </c>
      <c r="T846" s="36">
        <v>0</v>
      </c>
      <c r="U846" s="31">
        <v>96.483369565217401</v>
      </c>
      <c r="V846" s="31">
        <v>0</v>
      </c>
      <c r="W846" s="36">
        <v>0</v>
      </c>
      <c r="X846" s="31">
        <v>14.782608695652174</v>
      </c>
      <c r="Y846" s="31">
        <v>0</v>
      </c>
      <c r="Z846" s="36">
        <v>0</v>
      </c>
      <c r="AA846" s="31">
        <v>108.52326086956518</v>
      </c>
      <c r="AB846" s="31">
        <v>0</v>
      </c>
      <c r="AC846" s="36">
        <v>0</v>
      </c>
      <c r="AD846" s="31">
        <v>3.0738043478260866</v>
      </c>
      <c r="AE846" s="31">
        <v>0</v>
      </c>
      <c r="AF846" s="36">
        <v>0</v>
      </c>
      <c r="AG846" s="31">
        <v>0</v>
      </c>
      <c r="AH846" s="31">
        <v>0</v>
      </c>
      <c r="AI846" s="36" t="s">
        <v>3207</v>
      </c>
      <c r="AJ846" t="s">
        <v>965</v>
      </c>
      <c r="AK846" s="37">
        <v>6</v>
      </c>
      <c r="AT846"/>
    </row>
    <row r="847" spans="1:46" x14ac:dyDescent="0.25">
      <c r="A847" t="s">
        <v>3056</v>
      </c>
      <c r="B847" t="s">
        <v>2270</v>
      </c>
      <c r="C847" t="s">
        <v>2788</v>
      </c>
      <c r="D847" t="s">
        <v>3010</v>
      </c>
      <c r="E847" s="31">
        <v>28.206521739130434</v>
      </c>
      <c r="F847" s="31">
        <v>72.024891304347832</v>
      </c>
      <c r="G847" s="31">
        <v>0</v>
      </c>
      <c r="H847" s="36">
        <v>0</v>
      </c>
      <c r="I847" s="31">
        <v>9.9348913043478273</v>
      </c>
      <c r="J847" s="31">
        <v>0</v>
      </c>
      <c r="K847" s="36">
        <v>0</v>
      </c>
      <c r="L847" s="31">
        <v>4.4566304347826096</v>
      </c>
      <c r="M847" s="31">
        <v>0</v>
      </c>
      <c r="N847" s="36">
        <v>0</v>
      </c>
      <c r="O847" s="31">
        <v>0.2608695652173913</v>
      </c>
      <c r="P847" s="31">
        <v>0</v>
      </c>
      <c r="Q847" s="36">
        <v>0</v>
      </c>
      <c r="R847" s="31">
        <v>5.2173913043478262</v>
      </c>
      <c r="S847" s="31">
        <v>0</v>
      </c>
      <c r="T847" s="36">
        <v>0</v>
      </c>
      <c r="U847" s="31">
        <v>25.18782608695653</v>
      </c>
      <c r="V847" s="31">
        <v>0</v>
      </c>
      <c r="W847" s="36">
        <v>0</v>
      </c>
      <c r="X847" s="31">
        <v>9.6734782608695653</v>
      </c>
      <c r="Y847" s="31">
        <v>0</v>
      </c>
      <c r="Z847" s="36">
        <v>0</v>
      </c>
      <c r="AA847" s="31">
        <v>27.228695652173911</v>
      </c>
      <c r="AB847" s="31">
        <v>0</v>
      </c>
      <c r="AC847" s="36">
        <v>0</v>
      </c>
      <c r="AD847" s="31">
        <v>0</v>
      </c>
      <c r="AE847" s="31">
        <v>0</v>
      </c>
      <c r="AF847" s="36" t="s">
        <v>3207</v>
      </c>
      <c r="AG847" s="31">
        <v>0</v>
      </c>
      <c r="AH847" s="31">
        <v>0</v>
      </c>
      <c r="AI847" s="36" t="s">
        <v>3207</v>
      </c>
      <c r="AJ847" t="s">
        <v>1090</v>
      </c>
      <c r="AK847" s="37">
        <v>6</v>
      </c>
      <c r="AT847"/>
    </row>
    <row r="848" spans="1:46" x14ac:dyDescent="0.25">
      <c r="A848" t="s">
        <v>3056</v>
      </c>
      <c r="B848" t="s">
        <v>2138</v>
      </c>
      <c r="C848" t="s">
        <v>2772</v>
      </c>
      <c r="D848" t="s">
        <v>2802</v>
      </c>
      <c r="E848" s="31">
        <v>83.717391304347828</v>
      </c>
      <c r="F848" s="31">
        <v>296.60760869565217</v>
      </c>
      <c r="G848" s="31">
        <v>35.403586956521742</v>
      </c>
      <c r="H848" s="36">
        <v>0.11936169511028699</v>
      </c>
      <c r="I848" s="31">
        <v>61.648152173913047</v>
      </c>
      <c r="J848" s="31">
        <v>0</v>
      </c>
      <c r="K848" s="36">
        <v>0</v>
      </c>
      <c r="L848" s="31">
        <v>43.795217391304348</v>
      </c>
      <c r="M848" s="31">
        <v>0</v>
      </c>
      <c r="N848" s="36">
        <v>0</v>
      </c>
      <c r="O848" s="31">
        <v>12.374673913043479</v>
      </c>
      <c r="P848" s="31">
        <v>0</v>
      </c>
      <c r="Q848" s="36">
        <v>0</v>
      </c>
      <c r="R848" s="31">
        <v>5.4782608695652177</v>
      </c>
      <c r="S848" s="31">
        <v>0</v>
      </c>
      <c r="T848" s="36">
        <v>0</v>
      </c>
      <c r="U848" s="31">
        <v>41.813804347826093</v>
      </c>
      <c r="V848" s="31">
        <v>8.1521739130434784E-2</v>
      </c>
      <c r="W848" s="36">
        <v>1.9496369775947717E-3</v>
      </c>
      <c r="X848" s="31">
        <v>10.528043478260869</v>
      </c>
      <c r="Y848" s="31">
        <v>0</v>
      </c>
      <c r="Z848" s="36">
        <v>0</v>
      </c>
      <c r="AA848" s="31">
        <v>152.78543478260872</v>
      </c>
      <c r="AB848" s="31">
        <v>33.447065217391305</v>
      </c>
      <c r="AC848" s="36">
        <v>0.21891527333728883</v>
      </c>
      <c r="AD848" s="31">
        <v>0</v>
      </c>
      <c r="AE848" s="31">
        <v>0</v>
      </c>
      <c r="AF848" s="36" t="s">
        <v>3207</v>
      </c>
      <c r="AG848" s="31">
        <v>29.832173913043476</v>
      </c>
      <c r="AH848" s="31">
        <v>1.875</v>
      </c>
      <c r="AI848" s="36">
        <v>6.2851604628792967E-2</v>
      </c>
      <c r="AJ848" t="s">
        <v>957</v>
      </c>
      <c r="AK848" s="37">
        <v>6</v>
      </c>
      <c r="AT848"/>
    </row>
    <row r="849" spans="1:46" x14ac:dyDescent="0.25">
      <c r="A849" t="s">
        <v>3056</v>
      </c>
      <c r="B849" t="s">
        <v>1401</v>
      </c>
      <c r="C849" t="s">
        <v>2495</v>
      </c>
      <c r="D849" t="s">
        <v>2903</v>
      </c>
      <c r="E849" s="31">
        <v>82.206521739130437</v>
      </c>
      <c r="F849" s="31">
        <v>234.93369565217395</v>
      </c>
      <c r="G849" s="31">
        <v>3.2826086956521738</v>
      </c>
      <c r="H849" s="36">
        <v>1.397248992546463E-2</v>
      </c>
      <c r="I849" s="31">
        <v>24.399999999999995</v>
      </c>
      <c r="J849" s="31">
        <v>1.0652173913043479</v>
      </c>
      <c r="K849" s="36">
        <v>4.3656450463292952E-2</v>
      </c>
      <c r="L849" s="31">
        <v>19.2695652173913</v>
      </c>
      <c r="M849" s="31">
        <v>0.63043478260869568</v>
      </c>
      <c r="N849" s="36">
        <v>3.2716606498194953E-2</v>
      </c>
      <c r="O849" s="31">
        <v>0.43478260869565216</v>
      </c>
      <c r="P849" s="31">
        <v>0.43478260869565216</v>
      </c>
      <c r="Q849" s="36">
        <v>1</v>
      </c>
      <c r="R849" s="31">
        <v>4.6956521739130439</v>
      </c>
      <c r="S849" s="31">
        <v>0</v>
      </c>
      <c r="T849" s="36">
        <v>0</v>
      </c>
      <c r="U849" s="31">
        <v>49.106521739130457</v>
      </c>
      <c r="V849" s="31">
        <v>3.2608695652173912E-2</v>
      </c>
      <c r="W849" s="36">
        <v>6.6404001947850688E-4</v>
      </c>
      <c r="X849" s="31">
        <v>18.264130434782615</v>
      </c>
      <c r="Y849" s="31">
        <v>0.19565217391304349</v>
      </c>
      <c r="Z849" s="36">
        <v>1.0712372790573108E-2</v>
      </c>
      <c r="AA849" s="31">
        <v>118.76195652173915</v>
      </c>
      <c r="AB849" s="31">
        <v>1.9891304347826086</v>
      </c>
      <c r="AC849" s="36">
        <v>1.6748885695719421E-2</v>
      </c>
      <c r="AD849" s="31">
        <v>0</v>
      </c>
      <c r="AE849" s="31">
        <v>0</v>
      </c>
      <c r="AF849" s="36" t="s">
        <v>3207</v>
      </c>
      <c r="AG849" s="31">
        <v>24.401086956521741</v>
      </c>
      <c r="AH849" s="31">
        <v>0</v>
      </c>
      <c r="AI849" s="36">
        <v>0</v>
      </c>
      <c r="AJ849" t="s">
        <v>201</v>
      </c>
      <c r="AK849" s="37">
        <v>6</v>
      </c>
      <c r="AT849"/>
    </row>
    <row r="850" spans="1:46" x14ac:dyDescent="0.25">
      <c r="A850" t="s">
        <v>3056</v>
      </c>
      <c r="B850" t="s">
        <v>2211</v>
      </c>
      <c r="C850" t="s">
        <v>2466</v>
      </c>
      <c r="D850" t="s">
        <v>2837</v>
      </c>
      <c r="E850" s="31">
        <v>91.793478260869563</v>
      </c>
      <c r="F850" s="31">
        <v>337.70771739130441</v>
      </c>
      <c r="G850" s="31">
        <v>8.7807608695652171</v>
      </c>
      <c r="H850" s="36">
        <v>2.6001066654307119E-2</v>
      </c>
      <c r="I850" s="31">
        <v>25.116086956521741</v>
      </c>
      <c r="J850" s="31">
        <v>0</v>
      </c>
      <c r="K850" s="36">
        <v>0</v>
      </c>
      <c r="L850" s="31">
        <v>12.237717391304352</v>
      </c>
      <c r="M850" s="31">
        <v>0</v>
      </c>
      <c r="N850" s="36">
        <v>0</v>
      </c>
      <c r="O850" s="31">
        <v>8.0520652173913021</v>
      </c>
      <c r="P850" s="31">
        <v>0</v>
      </c>
      <c r="Q850" s="36">
        <v>0</v>
      </c>
      <c r="R850" s="31">
        <v>4.8263043478260883</v>
      </c>
      <c r="S850" s="31">
        <v>0</v>
      </c>
      <c r="T850" s="36">
        <v>0</v>
      </c>
      <c r="U850" s="31">
        <v>93.96989130434784</v>
      </c>
      <c r="V850" s="31">
        <v>8.7807608695652171</v>
      </c>
      <c r="W850" s="36">
        <v>9.3442279731134961E-2</v>
      </c>
      <c r="X850" s="31">
        <v>3.3161956521739127</v>
      </c>
      <c r="Y850" s="31">
        <v>0</v>
      </c>
      <c r="Z850" s="36">
        <v>0</v>
      </c>
      <c r="AA850" s="31">
        <v>174.62130434782614</v>
      </c>
      <c r="AB850" s="31">
        <v>0</v>
      </c>
      <c r="AC850" s="36">
        <v>0</v>
      </c>
      <c r="AD850" s="31">
        <v>0</v>
      </c>
      <c r="AE850" s="31">
        <v>0</v>
      </c>
      <c r="AF850" s="36" t="s">
        <v>3207</v>
      </c>
      <c r="AG850" s="31">
        <v>40.684239130434761</v>
      </c>
      <c r="AH850" s="31">
        <v>0</v>
      </c>
      <c r="AI850" s="36">
        <v>0</v>
      </c>
      <c r="AJ850" t="s">
        <v>1031</v>
      </c>
      <c r="AK850" s="37">
        <v>6</v>
      </c>
      <c r="AT850"/>
    </row>
    <row r="851" spans="1:46" x14ac:dyDescent="0.25">
      <c r="A851" t="s">
        <v>3056</v>
      </c>
      <c r="B851" t="s">
        <v>1211</v>
      </c>
      <c r="C851" t="s">
        <v>2447</v>
      </c>
      <c r="D851" t="s">
        <v>2878</v>
      </c>
      <c r="E851" s="31">
        <v>66.847826086956516</v>
      </c>
      <c r="F851" s="31">
        <v>271.54326086956519</v>
      </c>
      <c r="G851" s="31">
        <v>9.2002173913043492</v>
      </c>
      <c r="H851" s="36">
        <v>3.3881221584518131E-2</v>
      </c>
      <c r="I851" s="31">
        <v>11.228913043478261</v>
      </c>
      <c r="J851" s="31">
        <v>0</v>
      </c>
      <c r="K851" s="36">
        <v>0</v>
      </c>
      <c r="L851" s="31">
        <v>7.8252173913043483</v>
      </c>
      <c r="M851" s="31">
        <v>0</v>
      </c>
      <c r="N851" s="36">
        <v>0</v>
      </c>
      <c r="O851" s="31">
        <v>0</v>
      </c>
      <c r="P851" s="31">
        <v>0</v>
      </c>
      <c r="Q851" s="36" t="s">
        <v>3207</v>
      </c>
      <c r="R851" s="31">
        <v>3.4036956521739135</v>
      </c>
      <c r="S851" s="31">
        <v>0</v>
      </c>
      <c r="T851" s="36">
        <v>0</v>
      </c>
      <c r="U851" s="31">
        <v>71.198695652173924</v>
      </c>
      <c r="V851" s="31">
        <v>0</v>
      </c>
      <c r="W851" s="36">
        <v>0</v>
      </c>
      <c r="X851" s="31">
        <v>14.446086956521739</v>
      </c>
      <c r="Y851" s="31">
        <v>9.2002173913043492</v>
      </c>
      <c r="Z851" s="36">
        <v>0.63686570757840255</v>
      </c>
      <c r="AA851" s="31">
        <v>145.21206521739126</v>
      </c>
      <c r="AB851" s="31">
        <v>0</v>
      </c>
      <c r="AC851" s="36">
        <v>0</v>
      </c>
      <c r="AD851" s="31">
        <v>0</v>
      </c>
      <c r="AE851" s="31">
        <v>0</v>
      </c>
      <c r="AF851" s="36" t="s">
        <v>3207</v>
      </c>
      <c r="AG851" s="31">
        <v>29.457499999999996</v>
      </c>
      <c r="AH851" s="31">
        <v>0</v>
      </c>
      <c r="AI851" s="36">
        <v>0</v>
      </c>
      <c r="AJ851" t="s">
        <v>9</v>
      </c>
      <c r="AK851" s="37">
        <v>6</v>
      </c>
      <c r="AT851"/>
    </row>
    <row r="852" spans="1:46" x14ac:dyDescent="0.25">
      <c r="A852" t="s">
        <v>3056</v>
      </c>
      <c r="B852" t="s">
        <v>1426</v>
      </c>
      <c r="C852" t="s">
        <v>2425</v>
      </c>
      <c r="D852" t="s">
        <v>2933</v>
      </c>
      <c r="E852" s="31">
        <v>20.619565217391305</v>
      </c>
      <c r="F852" s="31">
        <v>93.10108695652174</v>
      </c>
      <c r="G852" s="31">
        <v>1.3826086956521739</v>
      </c>
      <c r="H852" s="36">
        <v>1.4850618192007285E-2</v>
      </c>
      <c r="I852" s="31">
        <v>7.9945652173913055</v>
      </c>
      <c r="J852" s="31">
        <v>0</v>
      </c>
      <c r="K852" s="36">
        <v>0</v>
      </c>
      <c r="L852" s="31">
        <v>0.59130434782608698</v>
      </c>
      <c r="M852" s="31">
        <v>0</v>
      </c>
      <c r="N852" s="36">
        <v>0</v>
      </c>
      <c r="O852" s="31">
        <v>3.179347826086957</v>
      </c>
      <c r="P852" s="31">
        <v>0</v>
      </c>
      <c r="Q852" s="36">
        <v>0</v>
      </c>
      <c r="R852" s="31">
        <v>4.2239130434782615</v>
      </c>
      <c r="S852" s="31">
        <v>0</v>
      </c>
      <c r="T852" s="36">
        <v>0</v>
      </c>
      <c r="U852" s="31">
        <v>23.798913043478247</v>
      </c>
      <c r="V852" s="31">
        <v>0.63478260869565228</v>
      </c>
      <c r="W852" s="36">
        <v>2.6672756337063275E-2</v>
      </c>
      <c r="X852" s="31">
        <v>5.0989130434782641</v>
      </c>
      <c r="Y852" s="31">
        <v>0</v>
      </c>
      <c r="Z852" s="36">
        <v>0</v>
      </c>
      <c r="AA852" s="31">
        <v>47.228260869565219</v>
      </c>
      <c r="AB852" s="31">
        <v>0.74782608695652175</v>
      </c>
      <c r="AC852" s="36">
        <v>1.5834292289988491E-2</v>
      </c>
      <c r="AD852" s="31">
        <v>0</v>
      </c>
      <c r="AE852" s="31">
        <v>0</v>
      </c>
      <c r="AF852" s="36" t="s">
        <v>3207</v>
      </c>
      <c r="AG852" s="31">
        <v>8.9804347826086932</v>
      </c>
      <c r="AH852" s="31">
        <v>0</v>
      </c>
      <c r="AI852" s="36">
        <v>0</v>
      </c>
      <c r="AJ852" t="s">
        <v>226</v>
      </c>
      <c r="AK852" s="37">
        <v>6</v>
      </c>
      <c r="AT852"/>
    </row>
    <row r="853" spans="1:46" x14ac:dyDescent="0.25">
      <c r="A853" t="s">
        <v>3056</v>
      </c>
      <c r="B853" t="s">
        <v>1381</v>
      </c>
      <c r="C853" t="s">
        <v>2569</v>
      </c>
      <c r="D853" t="s">
        <v>2811</v>
      </c>
      <c r="E853" s="31">
        <v>96.119565217391298</v>
      </c>
      <c r="F853" s="31">
        <v>342.39576086956527</v>
      </c>
      <c r="G853" s="31">
        <v>0.86956521739130432</v>
      </c>
      <c r="H853" s="36">
        <v>2.5396494839273515E-3</v>
      </c>
      <c r="I853" s="31">
        <v>29.692934782608695</v>
      </c>
      <c r="J853" s="31">
        <v>0.43478260869565216</v>
      </c>
      <c r="K853" s="36">
        <v>1.4642628351789146E-2</v>
      </c>
      <c r="L853" s="31">
        <v>19.600543478260871</v>
      </c>
      <c r="M853" s="31">
        <v>0.43478260869565216</v>
      </c>
      <c r="N853" s="36">
        <v>2.2182171079994453E-2</v>
      </c>
      <c r="O853" s="31">
        <v>5.2228260869565215</v>
      </c>
      <c r="P853" s="31">
        <v>0</v>
      </c>
      <c r="Q853" s="36">
        <v>0</v>
      </c>
      <c r="R853" s="31">
        <v>4.8695652173913047</v>
      </c>
      <c r="S853" s="31">
        <v>0</v>
      </c>
      <c r="T853" s="36">
        <v>0</v>
      </c>
      <c r="U853" s="31">
        <v>110.62641304347825</v>
      </c>
      <c r="V853" s="31">
        <v>0.43478260869565216</v>
      </c>
      <c r="W853" s="36">
        <v>3.930188069324588E-3</v>
      </c>
      <c r="X853" s="31">
        <v>15.244565217391305</v>
      </c>
      <c r="Y853" s="31">
        <v>0</v>
      </c>
      <c r="Z853" s="36">
        <v>0</v>
      </c>
      <c r="AA853" s="31">
        <v>166.20706521739132</v>
      </c>
      <c r="AB853" s="31">
        <v>0</v>
      </c>
      <c r="AC853" s="36">
        <v>0</v>
      </c>
      <c r="AD853" s="31">
        <v>0</v>
      </c>
      <c r="AE853" s="31">
        <v>0</v>
      </c>
      <c r="AF853" s="36" t="s">
        <v>3207</v>
      </c>
      <c r="AG853" s="31">
        <v>20.624782608695654</v>
      </c>
      <c r="AH853" s="31">
        <v>0</v>
      </c>
      <c r="AI853" s="36">
        <v>0</v>
      </c>
      <c r="AJ853" t="s">
        <v>181</v>
      </c>
      <c r="AK853" s="37">
        <v>6</v>
      </c>
      <c r="AT853"/>
    </row>
    <row r="854" spans="1:46" x14ac:dyDescent="0.25">
      <c r="A854" t="s">
        <v>3056</v>
      </c>
      <c r="B854" t="s">
        <v>1544</v>
      </c>
      <c r="C854" t="s">
        <v>2512</v>
      </c>
      <c r="D854" t="s">
        <v>2891</v>
      </c>
      <c r="E854" s="31">
        <v>65.967391304347828</v>
      </c>
      <c r="F854" s="31">
        <v>187.46250000000003</v>
      </c>
      <c r="G854" s="31">
        <v>0.19130434782608696</v>
      </c>
      <c r="H854" s="36">
        <v>1.0204939538632364E-3</v>
      </c>
      <c r="I854" s="31">
        <v>19.504239130434783</v>
      </c>
      <c r="J854" s="31">
        <v>0</v>
      </c>
      <c r="K854" s="36">
        <v>0</v>
      </c>
      <c r="L854" s="31">
        <v>13.221630434782609</v>
      </c>
      <c r="M854" s="31">
        <v>0</v>
      </c>
      <c r="N854" s="36">
        <v>0</v>
      </c>
      <c r="O854" s="31">
        <v>0.18478260869565216</v>
      </c>
      <c r="P854" s="31">
        <v>0</v>
      </c>
      <c r="Q854" s="36">
        <v>0</v>
      </c>
      <c r="R854" s="31">
        <v>6.0978260869565215</v>
      </c>
      <c r="S854" s="31">
        <v>0</v>
      </c>
      <c r="T854" s="36">
        <v>0</v>
      </c>
      <c r="U854" s="31">
        <v>37.485108695652173</v>
      </c>
      <c r="V854" s="31">
        <v>0.19130434782608696</v>
      </c>
      <c r="W854" s="36">
        <v>5.1034758730278407E-3</v>
      </c>
      <c r="X854" s="31">
        <v>1.3331521739130434</v>
      </c>
      <c r="Y854" s="31">
        <v>0</v>
      </c>
      <c r="Z854" s="36">
        <v>0</v>
      </c>
      <c r="AA854" s="31">
        <v>111.87336956521743</v>
      </c>
      <c r="AB854" s="31">
        <v>0</v>
      </c>
      <c r="AC854" s="36">
        <v>0</v>
      </c>
      <c r="AD854" s="31">
        <v>0</v>
      </c>
      <c r="AE854" s="31">
        <v>0</v>
      </c>
      <c r="AF854" s="36" t="s">
        <v>3207</v>
      </c>
      <c r="AG854" s="31">
        <v>17.266630434782609</v>
      </c>
      <c r="AH854" s="31">
        <v>0</v>
      </c>
      <c r="AI854" s="36">
        <v>0</v>
      </c>
      <c r="AJ854" t="s">
        <v>346</v>
      </c>
      <c r="AK854" s="37">
        <v>6</v>
      </c>
      <c r="AT854"/>
    </row>
    <row r="855" spans="1:46" x14ac:dyDescent="0.25">
      <c r="A855" t="s">
        <v>3056</v>
      </c>
      <c r="B855" t="s">
        <v>1771</v>
      </c>
      <c r="C855" t="s">
        <v>2473</v>
      </c>
      <c r="D855" t="s">
        <v>2909</v>
      </c>
      <c r="E855" s="31">
        <v>37.510869565217391</v>
      </c>
      <c r="F855" s="31">
        <v>101.1786956521739</v>
      </c>
      <c r="G855" s="31">
        <v>1.2156521739130435</v>
      </c>
      <c r="H855" s="36">
        <v>1.2014902604518051E-2</v>
      </c>
      <c r="I855" s="31">
        <v>18.978478260869565</v>
      </c>
      <c r="J855" s="31">
        <v>0</v>
      </c>
      <c r="K855" s="36">
        <v>0</v>
      </c>
      <c r="L855" s="31">
        <v>5.7299999999999995</v>
      </c>
      <c r="M855" s="31">
        <v>0</v>
      </c>
      <c r="N855" s="36">
        <v>0</v>
      </c>
      <c r="O855" s="31">
        <v>7.7702173913043477</v>
      </c>
      <c r="P855" s="31">
        <v>0</v>
      </c>
      <c r="Q855" s="36">
        <v>0</v>
      </c>
      <c r="R855" s="31">
        <v>5.4782608695652177</v>
      </c>
      <c r="S855" s="31">
        <v>0</v>
      </c>
      <c r="T855" s="36">
        <v>0</v>
      </c>
      <c r="U855" s="31">
        <v>27.891630434782606</v>
      </c>
      <c r="V855" s="31">
        <v>0.13228260869565217</v>
      </c>
      <c r="W855" s="36">
        <v>4.7427348861860544E-3</v>
      </c>
      <c r="X855" s="31">
        <v>3.5161956521739124</v>
      </c>
      <c r="Y855" s="31">
        <v>0</v>
      </c>
      <c r="Z855" s="36">
        <v>0</v>
      </c>
      <c r="AA855" s="31">
        <v>40.984891304347819</v>
      </c>
      <c r="AB855" s="31">
        <v>1.0833695652173914</v>
      </c>
      <c r="AC855" s="36">
        <v>2.6433388762030552E-2</v>
      </c>
      <c r="AD855" s="31">
        <v>0</v>
      </c>
      <c r="AE855" s="31">
        <v>0</v>
      </c>
      <c r="AF855" s="36" t="s">
        <v>3207</v>
      </c>
      <c r="AG855" s="31">
        <v>9.8075000000000028</v>
      </c>
      <c r="AH855" s="31">
        <v>0</v>
      </c>
      <c r="AI855" s="36">
        <v>0</v>
      </c>
      <c r="AJ855" t="s">
        <v>581</v>
      </c>
      <c r="AK855" s="37">
        <v>6</v>
      </c>
      <c r="AT855"/>
    </row>
    <row r="856" spans="1:46" x14ac:dyDescent="0.25">
      <c r="A856" t="s">
        <v>3056</v>
      </c>
      <c r="B856" t="s">
        <v>2326</v>
      </c>
      <c r="C856" t="s">
        <v>2462</v>
      </c>
      <c r="D856" t="s">
        <v>2905</v>
      </c>
      <c r="E856" s="31">
        <v>63.173913043478258</v>
      </c>
      <c r="F856" s="31">
        <v>206.60771739130436</v>
      </c>
      <c r="G856" s="31">
        <v>0</v>
      </c>
      <c r="H856" s="36">
        <v>0</v>
      </c>
      <c r="I856" s="31">
        <v>15.474782608695653</v>
      </c>
      <c r="J856" s="31">
        <v>0</v>
      </c>
      <c r="K856" s="36">
        <v>0</v>
      </c>
      <c r="L856" s="31">
        <v>6.8467391304347833</v>
      </c>
      <c r="M856" s="31">
        <v>0</v>
      </c>
      <c r="N856" s="36">
        <v>0</v>
      </c>
      <c r="O856" s="31">
        <v>3.4106521739130433</v>
      </c>
      <c r="P856" s="31">
        <v>0</v>
      </c>
      <c r="Q856" s="36">
        <v>0</v>
      </c>
      <c r="R856" s="31">
        <v>5.2173913043478262</v>
      </c>
      <c r="S856" s="31">
        <v>0</v>
      </c>
      <c r="T856" s="36">
        <v>0</v>
      </c>
      <c r="U856" s="31">
        <v>59.092717391304362</v>
      </c>
      <c r="V856" s="31">
        <v>0</v>
      </c>
      <c r="W856" s="36">
        <v>0</v>
      </c>
      <c r="X856" s="31">
        <v>7.0372826086956533</v>
      </c>
      <c r="Y856" s="31">
        <v>0</v>
      </c>
      <c r="Z856" s="36">
        <v>0</v>
      </c>
      <c r="AA856" s="31">
        <v>95.661956521739128</v>
      </c>
      <c r="AB856" s="31">
        <v>0</v>
      </c>
      <c r="AC856" s="36">
        <v>0</v>
      </c>
      <c r="AD856" s="31">
        <v>0</v>
      </c>
      <c r="AE856" s="31">
        <v>0</v>
      </c>
      <c r="AF856" s="36" t="s">
        <v>3207</v>
      </c>
      <c r="AG856" s="31">
        <v>29.340978260869573</v>
      </c>
      <c r="AH856" s="31">
        <v>0</v>
      </c>
      <c r="AI856" s="36">
        <v>0</v>
      </c>
      <c r="AJ856" t="s">
        <v>1146</v>
      </c>
      <c r="AK856" s="37">
        <v>6</v>
      </c>
      <c r="AT856"/>
    </row>
    <row r="857" spans="1:46" x14ac:dyDescent="0.25">
      <c r="A857" t="s">
        <v>3056</v>
      </c>
      <c r="B857" t="s">
        <v>1722</v>
      </c>
      <c r="C857" t="s">
        <v>2495</v>
      </c>
      <c r="D857" t="s">
        <v>2903</v>
      </c>
      <c r="E857" s="31">
        <v>60.989130434782609</v>
      </c>
      <c r="F857" s="31">
        <v>194.16173913043471</v>
      </c>
      <c r="G857" s="31">
        <v>1.5542391304347827</v>
      </c>
      <c r="H857" s="36">
        <v>8.0048681959460095E-3</v>
      </c>
      <c r="I857" s="31">
        <v>36.773478260869567</v>
      </c>
      <c r="J857" s="31">
        <v>0</v>
      </c>
      <c r="K857" s="36">
        <v>0</v>
      </c>
      <c r="L857" s="31">
        <v>26.489130434782613</v>
      </c>
      <c r="M857" s="31">
        <v>0</v>
      </c>
      <c r="N857" s="36">
        <v>0</v>
      </c>
      <c r="O857" s="31">
        <v>4.6233695652173905</v>
      </c>
      <c r="P857" s="31">
        <v>0</v>
      </c>
      <c r="Q857" s="36">
        <v>0</v>
      </c>
      <c r="R857" s="31">
        <v>5.660978260869566</v>
      </c>
      <c r="S857" s="31">
        <v>0</v>
      </c>
      <c r="T857" s="36">
        <v>0</v>
      </c>
      <c r="U857" s="31">
        <v>60.017499999999984</v>
      </c>
      <c r="V857" s="31">
        <v>0</v>
      </c>
      <c r="W857" s="36">
        <v>0</v>
      </c>
      <c r="X857" s="31">
        <v>10.074673913043478</v>
      </c>
      <c r="Y857" s="31">
        <v>0</v>
      </c>
      <c r="Z857" s="36">
        <v>0</v>
      </c>
      <c r="AA857" s="31">
        <v>83.356630434782559</v>
      </c>
      <c r="AB857" s="31">
        <v>1.5542391304347827</v>
      </c>
      <c r="AC857" s="36">
        <v>1.8645656888096079E-2</v>
      </c>
      <c r="AD857" s="31">
        <v>3.93945652173913</v>
      </c>
      <c r="AE857" s="31">
        <v>0</v>
      </c>
      <c r="AF857" s="36">
        <v>0</v>
      </c>
      <c r="AG857" s="31">
        <v>0</v>
      </c>
      <c r="AH857" s="31">
        <v>0</v>
      </c>
      <c r="AI857" s="36" t="s">
        <v>3207</v>
      </c>
      <c r="AJ857" t="s">
        <v>530</v>
      </c>
      <c r="AK857" s="37">
        <v>6</v>
      </c>
      <c r="AT857"/>
    </row>
    <row r="858" spans="1:46" x14ac:dyDescent="0.25">
      <c r="A858" t="s">
        <v>3056</v>
      </c>
      <c r="B858" t="s">
        <v>1816</v>
      </c>
      <c r="C858" t="s">
        <v>2549</v>
      </c>
      <c r="D858" t="s">
        <v>2802</v>
      </c>
      <c r="E858" s="31">
        <v>36.543478260869563</v>
      </c>
      <c r="F858" s="31">
        <v>177.73869565217393</v>
      </c>
      <c r="G858" s="31">
        <v>10.654891304347826</v>
      </c>
      <c r="H858" s="36">
        <v>5.9946942140269417E-2</v>
      </c>
      <c r="I858" s="31">
        <v>27.028478260869569</v>
      </c>
      <c r="J858" s="31">
        <v>0.24630434782608696</v>
      </c>
      <c r="K858" s="36">
        <v>9.1127715533535474E-3</v>
      </c>
      <c r="L858" s="31">
        <v>20.646086956521746</v>
      </c>
      <c r="M858" s="31">
        <v>0.24630434782608696</v>
      </c>
      <c r="N858" s="36">
        <v>1.1929831950469608E-2</v>
      </c>
      <c r="O858" s="31">
        <v>1.4829347826086954</v>
      </c>
      <c r="P858" s="31">
        <v>0</v>
      </c>
      <c r="Q858" s="36">
        <v>0</v>
      </c>
      <c r="R858" s="31">
        <v>4.8994565217391308</v>
      </c>
      <c r="S858" s="31">
        <v>0</v>
      </c>
      <c r="T858" s="36">
        <v>0</v>
      </c>
      <c r="U858" s="31">
        <v>50.618913043478265</v>
      </c>
      <c r="V858" s="31">
        <v>6.0682608695652167</v>
      </c>
      <c r="W858" s="36">
        <v>0.11988129544293032</v>
      </c>
      <c r="X858" s="31">
        <v>7.3139130434782595</v>
      </c>
      <c r="Y858" s="31">
        <v>0</v>
      </c>
      <c r="Z858" s="36">
        <v>0</v>
      </c>
      <c r="AA858" s="31">
        <v>71.557282608695644</v>
      </c>
      <c r="AB858" s="31">
        <v>4.3403260869565221</v>
      </c>
      <c r="AC858" s="36">
        <v>6.0655267063328723E-2</v>
      </c>
      <c r="AD858" s="31">
        <v>0</v>
      </c>
      <c r="AE858" s="31">
        <v>0</v>
      </c>
      <c r="AF858" s="36" t="s">
        <v>3207</v>
      </c>
      <c r="AG858" s="31">
        <v>21.220108695652179</v>
      </c>
      <c r="AH858" s="31">
        <v>0</v>
      </c>
      <c r="AI858" s="36">
        <v>0</v>
      </c>
      <c r="AJ858" t="s">
        <v>627</v>
      </c>
      <c r="AK858" s="37">
        <v>6</v>
      </c>
      <c r="AT858"/>
    </row>
    <row r="859" spans="1:46" x14ac:dyDescent="0.25">
      <c r="A859" t="s">
        <v>3056</v>
      </c>
      <c r="B859" t="s">
        <v>2052</v>
      </c>
      <c r="C859" t="s">
        <v>2571</v>
      </c>
      <c r="D859" t="s">
        <v>2859</v>
      </c>
      <c r="E859" s="31">
        <v>125.82608695652173</v>
      </c>
      <c r="F859" s="31">
        <v>382.23641304347825</v>
      </c>
      <c r="G859" s="31">
        <v>0</v>
      </c>
      <c r="H859" s="36">
        <v>0</v>
      </c>
      <c r="I859" s="31">
        <v>20.225543478260871</v>
      </c>
      <c r="J859" s="31">
        <v>0</v>
      </c>
      <c r="K859" s="36">
        <v>0</v>
      </c>
      <c r="L859" s="31">
        <v>14.611413043478262</v>
      </c>
      <c r="M859" s="31">
        <v>0</v>
      </c>
      <c r="N859" s="36">
        <v>0</v>
      </c>
      <c r="O859" s="31">
        <v>0</v>
      </c>
      <c r="P859" s="31">
        <v>0</v>
      </c>
      <c r="Q859" s="36" t="s">
        <v>3207</v>
      </c>
      <c r="R859" s="31">
        <v>5.6141304347826084</v>
      </c>
      <c r="S859" s="31">
        <v>0</v>
      </c>
      <c r="T859" s="36">
        <v>0</v>
      </c>
      <c r="U859" s="31">
        <v>114.04891304347827</v>
      </c>
      <c r="V859" s="31">
        <v>0</v>
      </c>
      <c r="W859" s="36">
        <v>0</v>
      </c>
      <c r="X859" s="31">
        <v>11.540760869565217</v>
      </c>
      <c r="Y859" s="31">
        <v>0</v>
      </c>
      <c r="Z859" s="36">
        <v>0</v>
      </c>
      <c r="AA859" s="31">
        <v>220.40760869565219</v>
      </c>
      <c r="AB859" s="31">
        <v>0</v>
      </c>
      <c r="AC859" s="36">
        <v>0</v>
      </c>
      <c r="AD859" s="31">
        <v>0</v>
      </c>
      <c r="AE859" s="31">
        <v>0</v>
      </c>
      <c r="AF859" s="36" t="s">
        <v>3207</v>
      </c>
      <c r="AG859" s="31">
        <v>16.013586956521738</v>
      </c>
      <c r="AH859" s="31">
        <v>0</v>
      </c>
      <c r="AI859" s="36">
        <v>0</v>
      </c>
      <c r="AJ859" t="s">
        <v>869</v>
      </c>
      <c r="AK859" s="37">
        <v>6</v>
      </c>
      <c r="AT859"/>
    </row>
    <row r="860" spans="1:46" x14ac:dyDescent="0.25">
      <c r="A860" t="s">
        <v>3056</v>
      </c>
      <c r="B860" t="s">
        <v>1937</v>
      </c>
      <c r="C860" t="s">
        <v>2454</v>
      </c>
      <c r="D860" t="s">
        <v>2885</v>
      </c>
      <c r="E860" s="31">
        <v>76.826086956521735</v>
      </c>
      <c r="F860" s="31">
        <v>374.62999999999994</v>
      </c>
      <c r="G860" s="31">
        <v>125.73402173913044</v>
      </c>
      <c r="H860" s="36">
        <v>0.33562187155094481</v>
      </c>
      <c r="I860" s="31">
        <v>45.868043478260873</v>
      </c>
      <c r="J860" s="31">
        <v>8.0126086956521743</v>
      </c>
      <c r="K860" s="36">
        <v>0.17468825980008815</v>
      </c>
      <c r="L860" s="31">
        <v>32.489673913043482</v>
      </c>
      <c r="M860" s="31">
        <v>4.1533695652173916</v>
      </c>
      <c r="N860" s="36">
        <v>0.12783660360315149</v>
      </c>
      <c r="O860" s="31">
        <v>9.4321739130434761</v>
      </c>
      <c r="P860" s="31">
        <v>0</v>
      </c>
      <c r="Q860" s="36">
        <v>0</v>
      </c>
      <c r="R860" s="31">
        <v>3.946195652173913</v>
      </c>
      <c r="S860" s="31">
        <v>3.8592391304347826</v>
      </c>
      <c r="T860" s="36">
        <v>0.977964467704173</v>
      </c>
      <c r="U860" s="31">
        <v>77.584021739130407</v>
      </c>
      <c r="V860" s="31">
        <v>0</v>
      </c>
      <c r="W860" s="36">
        <v>0</v>
      </c>
      <c r="X860" s="31">
        <v>27.010108695652178</v>
      </c>
      <c r="Y860" s="31">
        <v>27.010108695652178</v>
      </c>
      <c r="Z860" s="36">
        <v>1</v>
      </c>
      <c r="AA860" s="31">
        <v>184.52456521739128</v>
      </c>
      <c r="AB860" s="31">
        <v>90.711304347826086</v>
      </c>
      <c r="AC860" s="36">
        <v>0.4915947328799159</v>
      </c>
      <c r="AD860" s="31">
        <v>0</v>
      </c>
      <c r="AE860" s="31">
        <v>0</v>
      </c>
      <c r="AF860" s="36" t="s">
        <v>3207</v>
      </c>
      <c r="AG860" s="31">
        <v>39.643260869565211</v>
      </c>
      <c r="AH860" s="31">
        <v>0</v>
      </c>
      <c r="AI860" s="36">
        <v>0</v>
      </c>
      <c r="AJ860" t="s">
        <v>752</v>
      </c>
      <c r="AK860" s="37">
        <v>6</v>
      </c>
      <c r="AT860"/>
    </row>
    <row r="861" spans="1:46" x14ac:dyDescent="0.25">
      <c r="A861" t="s">
        <v>3056</v>
      </c>
      <c r="B861" t="s">
        <v>1631</v>
      </c>
      <c r="C861" t="s">
        <v>2405</v>
      </c>
      <c r="D861" t="s">
        <v>2802</v>
      </c>
      <c r="E861" s="31">
        <v>47.391304347826086</v>
      </c>
      <c r="F861" s="31">
        <v>141.14000000000001</v>
      </c>
      <c r="G861" s="31">
        <v>39.546086956521748</v>
      </c>
      <c r="H861" s="36">
        <v>0.28019049848747163</v>
      </c>
      <c r="I861" s="31">
        <v>17.78923913043478</v>
      </c>
      <c r="J861" s="31">
        <v>0.28260869565217389</v>
      </c>
      <c r="K861" s="36">
        <v>1.5886497088493899E-2</v>
      </c>
      <c r="L861" s="31">
        <v>7.024347826086955</v>
      </c>
      <c r="M861" s="31">
        <v>0.28260869565217389</v>
      </c>
      <c r="N861" s="36">
        <v>4.023273087397871E-2</v>
      </c>
      <c r="O861" s="31">
        <v>5.9955434782608688</v>
      </c>
      <c r="P861" s="31">
        <v>0</v>
      </c>
      <c r="Q861" s="36">
        <v>0</v>
      </c>
      <c r="R861" s="31">
        <v>4.7693478260869568</v>
      </c>
      <c r="S861" s="31">
        <v>0</v>
      </c>
      <c r="T861" s="36">
        <v>0</v>
      </c>
      <c r="U861" s="31">
        <v>36.569565217391315</v>
      </c>
      <c r="V861" s="31">
        <v>9.9148913043478277</v>
      </c>
      <c r="W861" s="36">
        <v>0.2711241231720366</v>
      </c>
      <c r="X861" s="31">
        <v>14.625217391304345</v>
      </c>
      <c r="Y861" s="31">
        <v>0</v>
      </c>
      <c r="Z861" s="36">
        <v>0</v>
      </c>
      <c r="AA861" s="31">
        <v>53.805326086956526</v>
      </c>
      <c r="AB861" s="31">
        <v>27.856739130434789</v>
      </c>
      <c r="AC861" s="36">
        <v>0.51773200083230819</v>
      </c>
      <c r="AD861" s="31">
        <v>0</v>
      </c>
      <c r="AE861" s="31">
        <v>0</v>
      </c>
      <c r="AF861" s="36" t="s">
        <v>3207</v>
      </c>
      <c r="AG861" s="31">
        <v>18.350652173913051</v>
      </c>
      <c r="AH861" s="31">
        <v>1.4918478260869565</v>
      </c>
      <c r="AI861" s="36">
        <v>8.1296719699572306E-2</v>
      </c>
      <c r="AJ861" t="s">
        <v>433</v>
      </c>
      <c r="AK861" s="37">
        <v>6</v>
      </c>
      <c r="AT861"/>
    </row>
    <row r="862" spans="1:46" x14ac:dyDescent="0.25">
      <c r="A862" t="s">
        <v>3056</v>
      </c>
      <c r="B862" t="s">
        <v>1306</v>
      </c>
      <c r="C862" t="s">
        <v>2523</v>
      </c>
      <c r="D862" t="s">
        <v>2900</v>
      </c>
      <c r="E862" s="31">
        <v>86.836956521739125</v>
      </c>
      <c r="F862" s="31">
        <v>90.105217391304365</v>
      </c>
      <c r="G862" s="31">
        <v>0</v>
      </c>
      <c r="H862" s="36">
        <v>0</v>
      </c>
      <c r="I862" s="31">
        <v>8.0071739130434789</v>
      </c>
      <c r="J862" s="31">
        <v>0</v>
      </c>
      <c r="K862" s="36">
        <v>0</v>
      </c>
      <c r="L862" s="31">
        <v>6.1131521739130443</v>
      </c>
      <c r="M862" s="31">
        <v>0</v>
      </c>
      <c r="N862" s="36">
        <v>0</v>
      </c>
      <c r="O862" s="31">
        <v>0</v>
      </c>
      <c r="P862" s="31">
        <v>0</v>
      </c>
      <c r="Q862" s="36" t="s">
        <v>3207</v>
      </c>
      <c r="R862" s="31">
        <v>1.8940217391304348</v>
      </c>
      <c r="S862" s="31">
        <v>0</v>
      </c>
      <c r="T862" s="36">
        <v>0</v>
      </c>
      <c r="U862" s="31">
        <v>24.179347826086957</v>
      </c>
      <c r="V862" s="31">
        <v>0</v>
      </c>
      <c r="W862" s="36">
        <v>0</v>
      </c>
      <c r="X862" s="31">
        <v>0</v>
      </c>
      <c r="Y862" s="31">
        <v>0</v>
      </c>
      <c r="Z862" s="36" t="s">
        <v>3207</v>
      </c>
      <c r="AA862" s="31">
        <v>49.94130434782609</v>
      </c>
      <c r="AB862" s="31">
        <v>0</v>
      </c>
      <c r="AC862" s="36">
        <v>0</v>
      </c>
      <c r="AD862" s="31">
        <v>0</v>
      </c>
      <c r="AE862" s="31">
        <v>0</v>
      </c>
      <c r="AF862" s="36" t="s">
        <v>3207</v>
      </c>
      <c r="AG862" s="31">
        <v>7.977391304347826</v>
      </c>
      <c r="AH862" s="31">
        <v>0</v>
      </c>
      <c r="AI862" s="36">
        <v>0</v>
      </c>
      <c r="AJ862" t="s">
        <v>106</v>
      </c>
      <c r="AK862" s="37">
        <v>6</v>
      </c>
      <c r="AT862"/>
    </row>
    <row r="863" spans="1:46" x14ac:dyDescent="0.25">
      <c r="A863" t="s">
        <v>3056</v>
      </c>
      <c r="B863" t="s">
        <v>2048</v>
      </c>
      <c r="C863" t="s">
        <v>2457</v>
      </c>
      <c r="D863" t="s">
        <v>2886</v>
      </c>
      <c r="E863" s="31">
        <v>76.326086956521735</v>
      </c>
      <c r="F863" s="31">
        <v>275.01956521739135</v>
      </c>
      <c r="G863" s="31">
        <v>0</v>
      </c>
      <c r="H863" s="36">
        <v>0</v>
      </c>
      <c r="I863" s="31">
        <v>32.922826086956519</v>
      </c>
      <c r="J863" s="31">
        <v>0</v>
      </c>
      <c r="K863" s="36">
        <v>0</v>
      </c>
      <c r="L863" s="31">
        <v>27.094565217391303</v>
      </c>
      <c r="M863" s="31">
        <v>0</v>
      </c>
      <c r="N863" s="36">
        <v>0</v>
      </c>
      <c r="O863" s="31">
        <v>8.9130434782608695E-2</v>
      </c>
      <c r="P863" s="31">
        <v>0</v>
      </c>
      <c r="Q863" s="36">
        <v>0</v>
      </c>
      <c r="R863" s="31">
        <v>5.7391304347826084</v>
      </c>
      <c r="S863" s="31">
        <v>0</v>
      </c>
      <c r="T863" s="36">
        <v>0</v>
      </c>
      <c r="U863" s="31">
        <v>72.714130434782604</v>
      </c>
      <c r="V863" s="31">
        <v>0</v>
      </c>
      <c r="W863" s="36">
        <v>0</v>
      </c>
      <c r="X863" s="31">
        <v>17.659021739130441</v>
      </c>
      <c r="Y863" s="31">
        <v>0</v>
      </c>
      <c r="Z863" s="36">
        <v>0</v>
      </c>
      <c r="AA863" s="31">
        <v>110.14282608695653</v>
      </c>
      <c r="AB863" s="31">
        <v>0</v>
      </c>
      <c r="AC863" s="36">
        <v>0</v>
      </c>
      <c r="AD863" s="31">
        <v>7.7567391304347835</v>
      </c>
      <c r="AE863" s="31">
        <v>0</v>
      </c>
      <c r="AF863" s="36">
        <v>0</v>
      </c>
      <c r="AG863" s="31">
        <v>33.824021739130444</v>
      </c>
      <c r="AH863" s="31">
        <v>0</v>
      </c>
      <c r="AI863" s="36">
        <v>0</v>
      </c>
      <c r="AJ863" t="s">
        <v>865</v>
      </c>
      <c r="AK863" s="37">
        <v>6</v>
      </c>
      <c r="AT863"/>
    </row>
    <row r="864" spans="1:46" x14ac:dyDescent="0.25">
      <c r="A864" t="s">
        <v>3056</v>
      </c>
      <c r="B864" t="s">
        <v>1776</v>
      </c>
      <c r="C864" t="s">
        <v>2505</v>
      </c>
      <c r="D864" t="s">
        <v>2886</v>
      </c>
      <c r="E864" s="31">
        <v>74.282608695652172</v>
      </c>
      <c r="F864" s="31">
        <v>230.46250000000006</v>
      </c>
      <c r="G864" s="31">
        <v>23.599673913043478</v>
      </c>
      <c r="H864" s="36">
        <v>0.10240136210031338</v>
      </c>
      <c r="I864" s="31">
        <v>21.648152173913044</v>
      </c>
      <c r="J864" s="31">
        <v>8.0978260869565222E-2</v>
      </c>
      <c r="K864" s="36">
        <v>3.7406546396670068E-3</v>
      </c>
      <c r="L864" s="31">
        <v>16.741847826086957</v>
      </c>
      <c r="M864" s="31">
        <v>8.0978260869565222E-2</v>
      </c>
      <c r="N864" s="36">
        <v>4.8368771303359849E-3</v>
      </c>
      <c r="O864" s="31">
        <v>3.6739130434782608E-2</v>
      </c>
      <c r="P864" s="31">
        <v>0</v>
      </c>
      <c r="Q864" s="36">
        <v>0</v>
      </c>
      <c r="R864" s="31">
        <v>4.8695652173913047</v>
      </c>
      <c r="S864" s="31">
        <v>0</v>
      </c>
      <c r="T864" s="36">
        <v>0</v>
      </c>
      <c r="U864" s="31">
        <v>61.139565217391315</v>
      </c>
      <c r="V864" s="31">
        <v>8.2432608695652174</v>
      </c>
      <c r="W864" s="36">
        <v>0.13482694618869157</v>
      </c>
      <c r="X864" s="31">
        <v>14.350108695652171</v>
      </c>
      <c r="Y864" s="31">
        <v>0</v>
      </c>
      <c r="Z864" s="36">
        <v>0</v>
      </c>
      <c r="AA864" s="31">
        <v>110.00456521739135</v>
      </c>
      <c r="AB864" s="31">
        <v>15.275434782608695</v>
      </c>
      <c r="AC864" s="36">
        <v>0.13886182589260124</v>
      </c>
      <c r="AD864" s="31">
        <v>4.1065217391304358</v>
      </c>
      <c r="AE864" s="31">
        <v>0</v>
      </c>
      <c r="AF864" s="36">
        <v>0</v>
      </c>
      <c r="AG864" s="31">
        <v>19.213586956521741</v>
      </c>
      <c r="AH864" s="31">
        <v>0</v>
      </c>
      <c r="AI864" s="36">
        <v>0</v>
      </c>
      <c r="AJ864" t="s">
        <v>586</v>
      </c>
      <c r="AK864" s="37">
        <v>6</v>
      </c>
      <c r="AT864"/>
    </row>
    <row r="865" spans="1:46" x14ac:dyDescent="0.25">
      <c r="A865" t="s">
        <v>3056</v>
      </c>
      <c r="B865" t="s">
        <v>1908</v>
      </c>
      <c r="C865" t="s">
        <v>2733</v>
      </c>
      <c r="D865" t="s">
        <v>2997</v>
      </c>
      <c r="E865" s="31">
        <v>24.184782608695652</v>
      </c>
      <c r="F865" s="31">
        <v>87.27652173913043</v>
      </c>
      <c r="G865" s="31">
        <v>15.804456521739132</v>
      </c>
      <c r="H865" s="36">
        <v>0.18108485772357727</v>
      </c>
      <c r="I865" s="31">
        <v>24.249239130434784</v>
      </c>
      <c r="J865" s="31">
        <v>0</v>
      </c>
      <c r="K865" s="36">
        <v>0</v>
      </c>
      <c r="L865" s="31">
        <v>13.341413043478264</v>
      </c>
      <c r="M865" s="31">
        <v>0</v>
      </c>
      <c r="N865" s="36">
        <v>0</v>
      </c>
      <c r="O865" s="31">
        <v>6.9536956521739128</v>
      </c>
      <c r="P865" s="31">
        <v>0</v>
      </c>
      <c r="Q865" s="36">
        <v>0</v>
      </c>
      <c r="R865" s="31">
        <v>3.9541304347826092</v>
      </c>
      <c r="S865" s="31">
        <v>0</v>
      </c>
      <c r="T865" s="36">
        <v>0</v>
      </c>
      <c r="U865" s="31">
        <v>19.716521739130435</v>
      </c>
      <c r="V865" s="31">
        <v>3.8539130434782614</v>
      </c>
      <c r="W865" s="36">
        <v>0.19546617270882952</v>
      </c>
      <c r="X865" s="31">
        <v>0.13043478260869565</v>
      </c>
      <c r="Y865" s="31">
        <v>0.13043478260869565</v>
      </c>
      <c r="Z865" s="36">
        <v>1</v>
      </c>
      <c r="AA865" s="31">
        <v>34.932608695652164</v>
      </c>
      <c r="AB865" s="31">
        <v>11.820108695652175</v>
      </c>
      <c r="AC865" s="36">
        <v>0.33836890907959438</v>
      </c>
      <c r="AD865" s="31">
        <v>2.4327173913043478</v>
      </c>
      <c r="AE865" s="31">
        <v>0</v>
      </c>
      <c r="AF865" s="36">
        <v>0</v>
      </c>
      <c r="AG865" s="31">
        <v>5.8150000000000004</v>
      </c>
      <c r="AH865" s="31">
        <v>0</v>
      </c>
      <c r="AI865" s="36">
        <v>0</v>
      </c>
      <c r="AJ865" t="s">
        <v>721</v>
      </c>
      <c r="AK865" s="37">
        <v>6</v>
      </c>
      <c r="AT865"/>
    </row>
    <row r="866" spans="1:46" x14ac:dyDescent="0.25">
      <c r="A866" t="s">
        <v>3056</v>
      </c>
      <c r="B866" t="s">
        <v>1919</v>
      </c>
      <c r="C866" t="s">
        <v>2488</v>
      </c>
      <c r="D866" t="s">
        <v>2921</v>
      </c>
      <c r="E866" s="31">
        <v>94.097826086956516</v>
      </c>
      <c r="F866" s="31">
        <v>322.94945652173914</v>
      </c>
      <c r="G866" s="31">
        <v>0</v>
      </c>
      <c r="H866" s="36">
        <v>0</v>
      </c>
      <c r="I866" s="31">
        <v>25.493804347826096</v>
      </c>
      <c r="J866" s="31">
        <v>0</v>
      </c>
      <c r="K866" s="36">
        <v>0</v>
      </c>
      <c r="L866" s="31">
        <v>13.684130434782615</v>
      </c>
      <c r="M866" s="31">
        <v>0</v>
      </c>
      <c r="N866" s="36">
        <v>0</v>
      </c>
      <c r="O866" s="31">
        <v>5.7822826086956525</v>
      </c>
      <c r="P866" s="31">
        <v>0</v>
      </c>
      <c r="Q866" s="36">
        <v>0</v>
      </c>
      <c r="R866" s="31">
        <v>6.0273913043478275</v>
      </c>
      <c r="S866" s="31">
        <v>0</v>
      </c>
      <c r="T866" s="36">
        <v>0</v>
      </c>
      <c r="U866" s="31">
        <v>93.037934782608659</v>
      </c>
      <c r="V866" s="31">
        <v>0</v>
      </c>
      <c r="W866" s="36">
        <v>0</v>
      </c>
      <c r="X866" s="31">
        <v>18.936630434782607</v>
      </c>
      <c r="Y866" s="31">
        <v>0</v>
      </c>
      <c r="Z866" s="36">
        <v>0</v>
      </c>
      <c r="AA866" s="31">
        <v>138.70163043478257</v>
      </c>
      <c r="AB866" s="31">
        <v>0</v>
      </c>
      <c r="AC866" s="36">
        <v>0</v>
      </c>
      <c r="AD866" s="31">
        <v>27.463043478260879</v>
      </c>
      <c r="AE866" s="31">
        <v>0</v>
      </c>
      <c r="AF866" s="36">
        <v>0</v>
      </c>
      <c r="AG866" s="31">
        <v>19.316413043478267</v>
      </c>
      <c r="AH866" s="31">
        <v>0</v>
      </c>
      <c r="AI866" s="36">
        <v>0</v>
      </c>
      <c r="AJ866" t="s">
        <v>733</v>
      </c>
      <c r="AK866" s="37">
        <v>6</v>
      </c>
      <c r="AT866"/>
    </row>
    <row r="867" spans="1:46" x14ac:dyDescent="0.25">
      <c r="A867" t="s">
        <v>3056</v>
      </c>
      <c r="B867" t="s">
        <v>2057</v>
      </c>
      <c r="C867" t="s">
        <v>2466</v>
      </c>
      <c r="D867" t="s">
        <v>2837</v>
      </c>
      <c r="E867" s="31">
        <v>105.30434782608695</v>
      </c>
      <c r="F867" s="31">
        <v>414.9384782608696</v>
      </c>
      <c r="G867" s="31">
        <v>0</v>
      </c>
      <c r="H867" s="36">
        <v>0</v>
      </c>
      <c r="I867" s="31">
        <v>54.906630434782606</v>
      </c>
      <c r="J867" s="31">
        <v>0</v>
      </c>
      <c r="K867" s="36">
        <v>0</v>
      </c>
      <c r="L867" s="31">
        <v>33.084456521739128</v>
      </c>
      <c r="M867" s="31">
        <v>0</v>
      </c>
      <c r="N867" s="36">
        <v>0</v>
      </c>
      <c r="O867" s="31">
        <v>16.46858695652174</v>
      </c>
      <c r="P867" s="31">
        <v>0</v>
      </c>
      <c r="Q867" s="36">
        <v>0</v>
      </c>
      <c r="R867" s="31">
        <v>5.3535869565217409</v>
      </c>
      <c r="S867" s="31">
        <v>0</v>
      </c>
      <c r="T867" s="36">
        <v>0</v>
      </c>
      <c r="U867" s="31">
        <v>100.56163043478261</v>
      </c>
      <c r="V867" s="31">
        <v>0</v>
      </c>
      <c r="W867" s="36">
        <v>0</v>
      </c>
      <c r="X867" s="31">
        <v>0</v>
      </c>
      <c r="Y867" s="31">
        <v>0</v>
      </c>
      <c r="Z867" s="36" t="s">
        <v>3207</v>
      </c>
      <c r="AA867" s="31">
        <v>212.24695652173918</v>
      </c>
      <c r="AB867" s="31">
        <v>0</v>
      </c>
      <c r="AC867" s="36">
        <v>0</v>
      </c>
      <c r="AD867" s="31">
        <v>0</v>
      </c>
      <c r="AE867" s="31">
        <v>0</v>
      </c>
      <c r="AF867" s="36" t="s">
        <v>3207</v>
      </c>
      <c r="AG867" s="31">
        <v>47.223260869565209</v>
      </c>
      <c r="AH867" s="31">
        <v>0</v>
      </c>
      <c r="AI867" s="36">
        <v>0</v>
      </c>
      <c r="AJ867" t="s">
        <v>874</v>
      </c>
      <c r="AK867" s="37">
        <v>6</v>
      </c>
      <c r="AT867"/>
    </row>
    <row r="868" spans="1:46" x14ac:dyDescent="0.25">
      <c r="A868" t="s">
        <v>3056</v>
      </c>
      <c r="B868" t="s">
        <v>1564</v>
      </c>
      <c r="C868" t="s">
        <v>2640</v>
      </c>
      <c r="D868" t="s">
        <v>2834</v>
      </c>
      <c r="E868" s="31">
        <v>46.152173913043477</v>
      </c>
      <c r="F868" s="31">
        <v>107.83032608695652</v>
      </c>
      <c r="G868" s="31">
        <v>0.33695652173913043</v>
      </c>
      <c r="H868" s="36">
        <v>3.1248771469670044E-3</v>
      </c>
      <c r="I868" s="31">
        <v>5.7867391304347819</v>
      </c>
      <c r="J868" s="31">
        <v>0.33695652173913043</v>
      </c>
      <c r="K868" s="36">
        <v>5.8229084488523243E-2</v>
      </c>
      <c r="L868" s="31">
        <v>4.8628260869565212</v>
      </c>
      <c r="M868" s="31">
        <v>0.33695652173913043</v>
      </c>
      <c r="N868" s="36">
        <v>6.9292324198667807E-2</v>
      </c>
      <c r="O868" s="31">
        <v>0.92391304347826086</v>
      </c>
      <c r="P868" s="31">
        <v>0</v>
      </c>
      <c r="Q868" s="36">
        <v>0</v>
      </c>
      <c r="R868" s="31">
        <v>0</v>
      </c>
      <c r="S868" s="31">
        <v>0</v>
      </c>
      <c r="T868" s="36" t="s">
        <v>3207</v>
      </c>
      <c r="U868" s="31">
        <v>21.077173913043477</v>
      </c>
      <c r="V868" s="31">
        <v>0</v>
      </c>
      <c r="W868" s="36">
        <v>0</v>
      </c>
      <c r="X868" s="31">
        <v>21.934999999999992</v>
      </c>
      <c r="Y868" s="31">
        <v>0</v>
      </c>
      <c r="Z868" s="36">
        <v>0</v>
      </c>
      <c r="AA868" s="31">
        <v>22.524130434782617</v>
      </c>
      <c r="AB868" s="31">
        <v>0</v>
      </c>
      <c r="AC868" s="36">
        <v>0</v>
      </c>
      <c r="AD868" s="31">
        <v>27.5629347826087</v>
      </c>
      <c r="AE868" s="31">
        <v>0</v>
      </c>
      <c r="AF868" s="36">
        <v>0</v>
      </c>
      <c r="AG868" s="31">
        <v>8.9443478260869558</v>
      </c>
      <c r="AH868" s="31">
        <v>0</v>
      </c>
      <c r="AI868" s="36">
        <v>0</v>
      </c>
      <c r="AJ868" t="s">
        <v>366</v>
      </c>
      <c r="AK868" s="37">
        <v>6</v>
      </c>
      <c r="AT868"/>
    </row>
    <row r="869" spans="1:46" x14ac:dyDescent="0.25">
      <c r="A869" t="s">
        <v>3056</v>
      </c>
      <c r="B869" t="s">
        <v>1465</v>
      </c>
      <c r="C869" t="s">
        <v>2395</v>
      </c>
      <c r="D869" t="s">
        <v>2953</v>
      </c>
      <c r="E869" s="31">
        <v>41.695652173913047</v>
      </c>
      <c r="F869" s="31">
        <v>137.45326086956524</v>
      </c>
      <c r="G869" s="31">
        <v>0</v>
      </c>
      <c r="H869" s="36">
        <v>0</v>
      </c>
      <c r="I869" s="31">
        <v>9.8249999999999993</v>
      </c>
      <c r="J869" s="31">
        <v>0</v>
      </c>
      <c r="K869" s="36">
        <v>0</v>
      </c>
      <c r="L869" s="31">
        <v>2.9445652173913039</v>
      </c>
      <c r="M869" s="31">
        <v>0</v>
      </c>
      <c r="N869" s="36">
        <v>0</v>
      </c>
      <c r="O869" s="31">
        <v>0.44565217391304346</v>
      </c>
      <c r="P869" s="31">
        <v>0</v>
      </c>
      <c r="Q869" s="36">
        <v>0</v>
      </c>
      <c r="R869" s="31">
        <v>6.4347826086956523</v>
      </c>
      <c r="S869" s="31">
        <v>0</v>
      </c>
      <c r="T869" s="36">
        <v>0</v>
      </c>
      <c r="U869" s="31">
        <v>45.536956521739135</v>
      </c>
      <c r="V869" s="31">
        <v>0</v>
      </c>
      <c r="W869" s="36">
        <v>0</v>
      </c>
      <c r="X869" s="31">
        <v>11.011956521739132</v>
      </c>
      <c r="Y869" s="31">
        <v>0</v>
      </c>
      <c r="Z869" s="36">
        <v>0</v>
      </c>
      <c r="AA869" s="31">
        <v>71.079347826086973</v>
      </c>
      <c r="AB869" s="31">
        <v>0</v>
      </c>
      <c r="AC869" s="36">
        <v>0</v>
      </c>
      <c r="AD869" s="31">
        <v>0</v>
      </c>
      <c r="AE869" s="31">
        <v>0</v>
      </c>
      <c r="AF869" s="36" t="s">
        <v>3207</v>
      </c>
      <c r="AG869" s="31">
        <v>0</v>
      </c>
      <c r="AH869" s="31">
        <v>0</v>
      </c>
      <c r="AI869" s="36" t="s">
        <v>3207</v>
      </c>
      <c r="AJ869" t="s">
        <v>265</v>
      </c>
      <c r="AK869" s="37">
        <v>6</v>
      </c>
      <c r="AT869"/>
    </row>
    <row r="870" spans="1:46" x14ac:dyDescent="0.25">
      <c r="A870" t="s">
        <v>3056</v>
      </c>
      <c r="B870" t="s">
        <v>1988</v>
      </c>
      <c r="C870" t="s">
        <v>2424</v>
      </c>
      <c r="D870" t="s">
        <v>2820</v>
      </c>
      <c r="E870" s="31">
        <v>50.358695652173914</v>
      </c>
      <c r="F870" s="31">
        <v>153.44152173913042</v>
      </c>
      <c r="G870" s="31">
        <v>0</v>
      </c>
      <c r="H870" s="36">
        <v>0</v>
      </c>
      <c r="I870" s="31">
        <v>20.591956521739135</v>
      </c>
      <c r="J870" s="31">
        <v>0</v>
      </c>
      <c r="K870" s="36">
        <v>0</v>
      </c>
      <c r="L870" s="31">
        <v>15.26184782608696</v>
      </c>
      <c r="M870" s="31">
        <v>0</v>
      </c>
      <c r="N870" s="36">
        <v>0</v>
      </c>
      <c r="O870" s="31">
        <v>0</v>
      </c>
      <c r="P870" s="31">
        <v>0</v>
      </c>
      <c r="Q870" s="36" t="s">
        <v>3207</v>
      </c>
      <c r="R870" s="31">
        <v>5.3301086956521742</v>
      </c>
      <c r="S870" s="31">
        <v>0</v>
      </c>
      <c r="T870" s="36">
        <v>0</v>
      </c>
      <c r="U870" s="31">
        <v>56.075652173913042</v>
      </c>
      <c r="V870" s="31">
        <v>0</v>
      </c>
      <c r="W870" s="36">
        <v>0</v>
      </c>
      <c r="X870" s="31">
        <v>0</v>
      </c>
      <c r="Y870" s="31">
        <v>0</v>
      </c>
      <c r="Z870" s="36" t="s">
        <v>3207</v>
      </c>
      <c r="AA870" s="31">
        <v>43.055869565217392</v>
      </c>
      <c r="AB870" s="31">
        <v>0</v>
      </c>
      <c r="AC870" s="36">
        <v>0</v>
      </c>
      <c r="AD870" s="31">
        <v>14.935543478260859</v>
      </c>
      <c r="AE870" s="31">
        <v>0</v>
      </c>
      <c r="AF870" s="36">
        <v>0</v>
      </c>
      <c r="AG870" s="31">
        <v>18.782499999999999</v>
      </c>
      <c r="AH870" s="31">
        <v>0</v>
      </c>
      <c r="AI870" s="36">
        <v>0</v>
      </c>
      <c r="AJ870" t="s">
        <v>803</v>
      </c>
      <c r="AK870" s="37">
        <v>6</v>
      </c>
      <c r="AT870"/>
    </row>
    <row r="871" spans="1:46" x14ac:dyDescent="0.25">
      <c r="A871" t="s">
        <v>3056</v>
      </c>
      <c r="B871" t="s">
        <v>1966</v>
      </c>
      <c r="C871" t="s">
        <v>2369</v>
      </c>
      <c r="D871" t="s">
        <v>2956</v>
      </c>
      <c r="E871" s="31">
        <v>33.641304347826086</v>
      </c>
      <c r="F871" s="31">
        <v>113.69717391304347</v>
      </c>
      <c r="G871" s="31">
        <v>1.25</v>
      </c>
      <c r="H871" s="36">
        <v>1.0994116713543032E-2</v>
      </c>
      <c r="I871" s="31">
        <v>9.6104347826086958</v>
      </c>
      <c r="J871" s="31">
        <v>0.11956521739130435</v>
      </c>
      <c r="K871" s="36">
        <v>1.2441187115454217E-2</v>
      </c>
      <c r="L871" s="31">
        <v>2.594782608695652</v>
      </c>
      <c r="M871" s="31">
        <v>0</v>
      </c>
      <c r="N871" s="36">
        <v>0</v>
      </c>
      <c r="O871" s="31">
        <v>0.11956521739130435</v>
      </c>
      <c r="P871" s="31">
        <v>0.11956521739130435</v>
      </c>
      <c r="Q871" s="36">
        <v>1</v>
      </c>
      <c r="R871" s="31">
        <v>6.8960869565217386</v>
      </c>
      <c r="S871" s="31">
        <v>0</v>
      </c>
      <c r="T871" s="36">
        <v>0</v>
      </c>
      <c r="U871" s="31">
        <v>22.436630434782618</v>
      </c>
      <c r="V871" s="31">
        <v>0</v>
      </c>
      <c r="W871" s="36">
        <v>0</v>
      </c>
      <c r="X871" s="31">
        <v>19.509891304347828</v>
      </c>
      <c r="Y871" s="31">
        <v>1.1304347826086956</v>
      </c>
      <c r="Z871" s="36">
        <v>5.7941623814007373E-2</v>
      </c>
      <c r="AA871" s="31">
        <v>43.252934782608683</v>
      </c>
      <c r="AB871" s="31">
        <v>0</v>
      </c>
      <c r="AC871" s="36">
        <v>0</v>
      </c>
      <c r="AD871" s="31">
        <v>0.88586956521739135</v>
      </c>
      <c r="AE871" s="31">
        <v>0</v>
      </c>
      <c r="AF871" s="36">
        <v>0</v>
      </c>
      <c r="AG871" s="31">
        <v>18.001413043478266</v>
      </c>
      <c r="AH871" s="31">
        <v>0</v>
      </c>
      <c r="AI871" s="36">
        <v>0</v>
      </c>
      <c r="AJ871" t="s">
        <v>781</v>
      </c>
      <c r="AK871" s="37">
        <v>6</v>
      </c>
      <c r="AT871"/>
    </row>
    <row r="872" spans="1:46" x14ac:dyDescent="0.25">
      <c r="A872" t="s">
        <v>3056</v>
      </c>
      <c r="B872" t="s">
        <v>1305</v>
      </c>
      <c r="C872" t="s">
        <v>2542</v>
      </c>
      <c r="D872" t="s">
        <v>2910</v>
      </c>
      <c r="E872" s="31">
        <v>19.760869565217391</v>
      </c>
      <c r="F872" s="31">
        <v>106.52608695652174</v>
      </c>
      <c r="G872" s="31">
        <v>0</v>
      </c>
      <c r="H872" s="36">
        <v>0</v>
      </c>
      <c r="I872" s="31">
        <v>34.119565217391305</v>
      </c>
      <c r="J872" s="31">
        <v>0</v>
      </c>
      <c r="K872" s="36">
        <v>0</v>
      </c>
      <c r="L872" s="31">
        <v>22.396739130434781</v>
      </c>
      <c r="M872" s="31">
        <v>0</v>
      </c>
      <c r="N872" s="36">
        <v>0</v>
      </c>
      <c r="O872" s="31">
        <v>6.2445652173913047</v>
      </c>
      <c r="P872" s="31">
        <v>0</v>
      </c>
      <c r="Q872" s="36">
        <v>0</v>
      </c>
      <c r="R872" s="31">
        <v>5.4782608695652177</v>
      </c>
      <c r="S872" s="31">
        <v>0</v>
      </c>
      <c r="T872" s="36">
        <v>0</v>
      </c>
      <c r="U872" s="31">
        <v>32.134782608695652</v>
      </c>
      <c r="V872" s="31">
        <v>0</v>
      </c>
      <c r="W872" s="36">
        <v>0</v>
      </c>
      <c r="X872" s="31">
        <v>0</v>
      </c>
      <c r="Y872" s="31">
        <v>0</v>
      </c>
      <c r="Z872" s="36" t="s">
        <v>3207</v>
      </c>
      <c r="AA872" s="31">
        <v>40.271739130434781</v>
      </c>
      <c r="AB872" s="31">
        <v>0</v>
      </c>
      <c r="AC872" s="36">
        <v>0</v>
      </c>
      <c r="AD872" s="31">
        <v>0</v>
      </c>
      <c r="AE872" s="31">
        <v>0</v>
      </c>
      <c r="AF872" s="36" t="s">
        <v>3207</v>
      </c>
      <c r="AG872" s="31">
        <v>0</v>
      </c>
      <c r="AH872" s="31">
        <v>0</v>
      </c>
      <c r="AI872" s="36" t="s">
        <v>3207</v>
      </c>
      <c r="AJ872" t="s">
        <v>105</v>
      </c>
      <c r="AK872" s="37">
        <v>6</v>
      </c>
      <c r="AT872"/>
    </row>
    <row r="873" spans="1:46" x14ac:dyDescent="0.25">
      <c r="A873" t="s">
        <v>3056</v>
      </c>
      <c r="B873" t="s">
        <v>1206</v>
      </c>
      <c r="C873" t="s">
        <v>2466</v>
      </c>
      <c r="D873" t="s">
        <v>2837</v>
      </c>
      <c r="E873" s="31">
        <v>79.217391304347828</v>
      </c>
      <c r="F873" s="31">
        <v>223.83858695652174</v>
      </c>
      <c r="G873" s="31">
        <v>0</v>
      </c>
      <c r="H873" s="36">
        <v>0</v>
      </c>
      <c r="I873" s="31">
        <v>26.679999999999996</v>
      </c>
      <c r="J873" s="31">
        <v>0</v>
      </c>
      <c r="K873" s="36">
        <v>0</v>
      </c>
      <c r="L873" s="31">
        <v>20.940869565217387</v>
      </c>
      <c r="M873" s="31">
        <v>0</v>
      </c>
      <c r="N873" s="36">
        <v>0</v>
      </c>
      <c r="O873" s="31">
        <v>0</v>
      </c>
      <c r="P873" s="31">
        <v>0</v>
      </c>
      <c r="Q873" s="36" t="s">
        <v>3207</v>
      </c>
      <c r="R873" s="31">
        <v>5.7391304347826084</v>
      </c>
      <c r="S873" s="31">
        <v>0</v>
      </c>
      <c r="T873" s="36">
        <v>0</v>
      </c>
      <c r="U873" s="31">
        <v>39.974239130434782</v>
      </c>
      <c r="V873" s="31">
        <v>0</v>
      </c>
      <c r="W873" s="36">
        <v>0</v>
      </c>
      <c r="X873" s="31">
        <v>10.320326086956522</v>
      </c>
      <c r="Y873" s="31">
        <v>0</v>
      </c>
      <c r="Z873" s="36">
        <v>0</v>
      </c>
      <c r="AA873" s="31">
        <v>119.98402173913043</v>
      </c>
      <c r="AB873" s="31">
        <v>0</v>
      </c>
      <c r="AC873" s="36">
        <v>0</v>
      </c>
      <c r="AD873" s="31">
        <v>0</v>
      </c>
      <c r="AE873" s="31">
        <v>0</v>
      </c>
      <c r="AF873" s="36" t="s">
        <v>3207</v>
      </c>
      <c r="AG873" s="31">
        <v>26.879999999999995</v>
      </c>
      <c r="AH873" s="31">
        <v>0</v>
      </c>
      <c r="AI873" s="36">
        <v>0</v>
      </c>
      <c r="AJ873" t="s">
        <v>4</v>
      </c>
      <c r="AK873" s="37">
        <v>6</v>
      </c>
      <c r="AT873"/>
    </row>
    <row r="874" spans="1:46" x14ac:dyDescent="0.25">
      <c r="A874" t="s">
        <v>3056</v>
      </c>
      <c r="B874" t="s">
        <v>2283</v>
      </c>
      <c r="C874" t="s">
        <v>2603</v>
      </c>
      <c r="D874" t="s">
        <v>2859</v>
      </c>
      <c r="E874" s="31">
        <v>99.086956521739125</v>
      </c>
      <c r="F874" s="31">
        <v>269.72010869565219</v>
      </c>
      <c r="G874" s="31">
        <v>0</v>
      </c>
      <c r="H874" s="36">
        <v>0</v>
      </c>
      <c r="I874" s="31">
        <v>11.282608695652174</v>
      </c>
      <c r="J874" s="31">
        <v>0</v>
      </c>
      <c r="K874" s="36">
        <v>0</v>
      </c>
      <c r="L874" s="31">
        <v>1.5461956521739131</v>
      </c>
      <c r="M874" s="31">
        <v>0</v>
      </c>
      <c r="N874" s="36">
        <v>0</v>
      </c>
      <c r="O874" s="31">
        <v>4.0951086956521738</v>
      </c>
      <c r="P874" s="31">
        <v>0</v>
      </c>
      <c r="Q874" s="36">
        <v>0</v>
      </c>
      <c r="R874" s="31">
        <v>5.6413043478260869</v>
      </c>
      <c r="S874" s="31">
        <v>0</v>
      </c>
      <c r="T874" s="36">
        <v>0</v>
      </c>
      <c r="U874" s="31">
        <v>102.78804347826087</v>
      </c>
      <c r="V874" s="31">
        <v>0</v>
      </c>
      <c r="W874" s="36">
        <v>0</v>
      </c>
      <c r="X874" s="31">
        <v>5.0570652173913047</v>
      </c>
      <c r="Y874" s="31">
        <v>0</v>
      </c>
      <c r="Z874" s="36">
        <v>0</v>
      </c>
      <c r="AA874" s="31">
        <v>126.83695652173913</v>
      </c>
      <c r="AB874" s="31">
        <v>0</v>
      </c>
      <c r="AC874" s="36">
        <v>0</v>
      </c>
      <c r="AD874" s="31">
        <v>13.209239130434783</v>
      </c>
      <c r="AE874" s="31">
        <v>0</v>
      </c>
      <c r="AF874" s="36">
        <v>0</v>
      </c>
      <c r="AG874" s="31">
        <v>10.546195652173912</v>
      </c>
      <c r="AH874" s="31">
        <v>0</v>
      </c>
      <c r="AI874" s="36">
        <v>0</v>
      </c>
      <c r="AJ874" t="s">
        <v>1103</v>
      </c>
      <c r="AK874" s="37">
        <v>6</v>
      </c>
      <c r="AT874"/>
    </row>
    <row r="875" spans="1:46" x14ac:dyDescent="0.25">
      <c r="A875" t="s">
        <v>3056</v>
      </c>
      <c r="B875" t="s">
        <v>1897</v>
      </c>
      <c r="C875" t="s">
        <v>2730</v>
      </c>
      <c r="D875" t="s">
        <v>2956</v>
      </c>
      <c r="E875" s="31">
        <v>57.880434782608695</v>
      </c>
      <c r="F875" s="31">
        <v>175.91945652173908</v>
      </c>
      <c r="G875" s="31">
        <v>30.832065217391303</v>
      </c>
      <c r="H875" s="36">
        <v>0.17526239466060003</v>
      </c>
      <c r="I875" s="31">
        <v>7.969130434782608</v>
      </c>
      <c r="J875" s="31">
        <v>1.9819565217391304</v>
      </c>
      <c r="K875" s="36">
        <v>0.2487042391838071</v>
      </c>
      <c r="L875" s="31">
        <v>1.895</v>
      </c>
      <c r="M875" s="31">
        <v>1.895</v>
      </c>
      <c r="N875" s="36">
        <v>1</v>
      </c>
      <c r="O875" s="31">
        <v>8.6956521739130432E-2</v>
      </c>
      <c r="P875" s="31">
        <v>8.6956521739130432E-2</v>
      </c>
      <c r="Q875" s="36">
        <v>1</v>
      </c>
      <c r="R875" s="31">
        <v>5.9871739130434776</v>
      </c>
      <c r="S875" s="31">
        <v>0</v>
      </c>
      <c r="T875" s="36">
        <v>0</v>
      </c>
      <c r="U875" s="31">
        <v>53.57902173913044</v>
      </c>
      <c r="V875" s="31">
        <v>10.656086956521737</v>
      </c>
      <c r="W875" s="36">
        <v>0.19888543334002798</v>
      </c>
      <c r="X875" s="31">
        <v>13.731086956521741</v>
      </c>
      <c r="Y875" s="31">
        <v>1.3913043478260869</v>
      </c>
      <c r="Z875" s="36">
        <v>0.1013251428842835</v>
      </c>
      <c r="AA875" s="31">
        <v>69.091739130434732</v>
      </c>
      <c r="AB875" s="31">
        <v>16.802717391304348</v>
      </c>
      <c r="AC875" s="36">
        <v>0.24319430372976086</v>
      </c>
      <c r="AD875" s="31">
        <v>9.5695652173913057</v>
      </c>
      <c r="AE875" s="31">
        <v>0</v>
      </c>
      <c r="AF875" s="36">
        <v>0</v>
      </c>
      <c r="AG875" s="31">
        <v>21.978913043478254</v>
      </c>
      <c r="AH875" s="31">
        <v>0</v>
      </c>
      <c r="AI875" s="36">
        <v>0</v>
      </c>
      <c r="AJ875" t="s">
        <v>710</v>
      </c>
      <c r="AK875" s="37">
        <v>6</v>
      </c>
      <c r="AT875"/>
    </row>
    <row r="876" spans="1:46" x14ac:dyDescent="0.25">
      <c r="A876" t="s">
        <v>3056</v>
      </c>
      <c r="B876" t="s">
        <v>2149</v>
      </c>
      <c r="C876" t="s">
        <v>2774</v>
      </c>
      <c r="D876" t="s">
        <v>3007</v>
      </c>
      <c r="E876" s="31">
        <v>42.684782608695649</v>
      </c>
      <c r="F876" s="31">
        <v>210.33630434782611</v>
      </c>
      <c r="G876" s="31">
        <v>18.568804347826088</v>
      </c>
      <c r="H876" s="36">
        <v>8.8281499503383293E-2</v>
      </c>
      <c r="I876" s="31">
        <v>19.582065217391296</v>
      </c>
      <c r="J876" s="31">
        <v>0.54619565217391308</v>
      </c>
      <c r="K876" s="36">
        <v>2.7892647997557671E-2</v>
      </c>
      <c r="L876" s="31">
        <v>14.814130434782601</v>
      </c>
      <c r="M876" s="31">
        <v>0.54619565217391308</v>
      </c>
      <c r="N876" s="36">
        <v>3.6869909751265702E-2</v>
      </c>
      <c r="O876" s="31">
        <v>0</v>
      </c>
      <c r="P876" s="31">
        <v>0</v>
      </c>
      <c r="Q876" s="36" t="s">
        <v>3207</v>
      </c>
      <c r="R876" s="31">
        <v>4.7679347826086964</v>
      </c>
      <c r="S876" s="31">
        <v>0</v>
      </c>
      <c r="T876" s="36">
        <v>0</v>
      </c>
      <c r="U876" s="31">
        <v>29.871195652173913</v>
      </c>
      <c r="V876" s="31">
        <v>2.7515217391304345</v>
      </c>
      <c r="W876" s="36">
        <v>9.2112875934719715E-2</v>
      </c>
      <c r="X876" s="31">
        <v>6.9210869565217417</v>
      </c>
      <c r="Y876" s="31">
        <v>0</v>
      </c>
      <c r="Z876" s="36">
        <v>0</v>
      </c>
      <c r="AA876" s="31">
        <v>130.7013043478261</v>
      </c>
      <c r="AB876" s="31">
        <v>15.271086956521742</v>
      </c>
      <c r="AC876" s="36">
        <v>0.11683959110218123</v>
      </c>
      <c r="AD876" s="31">
        <v>16.643586956521741</v>
      </c>
      <c r="AE876" s="31">
        <v>0</v>
      </c>
      <c r="AF876" s="36">
        <v>0</v>
      </c>
      <c r="AG876" s="31">
        <v>6.6170652173913052</v>
      </c>
      <c r="AH876" s="31">
        <v>0</v>
      </c>
      <c r="AI876" s="36">
        <v>0</v>
      </c>
      <c r="AJ876" t="s">
        <v>968</v>
      </c>
      <c r="AK876" s="37">
        <v>6</v>
      </c>
      <c r="AT876"/>
    </row>
    <row r="877" spans="1:46" x14ac:dyDescent="0.25">
      <c r="A877" t="s">
        <v>3056</v>
      </c>
      <c r="B877" t="s">
        <v>1887</v>
      </c>
      <c r="C877" t="s">
        <v>2473</v>
      </c>
      <c r="D877" t="s">
        <v>2909</v>
      </c>
      <c r="E877" s="31">
        <v>79.010869565217391</v>
      </c>
      <c r="F877" s="31">
        <v>185.88804347826081</v>
      </c>
      <c r="G877" s="31">
        <v>10.226086956521739</v>
      </c>
      <c r="H877" s="36">
        <v>5.5012074822970831E-2</v>
      </c>
      <c r="I877" s="31">
        <v>42.118260869565191</v>
      </c>
      <c r="J877" s="31">
        <v>1.609565217391304</v>
      </c>
      <c r="K877" s="36">
        <v>3.8215376992319777E-2</v>
      </c>
      <c r="L877" s="31">
        <v>32.566521739130408</v>
      </c>
      <c r="M877" s="31">
        <v>1.4356521739130432</v>
      </c>
      <c r="N877" s="36">
        <v>4.4083681561486218E-2</v>
      </c>
      <c r="O877" s="31">
        <v>9.2691304347826087</v>
      </c>
      <c r="P877" s="31">
        <v>0</v>
      </c>
      <c r="Q877" s="36">
        <v>0</v>
      </c>
      <c r="R877" s="31">
        <v>0.28260869565217389</v>
      </c>
      <c r="S877" s="31">
        <v>0.17391304347826086</v>
      </c>
      <c r="T877" s="36">
        <v>0.61538461538461542</v>
      </c>
      <c r="U877" s="31">
        <v>21.868478260869562</v>
      </c>
      <c r="V877" s="31">
        <v>8.0724999999999998</v>
      </c>
      <c r="W877" s="36">
        <v>0.36913862518017798</v>
      </c>
      <c r="X877" s="31">
        <v>13.971086956521745</v>
      </c>
      <c r="Y877" s="31">
        <v>0</v>
      </c>
      <c r="Z877" s="36">
        <v>0</v>
      </c>
      <c r="AA877" s="31">
        <v>87.608043478260839</v>
      </c>
      <c r="AB877" s="31">
        <v>0.54402173913043472</v>
      </c>
      <c r="AC877" s="36">
        <v>6.2097236455854526E-3</v>
      </c>
      <c r="AD877" s="31">
        <v>0</v>
      </c>
      <c r="AE877" s="31">
        <v>0</v>
      </c>
      <c r="AF877" s="36" t="s">
        <v>3207</v>
      </c>
      <c r="AG877" s="31">
        <v>20.322173913043478</v>
      </c>
      <c r="AH877" s="31">
        <v>0</v>
      </c>
      <c r="AI877" s="36">
        <v>0</v>
      </c>
      <c r="AJ877" t="s">
        <v>700</v>
      </c>
      <c r="AK877" s="37">
        <v>6</v>
      </c>
      <c r="AT877"/>
    </row>
    <row r="878" spans="1:46" x14ac:dyDescent="0.25">
      <c r="A878" t="s">
        <v>3056</v>
      </c>
      <c r="B878" t="s">
        <v>1775</v>
      </c>
      <c r="C878" t="s">
        <v>2405</v>
      </c>
      <c r="D878" t="s">
        <v>2802</v>
      </c>
      <c r="E878" s="31">
        <v>101.30434782608695</v>
      </c>
      <c r="F878" s="31">
        <v>435.39423913043476</v>
      </c>
      <c r="G878" s="31">
        <v>8.3532608695652169</v>
      </c>
      <c r="H878" s="36">
        <v>1.9185510782706427E-2</v>
      </c>
      <c r="I878" s="31">
        <v>54.752717391304344</v>
      </c>
      <c r="J878" s="31">
        <v>1.263586956521739</v>
      </c>
      <c r="K878" s="36">
        <v>2.3078068390490841E-2</v>
      </c>
      <c r="L878" s="31">
        <v>46.005434782608695</v>
      </c>
      <c r="M878" s="31">
        <v>1.263586956521739</v>
      </c>
      <c r="N878" s="36">
        <v>2.746603662138216E-2</v>
      </c>
      <c r="O878" s="31">
        <v>3.0733695652173911</v>
      </c>
      <c r="P878" s="31">
        <v>0</v>
      </c>
      <c r="Q878" s="36">
        <v>0</v>
      </c>
      <c r="R878" s="31">
        <v>5.6739130434782608</v>
      </c>
      <c r="S878" s="31">
        <v>0</v>
      </c>
      <c r="T878" s="36">
        <v>0</v>
      </c>
      <c r="U878" s="31">
        <v>113.42967391304349</v>
      </c>
      <c r="V878" s="31">
        <v>7.0896739130434785</v>
      </c>
      <c r="W878" s="36">
        <v>6.2502814902549275E-2</v>
      </c>
      <c r="X878" s="31">
        <v>23.594782608695656</v>
      </c>
      <c r="Y878" s="31">
        <v>0</v>
      </c>
      <c r="Z878" s="36">
        <v>0</v>
      </c>
      <c r="AA878" s="31">
        <v>177.5290217391304</v>
      </c>
      <c r="AB878" s="31">
        <v>0</v>
      </c>
      <c r="AC878" s="36">
        <v>0</v>
      </c>
      <c r="AD878" s="31">
        <v>0</v>
      </c>
      <c r="AE878" s="31">
        <v>0</v>
      </c>
      <c r="AF878" s="36" t="s">
        <v>3207</v>
      </c>
      <c r="AG878" s="31">
        <v>66.088043478260872</v>
      </c>
      <c r="AH878" s="31">
        <v>0</v>
      </c>
      <c r="AI878" s="36">
        <v>0</v>
      </c>
      <c r="AJ878" t="s">
        <v>585</v>
      </c>
      <c r="AK878" s="37">
        <v>6</v>
      </c>
      <c r="AT878"/>
    </row>
    <row r="879" spans="1:46" x14ac:dyDescent="0.25">
      <c r="A879" t="s">
        <v>3056</v>
      </c>
      <c r="B879" t="s">
        <v>1949</v>
      </c>
      <c r="C879" t="s">
        <v>2649</v>
      </c>
      <c r="D879" t="s">
        <v>2843</v>
      </c>
      <c r="E879" s="31">
        <v>121.78260869565217</v>
      </c>
      <c r="F879" s="31">
        <v>407.70152173913044</v>
      </c>
      <c r="G879" s="31">
        <v>0</v>
      </c>
      <c r="H879" s="36">
        <v>0</v>
      </c>
      <c r="I879" s="31">
        <v>21.677282608695652</v>
      </c>
      <c r="J879" s="31">
        <v>0</v>
      </c>
      <c r="K879" s="36">
        <v>0</v>
      </c>
      <c r="L879" s="31">
        <v>9.4528260869565219</v>
      </c>
      <c r="M879" s="31">
        <v>0</v>
      </c>
      <c r="N879" s="36">
        <v>0</v>
      </c>
      <c r="O879" s="31">
        <v>7.2679347826086955</v>
      </c>
      <c r="P879" s="31">
        <v>0</v>
      </c>
      <c r="Q879" s="36">
        <v>0</v>
      </c>
      <c r="R879" s="31">
        <v>4.9565217391304346</v>
      </c>
      <c r="S879" s="31">
        <v>0</v>
      </c>
      <c r="T879" s="36">
        <v>0</v>
      </c>
      <c r="U879" s="31">
        <v>110.27163043478257</v>
      </c>
      <c r="V879" s="31">
        <v>0</v>
      </c>
      <c r="W879" s="36">
        <v>0</v>
      </c>
      <c r="X879" s="31">
        <v>0</v>
      </c>
      <c r="Y879" s="31">
        <v>0</v>
      </c>
      <c r="Z879" s="36" t="s">
        <v>3207</v>
      </c>
      <c r="AA879" s="31">
        <v>242.38858695652181</v>
      </c>
      <c r="AB879" s="31">
        <v>0</v>
      </c>
      <c r="AC879" s="36">
        <v>0</v>
      </c>
      <c r="AD879" s="31">
        <v>0</v>
      </c>
      <c r="AE879" s="31">
        <v>0</v>
      </c>
      <c r="AF879" s="36" t="s">
        <v>3207</v>
      </c>
      <c r="AG879" s="31">
        <v>33.364021739130429</v>
      </c>
      <c r="AH879" s="31">
        <v>0</v>
      </c>
      <c r="AI879" s="36">
        <v>0</v>
      </c>
      <c r="AJ879" t="s">
        <v>764</v>
      </c>
      <c r="AK879" s="37">
        <v>6</v>
      </c>
      <c r="AT879"/>
    </row>
    <row r="880" spans="1:46" x14ac:dyDescent="0.25">
      <c r="A880" t="s">
        <v>3056</v>
      </c>
      <c r="B880" t="s">
        <v>1290</v>
      </c>
      <c r="C880" t="s">
        <v>2504</v>
      </c>
      <c r="D880" t="s">
        <v>2884</v>
      </c>
      <c r="E880" s="31">
        <v>80.152173913043484</v>
      </c>
      <c r="F880" s="31">
        <v>282.60608695652172</v>
      </c>
      <c r="G880" s="31">
        <v>0</v>
      </c>
      <c r="H880" s="36">
        <v>0</v>
      </c>
      <c r="I880" s="31">
        <v>17.27717391304348</v>
      </c>
      <c r="J880" s="31">
        <v>0</v>
      </c>
      <c r="K880" s="36">
        <v>0</v>
      </c>
      <c r="L880" s="31">
        <v>11.798913043478262</v>
      </c>
      <c r="M880" s="31">
        <v>0</v>
      </c>
      <c r="N880" s="36">
        <v>0</v>
      </c>
      <c r="O880" s="31">
        <v>0</v>
      </c>
      <c r="P880" s="31">
        <v>0</v>
      </c>
      <c r="Q880" s="36" t="s">
        <v>3207</v>
      </c>
      <c r="R880" s="31">
        <v>5.4782608695652177</v>
      </c>
      <c r="S880" s="31">
        <v>0</v>
      </c>
      <c r="T880" s="36">
        <v>0</v>
      </c>
      <c r="U880" s="31">
        <v>69.098152173913036</v>
      </c>
      <c r="V880" s="31">
        <v>0</v>
      </c>
      <c r="W880" s="36">
        <v>0</v>
      </c>
      <c r="X880" s="31">
        <v>29.978260869565219</v>
      </c>
      <c r="Y880" s="31">
        <v>0</v>
      </c>
      <c r="Z880" s="36">
        <v>0</v>
      </c>
      <c r="AA880" s="31">
        <v>111.48369565217391</v>
      </c>
      <c r="AB880" s="31">
        <v>0</v>
      </c>
      <c r="AC880" s="36">
        <v>0</v>
      </c>
      <c r="AD880" s="31">
        <v>29.209239130434781</v>
      </c>
      <c r="AE880" s="31">
        <v>0</v>
      </c>
      <c r="AF880" s="36">
        <v>0</v>
      </c>
      <c r="AG880" s="31">
        <v>25.559565217391306</v>
      </c>
      <c r="AH880" s="31">
        <v>0</v>
      </c>
      <c r="AI880" s="36">
        <v>0</v>
      </c>
      <c r="AJ880" t="s">
        <v>90</v>
      </c>
      <c r="AK880" s="37">
        <v>6</v>
      </c>
      <c r="AT880"/>
    </row>
    <row r="881" spans="1:46" x14ac:dyDescent="0.25">
      <c r="A881" t="s">
        <v>3056</v>
      </c>
      <c r="B881" t="s">
        <v>1640</v>
      </c>
      <c r="C881" t="s">
        <v>2452</v>
      </c>
      <c r="D881" t="s">
        <v>2968</v>
      </c>
      <c r="E881" s="31">
        <v>88.467391304347828</v>
      </c>
      <c r="F881" s="31">
        <v>256.88597826086965</v>
      </c>
      <c r="G881" s="31">
        <v>0</v>
      </c>
      <c r="H881" s="36">
        <v>0</v>
      </c>
      <c r="I881" s="31">
        <v>13.343913043478263</v>
      </c>
      <c r="J881" s="31">
        <v>0</v>
      </c>
      <c r="K881" s="36">
        <v>0</v>
      </c>
      <c r="L881" s="31">
        <v>0.93989130434782608</v>
      </c>
      <c r="M881" s="31">
        <v>0</v>
      </c>
      <c r="N881" s="36">
        <v>0</v>
      </c>
      <c r="O881" s="31">
        <v>6.5813043478260873</v>
      </c>
      <c r="P881" s="31">
        <v>0</v>
      </c>
      <c r="Q881" s="36">
        <v>0</v>
      </c>
      <c r="R881" s="31">
        <v>5.8227173913043488</v>
      </c>
      <c r="S881" s="31">
        <v>0</v>
      </c>
      <c r="T881" s="36">
        <v>0</v>
      </c>
      <c r="U881" s="31">
        <v>66.461195652173899</v>
      </c>
      <c r="V881" s="31">
        <v>0</v>
      </c>
      <c r="W881" s="36">
        <v>0</v>
      </c>
      <c r="X881" s="31">
        <v>11.788260869565217</v>
      </c>
      <c r="Y881" s="31">
        <v>0</v>
      </c>
      <c r="Z881" s="36">
        <v>0</v>
      </c>
      <c r="AA881" s="31">
        <v>124.01108695652181</v>
      </c>
      <c r="AB881" s="31">
        <v>0</v>
      </c>
      <c r="AC881" s="36">
        <v>0</v>
      </c>
      <c r="AD881" s="31">
        <v>0</v>
      </c>
      <c r="AE881" s="31">
        <v>0</v>
      </c>
      <c r="AF881" s="36" t="s">
        <v>3207</v>
      </c>
      <c r="AG881" s="31">
        <v>41.281521739130433</v>
      </c>
      <c r="AH881" s="31">
        <v>0</v>
      </c>
      <c r="AI881" s="36">
        <v>0</v>
      </c>
      <c r="AJ881" t="s">
        <v>442</v>
      </c>
      <c r="AK881" s="37">
        <v>6</v>
      </c>
      <c r="AT881"/>
    </row>
    <row r="882" spans="1:46" x14ac:dyDescent="0.25">
      <c r="A882" t="s">
        <v>3056</v>
      </c>
      <c r="B882" t="s">
        <v>2251</v>
      </c>
      <c r="C882" t="s">
        <v>2443</v>
      </c>
      <c r="D882" t="s">
        <v>2827</v>
      </c>
      <c r="E882" s="31">
        <v>71.760869565217391</v>
      </c>
      <c r="F882" s="31">
        <v>235.82282608695655</v>
      </c>
      <c r="G882" s="31">
        <v>0</v>
      </c>
      <c r="H882" s="36">
        <v>0</v>
      </c>
      <c r="I882" s="31">
        <v>22.419565217391309</v>
      </c>
      <c r="J882" s="31">
        <v>0</v>
      </c>
      <c r="K882" s="36">
        <v>0</v>
      </c>
      <c r="L882" s="31">
        <v>18.419565217391309</v>
      </c>
      <c r="M882" s="31">
        <v>0</v>
      </c>
      <c r="N882" s="36">
        <v>0</v>
      </c>
      <c r="O882" s="31">
        <v>0</v>
      </c>
      <c r="P882" s="31">
        <v>0</v>
      </c>
      <c r="Q882" s="36" t="s">
        <v>3207</v>
      </c>
      <c r="R882" s="31">
        <v>4</v>
      </c>
      <c r="S882" s="31">
        <v>0</v>
      </c>
      <c r="T882" s="36">
        <v>0</v>
      </c>
      <c r="U882" s="31">
        <v>90.946195652173927</v>
      </c>
      <c r="V882" s="31">
        <v>0</v>
      </c>
      <c r="W882" s="36">
        <v>0</v>
      </c>
      <c r="X882" s="31">
        <v>0</v>
      </c>
      <c r="Y882" s="31">
        <v>0</v>
      </c>
      <c r="Z882" s="36" t="s">
        <v>3207</v>
      </c>
      <c r="AA882" s="31">
        <v>117.73423913043477</v>
      </c>
      <c r="AB882" s="31">
        <v>0</v>
      </c>
      <c r="AC882" s="36">
        <v>0</v>
      </c>
      <c r="AD882" s="31">
        <v>0</v>
      </c>
      <c r="AE882" s="31">
        <v>0</v>
      </c>
      <c r="AF882" s="36" t="s">
        <v>3207</v>
      </c>
      <c r="AG882" s="31">
        <v>4.7228260869565215</v>
      </c>
      <c r="AH882" s="31">
        <v>0</v>
      </c>
      <c r="AI882" s="36">
        <v>0</v>
      </c>
      <c r="AJ882" t="s">
        <v>1071</v>
      </c>
      <c r="AK882" s="37">
        <v>6</v>
      </c>
      <c r="AT882"/>
    </row>
    <row r="883" spans="1:46" x14ac:dyDescent="0.25">
      <c r="A883" t="s">
        <v>3056</v>
      </c>
      <c r="B883" t="s">
        <v>2036</v>
      </c>
      <c r="C883" t="s">
        <v>2755</v>
      </c>
      <c r="D883" t="s">
        <v>2922</v>
      </c>
      <c r="E883" s="31">
        <v>75.423913043478265</v>
      </c>
      <c r="F883" s="31">
        <v>209.25097826086957</v>
      </c>
      <c r="G883" s="31">
        <v>0</v>
      </c>
      <c r="H883" s="36">
        <v>0</v>
      </c>
      <c r="I883" s="31">
        <v>28.092934782608701</v>
      </c>
      <c r="J883" s="31">
        <v>0</v>
      </c>
      <c r="K883" s="36">
        <v>0</v>
      </c>
      <c r="L883" s="31">
        <v>24.003260869565224</v>
      </c>
      <c r="M883" s="31">
        <v>0</v>
      </c>
      <c r="N883" s="36">
        <v>0</v>
      </c>
      <c r="O883" s="31">
        <v>0</v>
      </c>
      <c r="P883" s="31">
        <v>0</v>
      </c>
      <c r="Q883" s="36" t="s">
        <v>3207</v>
      </c>
      <c r="R883" s="31">
        <v>4.0896739130434785</v>
      </c>
      <c r="S883" s="31">
        <v>0</v>
      </c>
      <c r="T883" s="36">
        <v>0</v>
      </c>
      <c r="U883" s="31">
        <v>63.365217391304306</v>
      </c>
      <c r="V883" s="31">
        <v>0</v>
      </c>
      <c r="W883" s="36">
        <v>0</v>
      </c>
      <c r="X883" s="31">
        <v>28.287065217391312</v>
      </c>
      <c r="Y883" s="31">
        <v>0</v>
      </c>
      <c r="Z883" s="36">
        <v>0</v>
      </c>
      <c r="AA883" s="31">
        <v>71.812608695652202</v>
      </c>
      <c r="AB883" s="31">
        <v>0</v>
      </c>
      <c r="AC883" s="36">
        <v>0</v>
      </c>
      <c r="AD883" s="31">
        <v>0</v>
      </c>
      <c r="AE883" s="31">
        <v>0</v>
      </c>
      <c r="AF883" s="36" t="s">
        <v>3207</v>
      </c>
      <c r="AG883" s="31">
        <v>17.693152173913038</v>
      </c>
      <c r="AH883" s="31">
        <v>0</v>
      </c>
      <c r="AI883" s="36">
        <v>0</v>
      </c>
      <c r="AJ883" t="s">
        <v>851</v>
      </c>
      <c r="AK883" s="37">
        <v>6</v>
      </c>
      <c r="AT883"/>
    </row>
    <row r="884" spans="1:46" x14ac:dyDescent="0.25">
      <c r="A884" t="s">
        <v>3056</v>
      </c>
      <c r="B884" t="s">
        <v>2321</v>
      </c>
      <c r="C884" t="s">
        <v>2405</v>
      </c>
      <c r="D884" t="s">
        <v>2802</v>
      </c>
      <c r="E884" s="31">
        <v>41.195652173913047</v>
      </c>
      <c r="F884" s="31">
        <v>140.11076086956521</v>
      </c>
      <c r="G884" s="31">
        <v>0</v>
      </c>
      <c r="H884" s="36">
        <v>0</v>
      </c>
      <c r="I884" s="31">
        <v>22.584130434782612</v>
      </c>
      <c r="J884" s="31">
        <v>0</v>
      </c>
      <c r="K884" s="36">
        <v>0</v>
      </c>
      <c r="L884" s="31">
        <v>8.1967391304347821</v>
      </c>
      <c r="M884" s="31">
        <v>0</v>
      </c>
      <c r="N884" s="36">
        <v>0</v>
      </c>
      <c r="O884" s="31">
        <v>10.854456521739133</v>
      </c>
      <c r="P884" s="31">
        <v>0</v>
      </c>
      <c r="Q884" s="36">
        <v>0</v>
      </c>
      <c r="R884" s="31">
        <v>3.5329347826086952</v>
      </c>
      <c r="S884" s="31">
        <v>0</v>
      </c>
      <c r="T884" s="36">
        <v>0</v>
      </c>
      <c r="U884" s="31">
        <v>40.056195652173905</v>
      </c>
      <c r="V884" s="31">
        <v>0</v>
      </c>
      <c r="W884" s="36">
        <v>0</v>
      </c>
      <c r="X884" s="31">
        <v>8.2759782608695645</v>
      </c>
      <c r="Y884" s="31">
        <v>0</v>
      </c>
      <c r="Z884" s="36">
        <v>0</v>
      </c>
      <c r="AA884" s="31">
        <v>40.816956521739129</v>
      </c>
      <c r="AB884" s="31">
        <v>0</v>
      </c>
      <c r="AC884" s="36">
        <v>0</v>
      </c>
      <c r="AD884" s="31">
        <v>15.428260869565223</v>
      </c>
      <c r="AE884" s="31">
        <v>0</v>
      </c>
      <c r="AF884" s="36">
        <v>0</v>
      </c>
      <c r="AG884" s="31">
        <v>12.949239130434785</v>
      </c>
      <c r="AH884" s="31">
        <v>0</v>
      </c>
      <c r="AI884" s="36">
        <v>0</v>
      </c>
      <c r="AJ884" t="s">
        <v>1141</v>
      </c>
      <c r="AK884" s="37">
        <v>6</v>
      </c>
      <c r="AT884"/>
    </row>
    <row r="885" spans="1:46" x14ac:dyDescent="0.25">
      <c r="A885" t="s">
        <v>3056</v>
      </c>
      <c r="B885" t="s">
        <v>2295</v>
      </c>
      <c r="C885" t="s">
        <v>2644</v>
      </c>
      <c r="D885" t="s">
        <v>2798</v>
      </c>
      <c r="E885" s="31">
        <v>69.282608695652172</v>
      </c>
      <c r="F885" s="31">
        <v>199.3503260869565</v>
      </c>
      <c r="G885" s="31">
        <v>0</v>
      </c>
      <c r="H885" s="36">
        <v>0</v>
      </c>
      <c r="I885" s="31">
        <v>11.354021739130435</v>
      </c>
      <c r="J885" s="31">
        <v>0</v>
      </c>
      <c r="K885" s="36">
        <v>0</v>
      </c>
      <c r="L885" s="31">
        <v>5.2670652173913037</v>
      </c>
      <c r="M885" s="31">
        <v>0</v>
      </c>
      <c r="N885" s="36">
        <v>0</v>
      </c>
      <c r="O885" s="31">
        <v>0.43478260869565216</v>
      </c>
      <c r="P885" s="31">
        <v>0</v>
      </c>
      <c r="Q885" s="36">
        <v>0</v>
      </c>
      <c r="R885" s="31">
        <v>5.6521739130434785</v>
      </c>
      <c r="S885" s="31">
        <v>0</v>
      </c>
      <c r="T885" s="36">
        <v>0</v>
      </c>
      <c r="U885" s="31">
        <v>58.497608695652204</v>
      </c>
      <c r="V885" s="31">
        <v>0</v>
      </c>
      <c r="W885" s="36">
        <v>0</v>
      </c>
      <c r="X885" s="31">
        <v>10.723260869565216</v>
      </c>
      <c r="Y885" s="31">
        <v>0</v>
      </c>
      <c r="Z885" s="36">
        <v>0</v>
      </c>
      <c r="AA885" s="31">
        <v>94.907173913043422</v>
      </c>
      <c r="AB885" s="31">
        <v>0</v>
      </c>
      <c r="AC885" s="36">
        <v>0</v>
      </c>
      <c r="AD885" s="31">
        <v>0</v>
      </c>
      <c r="AE885" s="31">
        <v>0</v>
      </c>
      <c r="AF885" s="36" t="s">
        <v>3207</v>
      </c>
      <c r="AG885" s="31">
        <v>23.868260869565219</v>
      </c>
      <c r="AH885" s="31">
        <v>0</v>
      </c>
      <c r="AI885" s="36">
        <v>0</v>
      </c>
      <c r="AJ885" t="s">
        <v>1115</v>
      </c>
      <c r="AK885" s="37">
        <v>6</v>
      </c>
      <c r="AT885"/>
    </row>
    <row r="886" spans="1:46" x14ac:dyDescent="0.25">
      <c r="A886" t="s">
        <v>3056</v>
      </c>
      <c r="B886" t="s">
        <v>1291</v>
      </c>
      <c r="C886" t="s">
        <v>2405</v>
      </c>
      <c r="D886" t="s">
        <v>2802</v>
      </c>
      <c r="E886" s="31">
        <v>156.13043478260869</v>
      </c>
      <c r="F886" s="31">
        <v>441.05130434782603</v>
      </c>
      <c r="G886" s="31">
        <v>10.005434782608695</v>
      </c>
      <c r="H886" s="36">
        <v>2.2685421591493844E-2</v>
      </c>
      <c r="I886" s="31">
        <v>56.644347826086964</v>
      </c>
      <c r="J886" s="31">
        <v>1.4402173913043477</v>
      </c>
      <c r="K886" s="36">
        <v>2.5425615203942212E-2</v>
      </c>
      <c r="L886" s="31">
        <v>45.369239130434785</v>
      </c>
      <c r="M886" s="31">
        <v>0.53804347826086951</v>
      </c>
      <c r="N886" s="36">
        <v>1.18592131711536E-2</v>
      </c>
      <c r="O886" s="31">
        <v>5.3809782608695658</v>
      </c>
      <c r="P886" s="31">
        <v>0.90217391304347827</v>
      </c>
      <c r="Q886" s="36">
        <v>0.16765983234016765</v>
      </c>
      <c r="R886" s="31">
        <v>5.8941304347826087</v>
      </c>
      <c r="S886" s="31">
        <v>0</v>
      </c>
      <c r="T886" s="36">
        <v>0</v>
      </c>
      <c r="U886" s="31">
        <v>170.08706521739137</v>
      </c>
      <c r="V886" s="31">
        <v>3.5815217391304346</v>
      </c>
      <c r="W886" s="36">
        <v>2.1056990633313746E-2</v>
      </c>
      <c r="X886" s="31">
        <v>19.885543478260871</v>
      </c>
      <c r="Y886" s="31">
        <v>2.1141304347826089</v>
      </c>
      <c r="Z886" s="36">
        <v>0.10631494367221107</v>
      </c>
      <c r="AA886" s="31">
        <v>194.24641304347816</v>
      </c>
      <c r="AB886" s="31">
        <v>2.8695652173913042</v>
      </c>
      <c r="AC886" s="36">
        <v>1.4772809301497937E-2</v>
      </c>
      <c r="AD886" s="31">
        <v>1.0869565217391304E-2</v>
      </c>
      <c r="AE886" s="31">
        <v>0</v>
      </c>
      <c r="AF886" s="36">
        <v>0</v>
      </c>
      <c r="AG886" s="31">
        <v>0.17706521739130435</v>
      </c>
      <c r="AH886" s="31">
        <v>0</v>
      </c>
      <c r="AI886" s="36">
        <v>0</v>
      </c>
      <c r="AJ886" t="s">
        <v>91</v>
      </c>
      <c r="AK886" s="37">
        <v>6</v>
      </c>
      <c r="AT886"/>
    </row>
    <row r="887" spans="1:46" x14ac:dyDescent="0.25">
      <c r="A887" t="s">
        <v>3056</v>
      </c>
      <c r="B887" t="s">
        <v>1667</v>
      </c>
      <c r="C887" t="s">
        <v>2678</v>
      </c>
      <c r="D887" t="s">
        <v>2927</v>
      </c>
      <c r="E887" s="31">
        <v>45.673913043478258</v>
      </c>
      <c r="F887" s="31">
        <v>139.27836956521736</v>
      </c>
      <c r="G887" s="31">
        <v>0</v>
      </c>
      <c r="H887" s="36">
        <v>0</v>
      </c>
      <c r="I887" s="31">
        <v>12.450978260869567</v>
      </c>
      <c r="J887" s="31">
        <v>0</v>
      </c>
      <c r="K887" s="36">
        <v>0</v>
      </c>
      <c r="L887" s="31">
        <v>6.39663043478261</v>
      </c>
      <c r="M887" s="31">
        <v>0</v>
      </c>
      <c r="N887" s="36">
        <v>0</v>
      </c>
      <c r="O887" s="31">
        <v>8.6956521739130432E-2</v>
      </c>
      <c r="P887" s="31">
        <v>0</v>
      </c>
      <c r="Q887" s="36">
        <v>0</v>
      </c>
      <c r="R887" s="31">
        <v>5.9673913043478262</v>
      </c>
      <c r="S887" s="31">
        <v>0</v>
      </c>
      <c r="T887" s="36">
        <v>0</v>
      </c>
      <c r="U887" s="31">
        <v>29.257608695652173</v>
      </c>
      <c r="V887" s="31">
        <v>0</v>
      </c>
      <c r="W887" s="36">
        <v>0</v>
      </c>
      <c r="X887" s="31">
        <v>14.843043478260869</v>
      </c>
      <c r="Y887" s="31">
        <v>0</v>
      </c>
      <c r="Z887" s="36">
        <v>0</v>
      </c>
      <c r="AA887" s="31">
        <v>60.740760869565193</v>
      </c>
      <c r="AB887" s="31">
        <v>0</v>
      </c>
      <c r="AC887" s="36">
        <v>0</v>
      </c>
      <c r="AD887" s="31">
        <v>3.7867391304347824</v>
      </c>
      <c r="AE887" s="31">
        <v>0</v>
      </c>
      <c r="AF887" s="36">
        <v>0</v>
      </c>
      <c r="AG887" s="31">
        <v>18.19923913043478</v>
      </c>
      <c r="AH887" s="31">
        <v>0</v>
      </c>
      <c r="AI887" s="36">
        <v>0</v>
      </c>
      <c r="AJ887" t="s">
        <v>472</v>
      </c>
      <c r="AK887" s="37">
        <v>6</v>
      </c>
      <c r="AT887"/>
    </row>
    <row r="888" spans="1:46" x14ac:dyDescent="0.25">
      <c r="A888" t="s">
        <v>3056</v>
      </c>
      <c r="B888" t="s">
        <v>1728</v>
      </c>
      <c r="C888" t="s">
        <v>2496</v>
      </c>
      <c r="D888" t="s">
        <v>2983</v>
      </c>
      <c r="E888" s="31">
        <v>58.086956521739133</v>
      </c>
      <c r="F888" s="31">
        <v>152.0526086956522</v>
      </c>
      <c r="G888" s="31">
        <v>0</v>
      </c>
      <c r="H888" s="36">
        <v>0</v>
      </c>
      <c r="I888" s="31">
        <v>10.840434782608694</v>
      </c>
      <c r="J888" s="31">
        <v>0</v>
      </c>
      <c r="K888" s="36">
        <v>0</v>
      </c>
      <c r="L888" s="31">
        <v>4.7426086956521729</v>
      </c>
      <c r="M888" s="31">
        <v>0</v>
      </c>
      <c r="N888" s="36">
        <v>0</v>
      </c>
      <c r="O888" s="31">
        <v>0</v>
      </c>
      <c r="P888" s="31">
        <v>0</v>
      </c>
      <c r="Q888" s="36" t="s">
        <v>3207</v>
      </c>
      <c r="R888" s="31">
        <v>6.0978260869565215</v>
      </c>
      <c r="S888" s="31">
        <v>0</v>
      </c>
      <c r="T888" s="36">
        <v>0</v>
      </c>
      <c r="U888" s="31">
        <v>39.754565217391324</v>
      </c>
      <c r="V888" s="31">
        <v>0</v>
      </c>
      <c r="W888" s="36">
        <v>0</v>
      </c>
      <c r="X888" s="31">
        <v>12.800434782608697</v>
      </c>
      <c r="Y888" s="31">
        <v>0</v>
      </c>
      <c r="Z888" s="36">
        <v>0</v>
      </c>
      <c r="AA888" s="31">
        <v>88.574565217391324</v>
      </c>
      <c r="AB888" s="31">
        <v>0</v>
      </c>
      <c r="AC888" s="36">
        <v>0</v>
      </c>
      <c r="AD888" s="31">
        <v>8.2608695652173922E-2</v>
      </c>
      <c r="AE888" s="31">
        <v>0</v>
      </c>
      <c r="AF888" s="36">
        <v>0</v>
      </c>
      <c r="AG888" s="31">
        <v>0</v>
      </c>
      <c r="AH888" s="31">
        <v>0</v>
      </c>
      <c r="AI888" s="36" t="s">
        <v>3207</v>
      </c>
      <c r="AJ888" t="s">
        <v>536</v>
      </c>
      <c r="AK888" s="37">
        <v>6</v>
      </c>
      <c r="AT888"/>
    </row>
    <row r="889" spans="1:46" x14ac:dyDescent="0.25">
      <c r="A889" t="s">
        <v>3056</v>
      </c>
      <c r="B889" t="s">
        <v>2193</v>
      </c>
      <c r="C889" t="s">
        <v>2466</v>
      </c>
      <c r="D889" t="s">
        <v>2837</v>
      </c>
      <c r="E889" s="31">
        <v>69.217391304347828</v>
      </c>
      <c r="F889" s="31">
        <v>265.84532608695662</v>
      </c>
      <c r="G889" s="31">
        <v>12.934673913043479</v>
      </c>
      <c r="H889" s="36">
        <v>4.8654885543530736E-2</v>
      </c>
      <c r="I889" s="31">
        <v>32.182282608695658</v>
      </c>
      <c r="J889" s="31">
        <v>0</v>
      </c>
      <c r="K889" s="36">
        <v>0</v>
      </c>
      <c r="L889" s="31">
        <v>20.968478260869567</v>
      </c>
      <c r="M889" s="31">
        <v>0</v>
      </c>
      <c r="N889" s="36">
        <v>0</v>
      </c>
      <c r="O889" s="31">
        <v>6.2464130434782614</v>
      </c>
      <c r="P889" s="31">
        <v>0</v>
      </c>
      <c r="Q889" s="36">
        <v>0</v>
      </c>
      <c r="R889" s="31">
        <v>4.9673913043478262</v>
      </c>
      <c r="S889" s="31">
        <v>0</v>
      </c>
      <c r="T889" s="36">
        <v>0</v>
      </c>
      <c r="U889" s="31">
        <v>80.042608695652191</v>
      </c>
      <c r="V889" s="31">
        <v>7.6475000000000009</v>
      </c>
      <c r="W889" s="36">
        <v>9.5542863040337198E-2</v>
      </c>
      <c r="X889" s="31">
        <v>11.521739130434783</v>
      </c>
      <c r="Y889" s="31">
        <v>0</v>
      </c>
      <c r="Z889" s="36">
        <v>0</v>
      </c>
      <c r="AA889" s="31">
        <v>116.68119565217395</v>
      </c>
      <c r="AB889" s="31">
        <v>5.2871739130434783</v>
      </c>
      <c r="AC889" s="36">
        <v>4.531299052509298E-2</v>
      </c>
      <c r="AD889" s="31">
        <v>3.9416304347826081</v>
      </c>
      <c r="AE889" s="31">
        <v>0</v>
      </c>
      <c r="AF889" s="36">
        <v>0</v>
      </c>
      <c r="AG889" s="31">
        <v>21.475869565217394</v>
      </c>
      <c r="AH889" s="31">
        <v>0</v>
      </c>
      <c r="AI889" s="36">
        <v>0</v>
      </c>
      <c r="AJ889" t="s">
        <v>1012</v>
      </c>
      <c r="AK889" s="37">
        <v>6</v>
      </c>
      <c r="AT889"/>
    </row>
    <row r="890" spans="1:46" x14ac:dyDescent="0.25">
      <c r="A890" t="s">
        <v>3056</v>
      </c>
      <c r="B890" t="s">
        <v>1910</v>
      </c>
      <c r="C890" t="s">
        <v>2600</v>
      </c>
      <c r="D890" t="s">
        <v>2844</v>
      </c>
      <c r="E890" s="31">
        <v>70.782608695652172</v>
      </c>
      <c r="F890" s="31">
        <v>158.83326086956524</v>
      </c>
      <c r="G890" s="31">
        <v>0.66032608695652173</v>
      </c>
      <c r="H890" s="36">
        <v>4.1573539656708626E-3</v>
      </c>
      <c r="I890" s="31">
        <v>31.09728260869565</v>
      </c>
      <c r="J890" s="31">
        <v>0</v>
      </c>
      <c r="K890" s="36">
        <v>0</v>
      </c>
      <c r="L890" s="31">
        <v>19.087608695652172</v>
      </c>
      <c r="M890" s="31">
        <v>0</v>
      </c>
      <c r="N890" s="36">
        <v>0</v>
      </c>
      <c r="O890" s="31">
        <v>6.343260869565218</v>
      </c>
      <c r="P890" s="31">
        <v>0</v>
      </c>
      <c r="Q890" s="36">
        <v>0</v>
      </c>
      <c r="R890" s="31">
        <v>5.6664130434782605</v>
      </c>
      <c r="S890" s="31">
        <v>0</v>
      </c>
      <c r="T890" s="36">
        <v>0</v>
      </c>
      <c r="U890" s="31">
        <v>38.924782608695658</v>
      </c>
      <c r="V890" s="31">
        <v>0.66032608695652173</v>
      </c>
      <c r="W890" s="36">
        <v>1.6964156064650886E-2</v>
      </c>
      <c r="X890" s="31">
        <v>22.631956521739131</v>
      </c>
      <c r="Y890" s="31">
        <v>0</v>
      </c>
      <c r="Z890" s="36">
        <v>0</v>
      </c>
      <c r="AA890" s="31">
        <v>51.833913043478262</v>
      </c>
      <c r="AB890" s="31">
        <v>0</v>
      </c>
      <c r="AC890" s="36">
        <v>0</v>
      </c>
      <c r="AD890" s="31">
        <v>0</v>
      </c>
      <c r="AE890" s="31">
        <v>0</v>
      </c>
      <c r="AF890" s="36" t="s">
        <v>3207</v>
      </c>
      <c r="AG890" s="31">
        <v>14.345326086956529</v>
      </c>
      <c r="AH890" s="31">
        <v>0</v>
      </c>
      <c r="AI890" s="36">
        <v>0</v>
      </c>
      <c r="AJ890" t="s">
        <v>724</v>
      </c>
      <c r="AK890" s="37">
        <v>6</v>
      </c>
      <c r="AT890"/>
    </row>
    <row r="891" spans="1:46" x14ac:dyDescent="0.25">
      <c r="A891" t="s">
        <v>3056</v>
      </c>
      <c r="B891" t="s">
        <v>2063</v>
      </c>
      <c r="C891" t="s">
        <v>2504</v>
      </c>
      <c r="D891" t="s">
        <v>2884</v>
      </c>
      <c r="E891" s="31">
        <v>94.380434782608702</v>
      </c>
      <c r="F891" s="31">
        <v>285.31326086956517</v>
      </c>
      <c r="G891" s="31">
        <v>0.43826086956521737</v>
      </c>
      <c r="H891" s="36">
        <v>1.5360690499611031E-3</v>
      </c>
      <c r="I891" s="31">
        <v>28.040760869565219</v>
      </c>
      <c r="J891" s="31">
        <v>0</v>
      </c>
      <c r="K891" s="36">
        <v>0</v>
      </c>
      <c r="L891" s="31">
        <v>18.286195652173916</v>
      </c>
      <c r="M891" s="31">
        <v>0</v>
      </c>
      <c r="N891" s="36">
        <v>0</v>
      </c>
      <c r="O891" s="31">
        <v>5.6676086956521745</v>
      </c>
      <c r="P891" s="31">
        <v>0</v>
      </c>
      <c r="Q891" s="36">
        <v>0</v>
      </c>
      <c r="R891" s="31">
        <v>4.0869565217391308</v>
      </c>
      <c r="S891" s="31">
        <v>0</v>
      </c>
      <c r="T891" s="36">
        <v>0</v>
      </c>
      <c r="U891" s="31">
        <v>91.141521739130425</v>
      </c>
      <c r="V891" s="31">
        <v>0</v>
      </c>
      <c r="W891" s="36">
        <v>0</v>
      </c>
      <c r="X891" s="31">
        <v>19.981847826086955</v>
      </c>
      <c r="Y891" s="31">
        <v>0</v>
      </c>
      <c r="Z891" s="36">
        <v>0</v>
      </c>
      <c r="AA891" s="31">
        <v>122.13576086956519</v>
      </c>
      <c r="AB891" s="31">
        <v>0.43826086956521737</v>
      </c>
      <c r="AC891" s="36">
        <v>3.5883091606008647E-3</v>
      </c>
      <c r="AD891" s="31">
        <v>0</v>
      </c>
      <c r="AE891" s="31">
        <v>0</v>
      </c>
      <c r="AF891" s="36" t="s">
        <v>3207</v>
      </c>
      <c r="AG891" s="31">
        <v>24.013369565217385</v>
      </c>
      <c r="AH891" s="31">
        <v>0</v>
      </c>
      <c r="AI891" s="36">
        <v>0</v>
      </c>
      <c r="AJ891" t="s">
        <v>880</v>
      </c>
      <c r="AK891" s="37">
        <v>6</v>
      </c>
      <c r="AT891"/>
    </row>
    <row r="892" spans="1:46" x14ac:dyDescent="0.25">
      <c r="A892" t="s">
        <v>3056</v>
      </c>
      <c r="B892" t="s">
        <v>2252</v>
      </c>
      <c r="C892" t="s">
        <v>2504</v>
      </c>
      <c r="D892" t="s">
        <v>2884</v>
      </c>
      <c r="E892" s="31">
        <v>110.70652173913044</v>
      </c>
      <c r="F892" s="31">
        <v>336.85206521739133</v>
      </c>
      <c r="G892" s="31">
        <v>1.0217391304347827</v>
      </c>
      <c r="H892" s="36">
        <v>3.0331983560064912E-3</v>
      </c>
      <c r="I892" s="31">
        <v>22.342500000000001</v>
      </c>
      <c r="J892" s="31">
        <v>1.0217391304347827</v>
      </c>
      <c r="K892" s="36">
        <v>4.5730743221876813E-2</v>
      </c>
      <c r="L892" s="31">
        <v>7.5167391304347833</v>
      </c>
      <c r="M892" s="31">
        <v>0</v>
      </c>
      <c r="N892" s="36">
        <v>0</v>
      </c>
      <c r="O892" s="31">
        <v>9.0214130434782618</v>
      </c>
      <c r="P892" s="31">
        <v>1.0217391304347827</v>
      </c>
      <c r="Q892" s="36">
        <v>0.1132571056785185</v>
      </c>
      <c r="R892" s="31">
        <v>5.8043478260869561</v>
      </c>
      <c r="S892" s="31">
        <v>0</v>
      </c>
      <c r="T892" s="36">
        <v>0</v>
      </c>
      <c r="U892" s="31">
        <v>110.63771739130436</v>
      </c>
      <c r="V892" s="31">
        <v>0</v>
      </c>
      <c r="W892" s="36">
        <v>0</v>
      </c>
      <c r="X892" s="31">
        <v>21.782608695652176</v>
      </c>
      <c r="Y892" s="31">
        <v>0</v>
      </c>
      <c r="Z892" s="36">
        <v>0</v>
      </c>
      <c r="AA892" s="31">
        <v>153.68771739130435</v>
      </c>
      <c r="AB892" s="31">
        <v>0</v>
      </c>
      <c r="AC892" s="36">
        <v>0</v>
      </c>
      <c r="AD892" s="31">
        <v>5.4469565217391303</v>
      </c>
      <c r="AE892" s="31">
        <v>0</v>
      </c>
      <c r="AF892" s="36">
        <v>0</v>
      </c>
      <c r="AG892" s="31">
        <v>22.954565217391306</v>
      </c>
      <c r="AH892" s="31">
        <v>0</v>
      </c>
      <c r="AI892" s="36">
        <v>0</v>
      </c>
      <c r="AJ892" t="s">
        <v>1072</v>
      </c>
      <c r="AK892" s="37">
        <v>6</v>
      </c>
      <c r="AT892"/>
    </row>
    <row r="893" spans="1:46" x14ac:dyDescent="0.25">
      <c r="A893" t="s">
        <v>3056</v>
      </c>
      <c r="B893" t="s">
        <v>1644</v>
      </c>
      <c r="C893" t="s">
        <v>2405</v>
      </c>
      <c r="D893" t="s">
        <v>2802</v>
      </c>
      <c r="E893" s="31">
        <v>53.717391304347828</v>
      </c>
      <c r="F893" s="31">
        <v>107.9658695652174</v>
      </c>
      <c r="G893" s="31">
        <v>0</v>
      </c>
      <c r="H893" s="36">
        <v>0</v>
      </c>
      <c r="I893" s="31">
        <v>10.757934782608695</v>
      </c>
      <c r="J893" s="31">
        <v>0</v>
      </c>
      <c r="K893" s="36">
        <v>0</v>
      </c>
      <c r="L893" s="31">
        <v>8.8394565217391303</v>
      </c>
      <c r="M893" s="31">
        <v>0</v>
      </c>
      <c r="N893" s="36">
        <v>0</v>
      </c>
      <c r="O893" s="31">
        <v>0</v>
      </c>
      <c r="P893" s="31">
        <v>0</v>
      </c>
      <c r="Q893" s="36" t="s">
        <v>3207</v>
      </c>
      <c r="R893" s="31">
        <v>1.9184782608695652</v>
      </c>
      <c r="S893" s="31">
        <v>0</v>
      </c>
      <c r="T893" s="36">
        <v>0</v>
      </c>
      <c r="U893" s="31">
        <v>41.436739130434788</v>
      </c>
      <c r="V893" s="31">
        <v>0</v>
      </c>
      <c r="W893" s="36">
        <v>0</v>
      </c>
      <c r="X893" s="31">
        <v>2.5815217391304346</v>
      </c>
      <c r="Y893" s="31">
        <v>0</v>
      </c>
      <c r="Z893" s="36">
        <v>0</v>
      </c>
      <c r="AA893" s="31">
        <v>25.361630434782615</v>
      </c>
      <c r="AB893" s="31">
        <v>0</v>
      </c>
      <c r="AC893" s="36">
        <v>0</v>
      </c>
      <c r="AD893" s="31">
        <v>21.87</v>
      </c>
      <c r="AE893" s="31">
        <v>0</v>
      </c>
      <c r="AF893" s="36">
        <v>0</v>
      </c>
      <c r="AG893" s="31">
        <v>5.9580434782608673</v>
      </c>
      <c r="AH893" s="31">
        <v>0</v>
      </c>
      <c r="AI893" s="36">
        <v>0</v>
      </c>
      <c r="AJ893" t="s">
        <v>446</v>
      </c>
      <c r="AK893" s="37">
        <v>6</v>
      </c>
      <c r="AT893"/>
    </row>
    <row r="894" spans="1:46" x14ac:dyDescent="0.25">
      <c r="A894" t="s">
        <v>3056</v>
      </c>
      <c r="B894" t="s">
        <v>1355</v>
      </c>
      <c r="C894" t="s">
        <v>2364</v>
      </c>
      <c r="D894" t="s">
        <v>2849</v>
      </c>
      <c r="E894" s="31">
        <v>46.423913043478258</v>
      </c>
      <c r="F894" s="31">
        <v>125.19021739130434</v>
      </c>
      <c r="G894" s="31">
        <v>1.2094565217391304</v>
      </c>
      <c r="H894" s="36">
        <v>9.6609507271543313E-3</v>
      </c>
      <c r="I894" s="31">
        <v>8.8090217391304346</v>
      </c>
      <c r="J894" s="31">
        <v>0.68771739130434784</v>
      </c>
      <c r="K894" s="36">
        <v>7.8069666720136224E-2</v>
      </c>
      <c r="L894" s="31">
        <v>2.4140217391304351</v>
      </c>
      <c r="M894" s="31">
        <v>0</v>
      </c>
      <c r="N894" s="36">
        <v>0</v>
      </c>
      <c r="O894" s="31">
        <v>0.68771739130434784</v>
      </c>
      <c r="P894" s="31">
        <v>0.68771739130434784</v>
      </c>
      <c r="Q894" s="36">
        <v>1</v>
      </c>
      <c r="R894" s="31">
        <v>5.7072826086956514</v>
      </c>
      <c r="S894" s="31">
        <v>0</v>
      </c>
      <c r="T894" s="36">
        <v>0</v>
      </c>
      <c r="U894" s="31">
        <v>43.267173913043479</v>
      </c>
      <c r="V894" s="31">
        <v>0.43478260869565216</v>
      </c>
      <c r="W894" s="36">
        <v>1.0048786860206301E-2</v>
      </c>
      <c r="X894" s="31">
        <v>9.6794565217391266</v>
      </c>
      <c r="Y894" s="31">
        <v>8.6956521739130432E-2</v>
      </c>
      <c r="Z894" s="36">
        <v>8.9836161300827656E-3</v>
      </c>
      <c r="AA894" s="31">
        <v>45.200326086956522</v>
      </c>
      <c r="AB894" s="31">
        <v>0</v>
      </c>
      <c r="AC894" s="36">
        <v>0</v>
      </c>
      <c r="AD894" s="31">
        <v>0</v>
      </c>
      <c r="AE894" s="31">
        <v>0</v>
      </c>
      <c r="AF894" s="36" t="s">
        <v>3207</v>
      </c>
      <c r="AG894" s="31">
        <v>18.234239130434784</v>
      </c>
      <c r="AH894" s="31">
        <v>0</v>
      </c>
      <c r="AI894" s="36">
        <v>0</v>
      </c>
      <c r="AJ894" t="s">
        <v>155</v>
      </c>
      <c r="AK894" s="37">
        <v>6</v>
      </c>
      <c r="AT894"/>
    </row>
    <row r="895" spans="1:46" x14ac:dyDescent="0.25">
      <c r="A895" t="s">
        <v>3056</v>
      </c>
      <c r="B895" t="s">
        <v>1522</v>
      </c>
      <c r="C895" t="s">
        <v>2626</v>
      </c>
      <c r="D895" t="s">
        <v>2812</v>
      </c>
      <c r="E895" s="31">
        <v>61.065217391304351</v>
      </c>
      <c r="F895" s="31">
        <v>174.5680434782609</v>
      </c>
      <c r="G895" s="31">
        <v>9.7776086956521748</v>
      </c>
      <c r="H895" s="36">
        <v>5.6010301203093839E-2</v>
      </c>
      <c r="I895" s="31">
        <v>10.877717391304348</v>
      </c>
      <c r="J895" s="31">
        <v>0.89673913043478259</v>
      </c>
      <c r="K895" s="36">
        <v>8.24381713714714E-2</v>
      </c>
      <c r="L895" s="31">
        <v>1.2709782608695652</v>
      </c>
      <c r="M895" s="31">
        <v>0.89673913043478259</v>
      </c>
      <c r="N895" s="36">
        <v>0.70555032925682026</v>
      </c>
      <c r="O895" s="31">
        <v>2.4269565217391302</v>
      </c>
      <c r="P895" s="31">
        <v>0</v>
      </c>
      <c r="Q895" s="36">
        <v>0</v>
      </c>
      <c r="R895" s="31">
        <v>7.1797826086956533</v>
      </c>
      <c r="S895" s="31">
        <v>0</v>
      </c>
      <c r="T895" s="36">
        <v>0</v>
      </c>
      <c r="U895" s="31">
        <v>57.499891304347862</v>
      </c>
      <c r="V895" s="31">
        <v>2.151630434782609</v>
      </c>
      <c r="W895" s="36">
        <v>3.7419730472080269E-2</v>
      </c>
      <c r="X895" s="31">
        <v>14.477065217391301</v>
      </c>
      <c r="Y895" s="31">
        <v>8.9673913043478257E-2</v>
      </c>
      <c r="Z895" s="36">
        <v>6.1942052271584001E-3</v>
      </c>
      <c r="AA895" s="31">
        <v>74.668913043478256</v>
      </c>
      <c r="AB895" s="31">
        <v>6.6395652173913051</v>
      </c>
      <c r="AC895" s="36">
        <v>8.8920073250901829E-2</v>
      </c>
      <c r="AD895" s="31">
        <v>0</v>
      </c>
      <c r="AE895" s="31">
        <v>0</v>
      </c>
      <c r="AF895" s="36" t="s">
        <v>3207</v>
      </c>
      <c r="AG895" s="31">
        <v>17.044456521739136</v>
      </c>
      <c r="AH895" s="31">
        <v>0</v>
      </c>
      <c r="AI895" s="36">
        <v>0</v>
      </c>
      <c r="AJ895" t="s">
        <v>324</v>
      </c>
      <c r="AK895" s="37">
        <v>6</v>
      </c>
      <c r="AT895"/>
    </row>
    <row r="896" spans="1:46" x14ac:dyDescent="0.25">
      <c r="A896" t="s">
        <v>3056</v>
      </c>
      <c r="B896" t="s">
        <v>1853</v>
      </c>
      <c r="C896" t="s">
        <v>2504</v>
      </c>
      <c r="D896" t="s">
        <v>2884</v>
      </c>
      <c r="E896" s="31">
        <v>53.489130434782609</v>
      </c>
      <c r="F896" s="31">
        <v>190.96086956521742</v>
      </c>
      <c r="G896" s="31">
        <v>0</v>
      </c>
      <c r="H896" s="36">
        <v>0</v>
      </c>
      <c r="I896" s="31">
        <v>13.384782608695652</v>
      </c>
      <c r="J896" s="31">
        <v>0</v>
      </c>
      <c r="K896" s="36">
        <v>0</v>
      </c>
      <c r="L896" s="31">
        <v>7.732608695652174</v>
      </c>
      <c r="M896" s="31">
        <v>0</v>
      </c>
      <c r="N896" s="36">
        <v>0</v>
      </c>
      <c r="O896" s="31">
        <v>0</v>
      </c>
      <c r="P896" s="31">
        <v>0</v>
      </c>
      <c r="Q896" s="36" t="s">
        <v>3207</v>
      </c>
      <c r="R896" s="31">
        <v>5.6521739130434785</v>
      </c>
      <c r="S896" s="31">
        <v>0</v>
      </c>
      <c r="T896" s="36">
        <v>0</v>
      </c>
      <c r="U896" s="31">
        <v>44.952173913043481</v>
      </c>
      <c r="V896" s="31">
        <v>0</v>
      </c>
      <c r="W896" s="36">
        <v>0</v>
      </c>
      <c r="X896" s="31">
        <v>11.448913043478262</v>
      </c>
      <c r="Y896" s="31">
        <v>0</v>
      </c>
      <c r="Z896" s="36">
        <v>0</v>
      </c>
      <c r="AA896" s="31">
        <v>109.15434782608696</v>
      </c>
      <c r="AB896" s="31">
        <v>0</v>
      </c>
      <c r="AC896" s="36">
        <v>0</v>
      </c>
      <c r="AD896" s="31">
        <v>0</v>
      </c>
      <c r="AE896" s="31">
        <v>0</v>
      </c>
      <c r="AF896" s="36" t="s">
        <v>3207</v>
      </c>
      <c r="AG896" s="31">
        <v>12.020652173913042</v>
      </c>
      <c r="AH896" s="31">
        <v>0</v>
      </c>
      <c r="AI896" s="36">
        <v>0</v>
      </c>
      <c r="AJ896" t="s">
        <v>665</v>
      </c>
      <c r="AK896" s="37">
        <v>6</v>
      </c>
      <c r="AT896"/>
    </row>
    <row r="897" spans="1:46" x14ac:dyDescent="0.25">
      <c r="A897" t="s">
        <v>3056</v>
      </c>
      <c r="B897" t="s">
        <v>1964</v>
      </c>
      <c r="C897" t="s">
        <v>2575</v>
      </c>
      <c r="D897" t="s">
        <v>2927</v>
      </c>
      <c r="E897" s="31">
        <v>77.902173913043484</v>
      </c>
      <c r="F897" s="31">
        <v>257.84250000000009</v>
      </c>
      <c r="G897" s="31">
        <v>1.2258695652173912</v>
      </c>
      <c r="H897" s="36">
        <v>4.7543347788568243E-3</v>
      </c>
      <c r="I897" s="31">
        <v>22.831739130434784</v>
      </c>
      <c r="J897" s="31">
        <v>0</v>
      </c>
      <c r="K897" s="36">
        <v>0</v>
      </c>
      <c r="L897" s="31">
        <v>10.971847826086956</v>
      </c>
      <c r="M897" s="31">
        <v>0</v>
      </c>
      <c r="N897" s="36">
        <v>0</v>
      </c>
      <c r="O897" s="31">
        <v>5.968586956521742</v>
      </c>
      <c r="P897" s="31">
        <v>0</v>
      </c>
      <c r="Q897" s="36">
        <v>0</v>
      </c>
      <c r="R897" s="31">
        <v>5.8913043478260869</v>
      </c>
      <c r="S897" s="31">
        <v>0</v>
      </c>
      <c r="T897" s="36">
        <v>0</v>
      </c>
      <c r="U897" s="31">
        <v>71.685760869565271</v>
      </c>
      <c r="V897" s="31">
        <v>1.2258695652173912</v>
      </c>
      <c r="W897" s="36">
        <v>1.7100600598323891E-2</v>
      </c>
      <c r="X897" s="31">
        <v>37.817717391304356</v>
      </c>
      <c r="Y897" s="31">
        <v>0</v>
      </c>
      <c r="Z897" s="36">
        <v>0</v>
      </c>
      <c r="AA897" s="31">
        <v>103.25434782608697</v>
      </c>
      <c r="AB897" s="31">
        <v>0</v>
      </c>
      <c r="AC897" s="36">
        <v>0</v>
      </c>
      <c r="AD897" s="31">
        <v>8.5943478260869561</v>
      </c>
      <c r="AE897" s="31">
        <v>0</v>
      </c>
      <c r="AF897" s="36">
        <v>0</v>
      </c>
      <c r="AG897" s="31">
        <v>13.658586956521741</v>
      </c>
      <c r="AH897" s="31">
        <v>0</v>
      </c>
      <c r="AI897" s="36">
        <v>0</v>
      </c>
      <c r="AJ897" t="s">
        <v>779</v>
      </c>
      <c r="AK897" s="37">
        <v>6</v>
      </c>
      <c r="AT897"/>
    </row>
    <row r="898" spans="1:46" x14ac:dyDescent="0.25">
      <c r="A898" t="s">
        <v>3056</v>
      </c>
      <c r="B898" t="s">
        <v>1913</v>
      </c>
      <c r="C898" t="s">
        <v>2540</v>
      </c>
      <c r="D898" t="s">
        <v>2908</v>
      </c>
      <c r="E898" s="31">
        <v>80.760869565217391</v>
      </c>
      <c r="F898" s="31">
        <v>233.3301086956522</v>
      </c>
      <c r="G898" s="31">
        <v>3.6115217391304348</v>
      </c>
      <c r="H898" s="36">
        <v>1.5478164216865729E-2</v>
      </c>
      <c r="I898" s="31">
        <v>25.168695652173913</v>
      </c>
      <c r="J898" s="31">
        <v>0</v>
      </c>
      <c r="K898" s="36">
        <v>0</v>
      </c>
      <c r="L898" s="31">
        <v>9.9319565217391315</v>
      </c>
      <c r="M898" s="31">
        <v>0</v>
      </c>
      <c r="N898" s="36">
        <v>0</v>
      </c>
      <c r="O898" s="31">
        <v>11.062826086956521</v>
      </c>
      <c r="P898" s="31">
        <v>0</v>
      </c>
      <c r="Q898" s="36">
        <v>0</v>
      </c>
      <c r="R898" s="31">
        <v>4.1739130434782608</v>
      </c>
      <c r="S898" s="31">
        <v>0</v>
      </c>
      <c r="T898" s="36">
        <v>0</v>
      </c>
      <c r="U898" s="31">
        <v>43.001086956521732</v>
      </c>
      <c r="V898" s="31">
        <v>3.6115217391304348</v>
      </c>
      <c r="W898" s="36">
        <v>8.3986754632087171E-2</v>
      </c>
      <c r="X898" s="31">
        <v>10.17391304347826</v>
      </c>
      <c r="Y898" s="31">
        <v>0</v>
      </c>
      <c r="Z898" s="36">
        <v>0</v>
      </c>
      <c r="AA898" s="31">
        <v>80.838152173913059</v>
      </c>
      <c r="AB898" s="31">
        <v>0</v>
      </c>
      <c r="AC898" s="36">
        <v>0</v>
      </c>
      <c r="AD898" s="31">
        <v>40.828913043478252</v>
      </c>
      <c r="AE898" s="31">
        <v>0</v>
      </c>
      <c r="AF898" s="36">
        <v>0</v>
      </c>
      <c r="AG898" s="31">
        <v>33.319347826086968</v>
      </c>
      <c r="AH898" s="31">
        <v>0</v>
      </c>
      <c r="AI898" s="36">
        <v>0</v>
      </c>
      <c r="AJ898" t="s">
        <v>727</v>
      </c>
      <c r="AK898" s="37">
        <v>6</v>
      </c>
      <c r="AT898"/>
    </row>
    <row r="899" spans="1:46" x14ac:dyDescent="0.25">
      <c r="A899" t="s">
        <v>3056</v>
      </c>
      <c r="B899" t="s">
        <v>2183</v>
      </c>
      <c r="C899" t="s">
        <v>2462</v>
      </c>
      <c r="D899" t="s">
        <v>2905</v>
      </c>
      <c r="E899" s="31">
        <v>92.434782608695656</v>
      </c>
      <c r="F899" s="31">
        <v>239.36358695652171</v>
      </c>
      <c r="G899" s="31">
        <v>1.4629347826086958</v>
      </c>
      <c r="H899" s="36">
        <v>6.1117682986361038E-3</v>
      </c>
      <c r="I899" s="31">
        <v>21.007499999999993</v>
      </c>
      <c r="J899" s="31">
        <v>1.0869565217391304E-2</v>
      </c>
      <c r="K899" s="36">
        <v>5.1741355313061085E-4</v>
      </c>
      <c r="L899" s="31">
        <v>12.071630434782604</v>
      </c>
      <c r="M899" s="31">
        <v>1.0869565217391304E-2</v>
      </c>
      <c r="N899" s="36">
        <v>9.004222980577895E-4</v>
      </c>
      <c r="O899" s="31">
        <v>4.8686956521739111</v>
      </c>
      <c r="P899" s="31">
        <v>0</v>
      </c>
      <c r="Q899" s="36">
        <v>0</v>
      </c>
      <c r="R899" s="31">
        <v>4.0671739130434785</v>
      </c>
      <c r="S899" s="31">
        <v>0</v>
      </c>
      <c r="T899" s="36">
        <v>0</v>
      </c>
      <c r="U899" s="31">
        <v>49.135326086956532</v>
      </c>
      <c r="V899" s="31">
        <v>0</v>
      </c>
      <c r="W899" s="36">
        <v>0</v>
      </c>
      <c r="X899" s="31">
        <v>15.229565217391302</v>
      </c>
      <c r="Y899" s="31">
        <v>0</v>
      </c>
      <c r="Z899" s="36">
        <v>0</v>
      </c>
      <c r="AA899" s="31">
        <v>122.63445652173912</v>
      </c>
      <c r="AB899" s="31">
        <v>1.4520652173913045</v>
      </c>
      <c r="AC899" s="36">
        <v>1.1840597321307492E-2</v>
      </c>
      <c r="AD899" s="31">
        <v>0</v>
      </c>
      <c r="AE899" s="31">
        <v>0</v>
      </c>
      <c r="AF899" s="36" t="s">
        <v>3207</v>
      </c>
      <c r="AG899" s="31">
        <v>31.356739130434789</v>
      </c>
      <c r="AH899" s="31">
        <v>0</v>
      </c>
      <c r="AI899" s="36">
        <v>0</v>
      </c>
      <c r="AJ899" t="s">
        <v>1002</v>
      </c>
      <c r="AK899" s="37">
        <v>6</v>
      </c>
      <c r="AT899"/>
    </row>
    <row r="900" spans="1:46" x14ac:dyDescent="0.25">
      <c r="A900" t="s">
        <v>3056</v>
      </c>
      <c r="B900" t="s">
        <v>1341</v>
      </c>
      <c r="C900" t="s">
        <v>2447</v>
      </c>
      <c r="D900" t="s">
        <v>2878</v>
      </c>
      <c r="E900" s="31">
        <v>92.630434782608702</v>
      </c>
      <c r="F900" s="31">
        <v>351.51902173913038</v>
      </c>
      <c r="G900" s="31">
        <v>0</v>
      </c>
      <c r="H900" s="36">
        <v>0</v>
      </c>
      <c r="I900" s="31">
        <v>17.915760869565219</v>
      </c>
      <c r="J900" s="31">
        <v>0</v>
      </c>
      <c r="K900" s="36">
        <v>0</v>
      </c>
      <c r="L900" s="31">
        <v>6.8722826086956523</v>
      </c>
      <c r="M900" s="31">
        <v>0</v>
      </c>
      <c r="N900" s="36">
        <v>0</v>
      </c>
      <c r="O900" s="31">
        <v>5.6521739130434785</v>
      </c>
      <c r="P900" s="31">
        <v>0</v>
      </c>
      <c r="Q900" s="36">
        <v>0</v>
      </c>
      <c r="R900" s="31">
        <v>5.3913043478260869</v>
      </c>
      <c r="S900" s="31">
        <v>0</v>
      </c>
      <c r="T900" s="36">
        <v>0</v>
      </c>
      <c r="U900" s="31">
        <v>96.554347826086953</v>
      </c>
      <c r="V900" s="31">
        <v>0</v>
      </c>
      <c r="W900" s="36">
        <v>0</v>
      </c>
      <c r="X900" s="31">
        <v>9.304347826086957</v>
      </c>
      <c r="Y900" s="31">
        <v>0</v>
      </c>
      <c r="Z900" s="36">
        <v>0</v>
      </c>
      <c r="AA900" s="31">
        <v>173.18478260869566</v>
      </c>
      <c r="AB900" s="31">
        <v>0</v>
      </c>
      <c r="AC900" s="36">
        <v>0</v>
      </c>
      <c r="AD900" s="31">
        <v>27.725543478260871</v>
      </c>
      <c r="AE900" s="31">
        <v>0</v>
      </c>
      <c r="AF900" s="36">
        <v>0</v>
      </c>
      <c r="AG900" s="31">
        <v>26.834239130434781</v>
      </c>
      <c r="AH900" s="31">
        <v>0</v>
      </c>
      <c r="AI900" s="36">
        <v>0</v>
      </c>
      <c r="AJ900" t="s">
        <v>141</v>
      </c>
      <c r="AK900" s="37">
        <v>6</v>
      </c>
      <c r="AT900"/>
    </row>
    <row r="901" spans="1:46" x14ac:dyDescent="0.25">
      <c r="A901" t="s">
        <v>3056</v>
      </c>
      <c r="B901" t="s">
        <v>1992</v>
      </c>
      <c r="C901" t="s">
        <v>2545</v>
      </c>
      <c r="D901" t="s">
        <v>2918</v>
      </c>
      <c r="E901" s="31">
        <v>89.271739130434781</v>
      </c>
      <c r="F901" s="31">
        <v>558.83423913043475</v>
      </c>
      <c r="G901" s="31">
        <v>0</v>
      </c>
      <c r="H901" s="36">
        <v>0</v>
      </c>
      <c r="I901" s="31">
        <v>186.86956521739131</v>
      </c>
      <c r="J901" s="31">
        <v>0</v>
      </c>
      <c r="K901" s="36">
        <v>0</v>
      </c>
      <c r="L901" s="31">
        <v>157.5733695652174</v>
      </c>
      <c r="M901" s="31">
        <v>0</v>
      </c>
      <c r="N901" s="36">
        <v>0</v>
      </c>
      <c r="O901" s="31">
        <v>24.078804347826086</v>
      </c>
      <c r="P901" s="31">
        <v>0</v>
      </c>
      <c r="Q901" s="36">
        <v>0</v>
      </c>
      <c r="R901" s="31">
        <v>5.2173913043478262</v>
      </c>
      <c r="S901" s="31">
        <v>0</v>
      </c>
      <c r="T901" s="36">
        <v>0</v>
      </c>
      <c r="U901" s="31">
        <v>43.570652173913047</v>
      </c>
      <c r="V901" s="31">
        <v>0</v>
      </c>
      <c r="W901" s="36">
        <v>0</v>
      </c>
      <c r="X901" s="31">
        <v>0</v>
      </c>
      <c r="Y901" s="31">
        <v>0</v>
      </c>
      <c r="Z901" s="36" t="s">
        <v>3207</v>
      </c>
      <c r="AA901" s="31">
        <v>267.05978260869563</v>
      </c>
      <c r="AB901" s="31">
        <v>0</v>
      </c>
      <c r="AC901" s="36">
        <v>0</v>
      </c>
      <c r="AD901" s="31">
        <v>47.214673913043477</v>
      </c>
      <c r="AE901" s="31">
        <v>0</v>
      </c>
      <c r="AF901" s="36">
        <v>0</v>
      </c>
      <c r="AG901" s="31">
        <v>14.119565217391305</v>
      </c>
      <c r="AH901" s="31">
        <v>0</v>
      </c>
      <c r="AI901" s="36">
        <v>0</v>
      </c>
      <c r="AJ901" t="s">
        <v>807</v>
      </c>
      <c r="AK901" s="37">
        <v>6</v>
      </c>
      <c r="AT901"/>
    </row>
    <row r="902" spans="1:46" x14ac:dyDescent="0.25">
      <c r="A902" t="s">
        <v>3056</v>
      </c>
      <c r="B902" t="s">
        <v>1329</v>
      </c>
      <c r="C902" t="s">
        <v>2501</v>
      </c>
      <c r="D902" t="s">
        <v>2797</v>
      </c>
      <c r="E902" s="31">
        <v>82.891304347826093</v>
      </c>
      <c r="F902" s="31">
        <v>268.31739130434778</v>
      </c>
      <c r="G902" s="31">
        <v>0</v>
      </c>
      <c r="H902" s="36">
        <v>0</v>
      </c>
      <c r="I902" s="31">
        <v>11.695434782608697</v>
      </c>
      <c r="J902" s="31">
        <v>0</v>
      </c>
      <c r="K902" s="36">
        <v>0</v>
      </c>
      <c r="L902" s="31">
        <v>5.0543478260869572E-2</v>
      </c>
      <c r="M902" s="31">
        <v>0</v>
      </c>
      <c r="N902" s="36">
        <v>0</v>
      </c>
      <c r="O902" s="31">
        <v>4.6595652173913047</v>
      </c>
      <c r="P902" s="31">
        <v>0</v>
      </c>
      <c r="Q902" s="36">
        <v>0</v>
      </c>
      <c r="R902" s="31">
        <v>6.9853260869565217</v>
      </c>
      <c r="S902" s="31">
        <v>0</v>
      </c>
      <c r="T902" s="36">
        <v>0</v>
      </c>
      <c r="U902" s="31">
        <v>96.020217391304314</v>
      </c>
      <c r="V902" s="31">
        <v>0</v>
      </c>
      <c r="W902" s="36">
        <v>0</v>
      </c>
      <c r="X902" s="31">
        <v>15.636086956521744</v>
      </c>
      <c r="Y902" s="31">
        <v>0</v>
      </c>
      <c r="Z902" s="36">
        <v>0</v>
      </c>
      <c r="AA902" s="31">
        <v>144.96565217391299</v>
      </c>
      <c r="AB902" s="31">
        <v>0</v>
      </c>
      <c r="AC902" s="36">
        <v>0</v>
      </c>
      <c r="AD902" s="31">
        <v>0</v>
      </c>
      <c r="AE902" s="31">
        <v>0</v>
      </c>
      <c r="AF902" s="36" t="s">
        <v>3207</v>
      </c>
      <c r="AG902" s="31">
        <v>0</v>
      </c>
      <c r="AH902" s="31">
        <v>0</v>
      </c>
      <c r="AI902" s="36" t="s">
        <v>3207</v>
      </c>
      <c r="AJ902" t="s">
        <v>129</v>
      </c>
      <c r="AK902" s="37">
        <v>6</v>
      </c>
      <c r="AT902"/>
    </row>
    <row r="903" spans="1:46" x14ac:dyDescent="0.25">
      <c r="A903" t="s">
        <v>3056</v>
      </c>
      <c r="B903" t="s">
        <v>2175</v>
      </c>
      <c r="C903" t="s">
        <v>2381</v>
      </c>
      <c r="D903" t="s">
        <v>2845</v>
      </c>
      <c r="E903" s="31">
        <v>82.804347826086953</v>
      </c>
      <c r="F903" s="31">
        <v>221.66434782608695</v>
      </c>
      <c r="G903" s="31">
        <v>0.73152173913043472</v>
      </c>
      <c r="H903" s="36">
        <v>3.3001325937374957E-3</v>
      </c>
      <c r="I903" s="31">
        <v>16.647500000000001</v>
      </c>
      <c r="J903" s="31">
        <v>0</v>
      </c>
      <c r="K903" s="36">
        <v>0</v>
      </c>
      <c r="L903" s="31">
        <v>12.461956521739131</v>
      </c>
      <c r="M903" s="31">
        <v>0</v>
      </c>
      <c r="N903" s="36">
        <v>0</v>
      </c>
      <c r="O903" s="31">
        <v>8.6956521739130432E-2</v>
      </c>
      <c r="P903" s="31">
        <v>0</v>
      </c>
      <c r="Q903" s="36">
        <v>0</v>
      </c>
      <c r="R903" s="31">
        <v>4.0985869565217383</v>
      </c>
      <c r="S903" s="31">
        <v>0</v>
      </c>
      <c r="T903" s="36">
        <v>0</v>
      </c>
      <c r="U903" s="31">
        <v>47.185326086956501</v>
      </c>
      <c r="V903" s="31">
        <v>0.73152173913043472</v>
      </c>
      <c r="W903" s="36">
        <v>1.5503161677474349E-2</v>
      </c>
      <c r="X903" s="31">
        <v>2.8097826086956523</v>
      </c>
      <c r="Y903" s="31">
        <v>0</v>
      </c>
      <c r="Z903" s="36">
        <v>0</v>
      </c>
      <c r="AA903" s="31">
        <v>132.68478260869566</v>
      </c>
      <c r="AB903" s="31">
        <v>0</v>
      </c>
      <c r="AC903" s="36">
        <v>0</v>
      </c>
      <c r="AD903" s="31">
        <v>10.828804347826088</v>
      </c>
      <c r="AE903" s="31">
        <v>0</v>
      </c>
      <c r="AF903" s="36">
        <v>0</v>
      </c>
      <c r="AG903" s="31">
        <v>11.508152173913043</v>
      </c>
      <c r="AH903" s="31">
        <v>0</v>
      </c>
      <c r="AI903" s="36">
        <v>0</v>
      </c>
      <c r="AJ903" t="s">
        <v>994</v>
      </c>
      <c r="AK903" s="37">
        <v>6</v>
      </c>
      <c r="AT903"/>
    </row>
    <row r="904" spans="1:46" x14ac:dyDescent="0.25">
      <c r="A904" t="s">
        <v>3056</v>
      </c>
      <c r="B904" t="s">
        <v>2182</v>
      </c>
      <c r="C904" t="s">
        <v>2779</v>
      </c>
      <c r="D904" t="s">
        <v>2918</v>
      </c>
      <c r="E904" s="31">
        <v>34.195652173913047</v>
      </c>
      <c r="F904" s="31">
        <v>114.4429347826087</v>
      </c>
      <c r="G904" s="31">
        <v>0</v>
      </c>
      <c r="H904" s="36">
        <v>0</v>
      </c>
      <c r="I904" s="31">
        <v>9.5815217391304355</v>
      </c>
      <c r="J904" s="31">
        <v>0</v>
      </c>
      <c r="K904" s="36">
        <v>0</v>
      </c>
      <c r="L904" s="31">
        <v>3.9293478260869565</v>
      </c>
      <c r="M904" s="31">
        <v>0</v>
      </c>
      <c r="N904" s="36">
        <v>0</v>
      </c>
      <c r="O904" s="31">
        <v>0</v>
      </c>
      <c r="P904" s="31">
        <v>0</v>
      </c>
      <c r="Q904" s="36" t="s">
        <v>3207</v>
      </c>
      <c r="R904" s="31">
        <v>5.6521739130434785</v>
      </c>
      <c r="S904" s="31">
        <v>0</v>
      </c>
      <c r="T904" s="36">
        <v>0</v>
      </c>
      <c r="U904" s="31">
        <v>41.358695652173914</v>
      </c>
      <c r="V904" s="31">
        <v>0</v>
      </c>
      <c r="W904" s="36">
        <v>0</v>
      </c>
      <c r="X904" s="31">
        <v>2.1739130434782608E-2</v>
      </c>
      <c r="Y904" s="31">
        <v>0</v>
      </c>
      <c r="Z904" s="36">
        <v>0</v>
      </c>
      <c r="AA904" s="31">
        <v>47.679347826086953</v>
      </c>
      <c r="AB904" s="31">
        <v>0</v>
      </c>
      <c r="AC904" s="36">
        <v>0</v>
      </c>
      <c r="AD904" s="31">
        <v>0</v>
      </c>
      <c r="AE904" s="31">
        <v>0</v>
      </c>
      <c r="AF904" s="36" t="s">
        <v>3207</v>
      </c>
      <c r="AG904" s="31">
        <v>15.801630434782609</v>
      </c>
      <c r="AH904" s="31">
        <v>0</v>
      </c>
      <c r="AI904" s="36">
        <v>0</v>
      </c>
      <c r="AJ904" t="s">
        <v>1001</v>
      </c>
      <c r="AK904" s="37">
        <v>6</v>
      </c>
      <c r="AT904"/>
    </row>
    <row r="905" spans="1:46" x14ac:dyDescent="0.25">
      <c r="A905" t="s">
        <v>3056</v>
      </c>
      <c r="B905" t="s">
        <v>1777</v>
      </c>
      <c r="C905" t="s">
        <v>2466</v>
      </c>
      <c r="D905" t="s">
        <v>2837</v>
      </c>
      <c r="E905" s="31">
        <v>186.90217391304347</v>
      </c>
      <c r="F905" s="31">
        <v>547.98913043478262</v>
      </c>
      <c r="G905" s="31">
        <v>0</v>
      </c>
      <c r="H905" s="36">
        <v>0</v>
      </c>
      <c r="I905" s="31">
        <v>68.676630434782609</v>
      </c>
      <c r="J905" s="31">
        <v>0</v>
      </c>
      <c r="K905" s="36">
        <v>0</v>
      </c>
      <c r="L905" s="31">
        <v>56.480978260869563</v>
      </c>
      <c r="M905" s="31">
        <v>0</v>
      </c>
      <c r="N905" s="36">
        <v>0</v>
      </c>
      <c r="O905" s="31">
        <v>0</v>
      </c>
      <c r="P905" s="31">
        <v>0</v>
      </c>
      <c r="Q905" s="36" t="s">
        <v>3207</v>
      </c>
      <c r="R905" s="31">
        <v>12.195652173913043</v>
      </c>
      <c r="S905" s="31">
        <v>0</v>
      </c>
      <c r="T905" s="36">
        <v>0</v>
      </c>
      <c r="U905" s="31">
        <v>122.77717391304348</v>
      </c>
      <c r="V905" s="31">
        <v>0</v>
      </c>
      <c r="W905" s="36">
        <v>0</v>
      </c>
      <c r="X905" s="31">
        <v>4.5054347826086953</v>
      </c>
      <c r="Y905" s="31">
        <v>0</v>
      </c>
      <c r="Z905" s="36">
        <v>0</v>
      </c>
      <c r="AA905" s="31">
        <v>271.85054347826087</v>
      </c>
      <c r="AB905" s="31">
        <v>0</v>
      </c>
      <c r="AC905" s="36">
        <v>0</v>
      </c>
      <c r="AD905" s="31">
        <v>1.8559782608695652</v>
      </c>
      <c r="AE905" s="31">
        <v>0</v>
      </c>
      <c r="AF905" s="36">
        <v>0</v>
      </c>
      <c r="AG905" s="31">
        <v>78.323369565217391</v>
      </c>
      <c r="AH905" s="31">
        <v>0</v>
      </c>
      <c r="AI905" s="36">
        <v>0</v>
      </c>
      <c r="AJ905" t="s">
        <v>587</v>
      </c>
      <c r="AK905" s="37">
        <v>6</v>
      </c>
      <c r="AT905"/>
    </row>
    <row r="906" spans="1:46" x14ac:dyDescent="0.25">
      <c r="A906" t="s">
        <v>3056</v>
      </c>
      <c r="B906" t="s">
        <v>2363</v>
      </c>
      <c r="C906" t="s">
        <v>2796</v>
      </c>
      <c r="D906" t="s">
        <v>2903</v>
      </c>
      <c r="E906" s="31">
        <v>54.652173913043477</v>
      </c>
      <c r="F906" s="31">
        <v>169.12923913043477</v>
      </c>
      <c r="G906" s="31">
        <v>9.2478260869565219</v>
      </c>
      <c r="H906" s="36">
        <v>5.467904978762704E-2</v>
      </c>
      <c r="I906" s="31">
        <v>22.741413043478261</v>
      </c>
      <c r="J906" s="31">
        <v>0</v>
      </c>
      <c r="K906" s="36">
        <v>0</v>
      </c>
      <c r="L906" s="31">
        <v>16.045760869565218</v>
      </c>
      <c r="M906" s="31">
        <v>0</v>
      </c>
      <c r="N906" s="36">
        <v>0</v>
      </c>
      <c r="O906" s="31">
        <v>0</v>
      </c>
      <c r="P906" s="31">
        <v>0</v>
      </c>
      <c r="Q906" s="36" t="s">
        <v>3207</v>
      </c>
      <c r="R906" s="31">
        <v>6.6956521739130439</v>
      </c>
      <c r="S906" s="31">
        <v>0</v>
      </c>
      <c r="T906" s="36">
        <v>0</v>
      </c>
      <c r="U906" s="31">
        <v>55.08456521739128</v>
      </c>
      <c r="V906" s="31">
        <v>4.3376086956521736</v>
      </c>
      <c r="W906" s="36">
        <v>7.8744539028923935E-2</v>
      </c>
      <c r="X906" s="31">
        <v>16.076086956521738</v>
      </c>
      <c r="Y906" s="31">
        <v>0</v>
      </c>
      <c r="Z906" s="36">
        <v>0</v>
      </c>
      <c r="AA906" s="31">
        <v>66.580760869565225</v>
      </c>
      <c r="AB906" s="31">
        <v>4.9102173913043483</v>
      </c>
      <c r="AC906" s="36">
        <v>7.3748291956646311E-2</v>
      </c>
      <c r="AD906" s="31">
        <v>0</v>
      </c>
      <c r="AE906" s="31">
        <v>0</v>
      </c>
      <c r="AF906" s="36" t="s">
        <v>3207</v>
      </c>
      <c r="AG906" s="31">
        <v>8.6464130434782618</v>
      </c>
      <c r="AH906" s="31">
        <v>0</v>
      </c>
      <c r="AI906" s="36">
        <v>0</v>
      </c>
      <c r="AJ906" t="s">
        <v>1183</v>
      </c>
      <c r="AK906" s="37">
        <v>6</v>
      </c>
      <c r="AT906"/>
    </row>
    <row r="907" spans="1:46" x14ac:dyDescent="0.25">
      <c r="A907" t="s">
        <v>3056</v>
      </c>
      <c r="B907" t="s">
        <v>2072</v>
      </c>
      <c r="C907" t="s">
        <v>2466</v>
      </c>
      <c r="D907" t="s">
        <v>2837</v>
      </c>
      <c r="E907" s="31">
        <v>89</v>
      </c>
      <c r="F907" s="31">
        <v>369.52695652173918</v>
      </c>
      <c r="G907" s="31">
        <v>4.6195652173913047</v>
      </c>
      <c r="H907" s="36">
        <v>1.2501294251640168E-2</v>
      </c>
      <c r="I907" s="31">
        <v>48.899347826086967</v>
      </c>
      <c r="J907" s="31">
        <v>0</v>
      </c>
      <c r="K907" s="36">
        <v>0</v>
      </c>
      <c r="L907" s="31">
        <v>44.411630434782616</v>
      </c>
      <c r="M907" s="31">
        <v>0</v>
      </c>
      <c r="N907" s="36">
        <v>0</v>
      </c>
      <c r="O907" s="31">
        <v>3.9659782608695657</v>
      </c>
      <c r="P907" s="31">
        <v>0</v>
      </c>
      <c r="Q907" s="36">
        <v>0</v>
      </c>
      <c r="R907" s="31">
        <v>0.52173913043478259</v>
      </c>
      <c r="S907" s="31">
        <v>0</v>
      </c>
      <c r="T907" s="36">
        <v>0</v>
      </c>
      <c r="U907" s="31">
        <v>68.993152173913032</v>
      </c>
      <c r="V907" s="31">
        <v>0</v>
      </c>
      <c r="W907" s="36">
        <v>0</v>
      </c>
      <c r="X907" s="31">
        <v>7.6161956521739116</v>
      </c>
      <c r="Y907" s="31">
        <v>0</v>
      </c>
      <c r="Z907" s="36">
        <v>0</v>
      </c>
      <c r="AA907" s="31">
        <v>205.06163043478264</v>
      </c>
      <c r="AB907" s="31">
        <v>4.6195652173913047</v>
      </c>
      <c r="AC907" s="36">
        <v>2.2527691833897232E-2</v>
      </c>
      <c r="AD907" s="31">
        <v>0</v>
      </c>
      <c r="AE907" s="31">
        <v>0</v>
      </c>
      <c r="AF907" s="36" t="s">
        <v>3207</v>
      </c>
      <c r="AG907" s="31">
        <v>38.956630434782603</v>
      </c>
      <c r="AH907" s="31">
        <v>0</v>
      </c>
      <c r="AI907" s="36">
        <v>0</v>
      </c>
      <c r="AJ907" t="s">
        <v>889</v>
      </c>
      <c r="AK907" s="37">
        <v>6</v>
      </c>
      <c r="AT907"/>
    </row>
    <row r="908" spans="1:46" x14ac:dyDescent="0.25">
      <c r="A908" t="s">
        <v>3056</v>
      </c>
      <c r="B908" t="s">
        <v>2250</v>
      </c>
      <c r="C908" t="s">
        <v>2416</v>
      </c>
      <c r="D908" t="s">
        <v>2822</v>
      </c>
      <c r="E908" s="31">
        <v>87.652173913043484</v>
      </c>
      <c r="F908" s="31">
        <v>240.77249999999998</v>
      </c>
      <c r="G908" s="31">
        <v>0</v>
      </c>
      <c r="H908" s="36">
        <v>0</v>
      </c>
      <c r="I908" s="31">
        <v>18.481413043478263</v>
      </c>
      <c r="J908" s="31">
        <v>0</v>
      </c>
      <c r="K908" s="36">
        <v>0</v>
      </c>
      <c r="L908" s="31">
        <v>11.729565217391306</v>
      </c>
      <c r="M908" s="31">
        <v>0</v>
      </c>
      <c r="N908" s="36">
        <v>0</v>
      </c>
      <c r="O908" s="31">
        <v>1.8152173913043478E-2</v>
      </c>
      <c r="P908" s="31">
        <v>0</v>
      </c>
      <c r="Q908" s="36">
        <v>0</v>
      </c>
      <c r="R908" s="31">
        <v>6.7336956521739131</v>
      </c>
      <c r="S908" s="31">
        <v>0</v>
      </c>
      <c r="T908" s="36">
        <v>0</v>
      </c>
      <c r="U908" s="31">
        <v>67.011413043478242</v>
      </c>
      <c r="V908" s="31">
        <v>0</v>
      </c>
      <c r="W908" s="36">
        <v>0</v>
      </c>
      <c r="X908" s="31">
        <v>26.876304347826089</v>
      </c>
      <c r="Y908" s="31">
        <v>0</v>
      </c>
      <c r="Z908" s="36">
        <v>0</v>
      </c>
      <c r="AA908" s="31">
        <v>92.528804347826082</v>
      </c>
      <c r="AB908" s="31">
        <v>0</v>
      </c>
      <c r="AC908" s="36">
        <v>0</v>
      </c>
      <c r="AD908" s="31">
        <v>24.103260869565212</v>
      </c>
      <c r="AE908" s="31">
        <v>0</v>
      </c>
      <c r="AF908" s="36">
        <v>0</v>
      </c>
      <c r="AG908" s="31">
        <v>11.771304347826083</v>
      </c>
      <c r="AH908" s="31">
        <v>0</v>
      </c>
      <c r="AI908" s="36">
        <v>0</v>
      </c>
      <c r="AJ908" t="s">
        <v>1070</v>
      </c>
      <c r="AK908" s="37">
        <v>6</v>
      </c>
      <c r="AT908"/>
    </row>
    <row r="909" spans="1:46" x14ac:dyDescent="0.25">
      <c r="A909" t="s">
        <v>3056</v>
      </c>
      <c r="B909" t="s">
        <v>1941</v>
      </c>
      <c r="C909" t="s">
        <v>2613</v>
      </c>
      <c r="D909" t="s">
        <v>2837</v>
      </c>
      <c r="E909" s="31">
        <v>93.543478260869563</v>
      </c>
      <c r="F909" s="31">
        <v>347.83576086956509</v>
      </c>
      <c r="G909" s="31">
        <v>4.8807608695652185</v>
      </c>
      <c r="H909" s="36">
        <v>1.4031797240639254E-2</v>
      </c>
      <c r="I909" s="31">
        <v>23.835217391304347</v>
      </c>
      <c r="J909" s="31">
        <v>0.82250000000000001</v>
      </c>
      <c r="K909" s="36">
        <v>3.450776162419511E-2</v>
      </c>
      <c r="L909" s="31">
        <v>13.414021739130431</v>
      </c>
      <c r="M909" s="31">
        <v>0.82250000000000001</v>
      </c>
      <c r="N909" s="36">
        <v>6.1316435592217763E-2</v>
      </c>
      <c r="O909" s="31">
        <v>4.9565217391304346</v>
      </c>
      <c r="P909" s="31">
        <v>0</v>
      </c>
      <c r="Q909" s="36">
        <v>0</v>
      </c>
      <c r="R909" s="31">
        <v>5.4646739130434785</v>
      </c>
      <c r="S909" s="31">
        <v>0</v>
      </c>
      <c r="T909" s="36">
        <v>0</v>
      </c>
      <c r="U909" s="31">
        <v>58.889891304347813</v>
      </c>
      <c r="V909" s="31">
        <v>3.6343478260869575</v>
      </c>
      <c r="W909" s="36">
        <v>6.1714289933128733E-2</v>
      </c>
      <c r="X909" s="31">
        <v>11.667717391304347</v>
      </c>
      <c r="Y909" s="31">
        <v>0</v>
      </c>
      <c r="Z909" s="36">
        <v>0</v>
      </c>
      <c r="AA909" s="31">
        <v>225.58271739130427</v>
      </c>
      <c r="AB909" s="31">
        <v>0.42391304347826086</v>
      </c>
      <c r="AC909" s="36">
        <v>1.8791911383128049E-3</v>
      </c>
      <c r="AD909" s="31">
        <v>0</v>
      </c>
      <c r="AE909" s="31">
        <v>0</v>
      </c>
      <c r="AF909" s="36" t="s">
        <v>3207</v>
      </c>
      <c r="AG909" s="31">
        <v>27.860217391304346</v>
      </c>
      <c r="AH909" s="31">
        <v>0</v>
      </c>
      <c r="AI909" s="36">
        <v>0</v>
      </c>
      <c r="AJ909" t="s">
        <v>756</v>
      </c>
      <c r="AK909" s="37">
        <v>6</v>
      </c>
      <c r="AT909"/>
    </row>
    <row r="910" spans="1:46" x14ac:dyDescent="0.25">
      <c r="A910" t="s">
        <v>3056</v>
      </c>
      <c r="B910" t="s">
        <v>1857</v>
      </c>
      <c r="C910" t="s">
        <v>2491</v>
      </c>
      <c r="D910" t="s">
        <v>2883</v>
      </c>
      <c r="E910" s="31">
        <v>54</v>
      </c>
      <c r="F910" s="31">
        <v>243.14195652173913</v>
      </c>
      <c r="G910" s="31">
        <v>7.9055434782608689</v>
      </c>
      <c r="H910" s="36">
        <v>3.2514106538227353E-2</v>
      </c>
      <c r="I910" s="31">
        <v>38.570652173913047</v>
      </c>
      <c r="J910" s="31">
        <v>0</v>
      </c>
      <c r="K910" s="36">
        <v>0</v>
      </c>
      <c r="L910" s="31">
        <v>28.309782608695652</v>
      </c>
      <c r="M910" s="31">
        <v>0</v>
      </c>
      <c r="N910" s="36">
        <v>0</v>
      </c>
      <c r="O910" s="31">
        <v>5.0434782608695654</v>
      </c>
      <c r="P910" s="31">
        <v>0</v>
      </c>
      <c r="Q910" s="36">
        <v>0</v>
      </c>
      <c r="R910" s="31">
        <v>5.2173913043478262</v>
      </c>
      <c r="S910" s="31">
        <v>0</v>
      </c>
      <c r="T910" s="36">
        <v>0</v>
      </c>
      <c r="U910" s="31">
        <v>60.470760869565211</v>
      </c>
      <c r="V910" s="31">
        <v>7.9055434782608689</v>
      </c>
      <c r="W910" s="36">
        <v>0.13073332242855423</v>
      </c>
      <c r="X910" s="31">
        <v>2.4347826086956523</v>
      </c>
      <c r="Y910" s="31">
        <v>0</v>
      </c>
      <c r="Z910" s="36">
        <v>0</v>
      </c>
      <c r="AA910" s="31">
        <v>141.66576086956522</v>
      </c>
      <c r="AB910" s="31">
        <v>0</v>
      </c>
      <c r="AC910" s="36">
        <v>0</v>
      </c>
      <c r="AD910" s="31">
        <v>0</v>
      </c>
      <c r="AE910" s="31">
        <v>0</v>
      </c>
      <c r="AF910" s="36" t="s">
        <v>3207</v>
      </c>
      <c r="AG910" s="31">
        <v>0</v>
      </c>
      <c r="AH910" s="31">
        <v>0</v>
      </c>
      <c r="AI910" s="36" t="s">
        <v>3207</v>
      </c>
      <c r="AJ910" t="s">
        <v>669</v>
      </c>
      <c r="AK910" s="37">
        <v>6</v>
      </c>
      <c r="AT910"/>
    </row>
    <row r="911" spans="1:46" x14ac:dyDescent="0.25">
      <c r="A911" t="s">
        <v>3056</v>
      </c>
      <c r="B911" t="s">
        <v>2329</v>
      </c>
      <c r="C911" t="s">
        <v>2509</v>
      </c>
      <c r="D911" t="s">
        <v>2889</v>
      </c>
      <c r="E911" s="31">
        <v>74.358695652173907</v>
      </c>
      <c r="F911" s="31">
        <v>298.24978260869563</v>
      </c>
      <c r="G911" s="31">
        <v>37.864673913043468</v>
      </c>
      <c r="H911" s="36">
        <v>0.12695624983144416</v>
      </c>
      <c r="I911" s="31">
        <v>17.147499999999997</v>
      </c>
      <c r="J911" s="31">
        <v>0</v>
      </c>
      <c r="K911" s="36">
        <v>0</v>
      </c>
      <c r="L911" s="31">
        <v>11.930108695652171</v>
      </c>
      <c r="M911" s="31">
        <v>0</v>
      </c>
      <c r="N911" s="36">
        <v>0</v>
      </c>
      <c r="O911" s="31">
        <v>0</v>
      </c>
      <c r="P911" s="31">
        <v>0</v>
      </c>
      <c r="Q911" s="36" t="s">
        <v>3207</v>
      </c>
      <c r="R911" s="31">
        <v>5.2173913043478262</v>
      </c>
      <c r="S911" s="31">
        <v>0</v>
      </c>
      <c r="T911" s="36">
        <v>0</v>
      </c>
      <c r="U911" s="31">
        <v>77.940543478260835</v>
      </c>
      <c r="V911" s="31">
        <v>5.7916304347826078</v>
      </c>
      <c r="W911" s="36">
        <v>7.4308314727084351E-2</v>
      </c>
      <c r="X911" s="31">
        <v>0</v>
      </c>
      <c r="Y911" s="31">
        <v>0</v>
      </c>
      <c r="Z911" s="36" t="s">
        <v>3207</v>
      </c>
      <c r="AA911" s="31">
        <v>172.32815217391308</v>
      </c>
      <c r="AB911" s="31">
        <v>28.569456521739124</v>
      </c>
      <c r="AC911" s="36">
        <v>0.1657851962162683</v>
      </c>
      <c r="AD911" s="31">
        <v>0</v>
      </c>
      <c r="AE911" s="31">
        <v>0</v>
      </c>
      <c r="AF911" s="36" t="s">
        <v>3207</v>
      </c>
      <c r="AG911" s="31">
        <v>30.833586956521735</v>
      </c>
      <c r="AH911" s="31">
        <v>3.5035869565217395</v>
      </c>
      <c r="AI911" s="36">
        <v>0.11362891257063693</v>
      </c>
      <c r="AJ911" t="s">
        <v>1149</v>
      </c>
      <c r="AK911" s="37">
        <v>6</v>
      </c>
      <c r="AT911"/>
    </row>
    <row r="912" spans="1:46" x14ac:dyDescent="0.25">
      <c r="A912" t="s">
        <v>3056</v>
      </c>
      <c r="B912" t="s">
        <v>1414</v>
      </c>
      <c r="C912" t="s">
        <v>2509</v>
      </c>
      <c r="D912" t="s">
        <v>2889</v>
      </c>
      <c r="E912" s="31">
        <v>139.30434782608697</v>
      </c>
      <c r="F912" s="31">
        <v>612.64902173913038</v>
      </c>
      <c r="G912" s="31">
        <v>0</v>
      </c>
      <c r="H912" s="36">
        <v>0</v>
      </c>
      <c r="I912" s="31">
        <v>102.18130434782604</v>
      </c>
      <c r="J912" s="31">
        <v>0</v>
      </c>
      <c r="K912" s="36">
        <v>0</v>
      </c>
      <c r="L912" s="31">
        <v>82.181304347826043</v>
      </c>
      <c r="M912" s="31">
        <v>0</v>
      </c>
      <c r="N912" s="36">
        <v>0</v>
      </c>
      <c r="O912" s="31">
        <v>15.217391304347826</v>
      </c>
      <c r="P912" s="31">
        <v>0</v>
      </c>
      <c r="Q912" s="36">
        <v>0</v>
      </c>
      <c r="R912" s="31">
        <v>4.7826086956521738</v>
      </c>
      <c r="S912" s="31">
        <v>0</v>
      </c>
      <c r="T912" s="36">
        <v>0</v>
      </c>
      <c r="U912" s="31">
        <v>144.22804347826093</v>
      </c>
      <c r="V912" s="31">
        <v>0</v>
      </c>
      <c r="W912" s="36">
        <v>0</v>
      </c>
      <c r="X912" s="31">
        <v>14.035652173913046</v>
      </c>
      <c r="Y912" s="31">
        <v>0</v>
      </c>
      <c r="Z912" s="36">
        <v>0</v>
      </c>
      <c r="AA912" s="31">
        <v>305.34695652173912</v>
      </c>
      <c r="AB912" s="31">
        <v>0</v>
      </c>
      <c r="AC912" s="36">
        <v>0</v>
      </c>
      <c r="AD912" s="31">
        <v>4.0288043478260862</v>
      </c>
      <c r="AE912" s="31">
        <v>0</v>
      </c>
      <c r="AF912" s="36">
        <v>0</v>
      </c>
      <c r="AG912" s="31">
        <v>42.828260869565213</v>
      </c>
      <c r="AH912" s="31">
        <v>0</v>
      </c>
      <c r="AI912" s="36">
        <v>0</v>
      </c>
      <c r="AJ912" t="s">
        <v>214</v>
      </c>
      <c r="AK912" s="37">
        <v>6</v>
      </c>
      <c r="AT912"/>
    </row>
    <row r="913" spans="1:46" x14ac:dyDescent="0.25">
      <c r="A913" t="s">
        <v>3056</v>
      </c>
      <c r="B913" t="s">
        <v>2220</v>
      </c>
      <c r="C913" t="s">
        <v>2416</v>
      </c>
      <c r="D913" t="s">
        <v>2822</v>
      </c>
      <c r="E913" s="31">
        <v>102.68478260869566</v>
      </c>
      <c r="F913" s="31">
        <v>283.60228260869559</v>
      </c>
      <c r="G913" s="31">
        <v>0</v>
      </c>
      <c r="H913" s="36">
        <v>0</v>
      </c>
      <c r="I913" s="31">
        <v>8.4090217391304343</v>
      </c>
      <c r="J913" s="31">
        <v>0</v>
      </c>
      <c r="K913" s="36">
        <v>0</v>
      </c>
      <c r="L913" s="31">
        <v>1.4307608695652174</v>
      </c>
      <c r="M913" s="31">
        <v>0</v>
      </c>
      <c r="N913" s="36">
        <v>0</v>
      </c>
      <c r="O913" s="31">
        <v>0</v>
      </c>
      <c r="P913" s="31">
        <v>0</v>
      </c>
      <c r="Q913" s="36" t="s">
        <v>3207</v>
      </c>
      <c r="R913" s="31">
        <v>6.9782608695652177</v>
      </c>
      <c r="S913" s="31">
        <v>0</v>
      </c>
      <c r="T913" s="36">
        <v>0</v>
      </c>
      <c r="U913" s="31">
        <v>88.403804347826068</v>
      </c>
      <c r="V913" s="31">
        <v>0</v>
      </c>
      <c r="W913" s="36">
        <v>0</v>
      </c>
      <c r="X913" s="31">
        <v>26.58434782608694</v>
      </c>
      <c r="Y913" s="31">
        <v>0</v>
      </c>
      <c r="Z913" s="36">
        <v>0</v>
      </c>
      <c r="AA913" s="31">
        <v>120.9645652173913</v>
      </c>
      <c r="AB913" s="31">
        <v>0</v>
      </c>
      <c r="AC913" s="36">
        <v>0</v>
      </c>
      <c r="AD913" s="31">
        <v>14.352173913043474</v>
      </c>
      <c r="AE913" s="31">
        <v>0</v>
      </c>
      <c r="AF913" s="36">
        <v>0</v>
      </c>
      <c r="AG913" s="31">
        <v>24.888369565217392</v>
      </c>
      <c r="AH913" s="31">
        <v>0</v>
      </c>
      <c r="AI913" s="36">
        <v>0</v>
      </c>
      <c r="AJ913" t="s">
        <v>1040</v>
      </c>
      <c r="AK913" s="37">
        <v>6</v>
      </c>
      <c r="AT913"/>
    </row>
    <row r="914" spans="1:46" x14ac:dyDescent="0.25">
      <c r="A914" t="s">
        <v>3056</v>
      </c>
      <c r="B914" t="s">
        <v>2055</v>
      </c>
      <c r="C914" t="s">
        <v>2544</v>
      </c>
      <c r="D914" t="s">
        <v>2912</v>
      </c>
      <c r="E914" s="31">
        <v>61.478260869565219</v>
      </c>
      <c r="F914" s="31">
        <v>211.80978260869568</v>
      </c>
      <c r="G914" s="31">
        <v>0</v>
      </c>
      <c r="H914" s="36">
        <v>0</v>
      </c>
      <c r="I914" s="31">
        <v>25.4383695652174</v>
      </c>
      <c r="J914" s="31">
        <v>0</v>
      </c>
      <c r="K914" s="36">
        <v>0</v>
      </c>
      <c r="L914" s="31">
        <v>13.673913043478269</v>
      </c>
      <c r="M914" s="31">
        <v>0</v>
      </c>
      <c r="N914" s="36">
        <v>0</v>
      </c>
      <c r="O914" s="31">
        <v>6.0253260869565199</v>
      </c>
      <c r="P914" s="31">
        <v>0</v>
      </c>
      <c r="Q914" s="36">
        <v>0</v>
      </c>
      <c r="R914" s="31">
        <v>5.7391304347826084</v>
      </c>
      <c r="S914" s="31">
        <v>0</v>
      </c>
      <c r="T914" s="36">
        <v>0</v>
      </c>
      <c r="U914" s="31">
        <v>60.69489130434782</v>
      </c>
      <c r="V914" s="31">
        <v>0</v>
      </c>
      <c r="W914" s="36">
        <v>0</v>
      </c>
      <c r="X914" s="31">
        <v>4.7443478260869583</v>
      </c>
      <c r="Y914" s="31">
        <v>0</v>
      </c>
      <c r="Z914" s="36">
        <v>0</v>
      </c>
      <c r="AA914" s="31">
        <v>104.73184782608698</v>
      </c>
      <c r="AB914" s="31">
        <v>0</v>
      </c>
      <c r="AC914" s="36">
        <v>0</v>
      </c>
      <c r="AD914" s="31">
        <v>0</v>
      </c>
      <c r="AE914" s="31">
        <v>0</v>
      </c>
      <c r="AF914" s="36" t="s">
        <v>3207</v>
      </c>
      <c r="AG914" s="31">
        <v>16.200326086956519</v>
      </c>
      <c r="AH914" s="31">
        <v>0</v>
      </c>
      <c r="AI914" s="36">
        <v>0</v>
      </c>
      <c r="AJ914" t="s">
        <v>872</v>
      </c>
      <c r="AK914" s="37">
        <v>6</v>
      </c>
      <c r="AT914"/>
    </row>
    <row r="915" spans="1:46" x14ac:dyDescent="0.25">
      <c r="A915" t="s">
        <v>3056</v>
      </c>
      <c r="B915" t="s">
        <v>1782</v>
      </c>
      <c r="C915" t="s">
        <v>2391</v>
      </c>
      <c r="D915" t="s">
        <v>2833</v>
      </c>
      <c r="E915" s="31">
        <v>25.369565217391305</v>
      </c>
      <c r="F915" s="31">
        <v>83.866847826086968</v>
      </c>
      <c r="G915" s="31">
        <v>0</v>
      </c>
      <c r="H915" s="36">
        <v>0</v>
      </c>
      <c r="I915" s="31">
        <v>15.122282608695652</v>
      </c>
      <c r="J915" s="31">
        <v>0</v>
      </c>
      <c r="K915" s="36">
        <v>0</v>
      </c>
      <c r="L915" s="31">
        <v>10.959239130434783</v>
      </c>
      <c r="M915" s="31">
        <v>0</v>
      </c>
      <c r="N915" s="36">
        <v>0</v>
      </c>
      <c r="O915" s="31">
        <v>0</v>
      </c>
      <c r="P915" s="31">
        <v>0</v>
      </c>
      <c r="Q915" s="36" t="s">
        <v>3207</v>
      </c>
      <c r="R915" s="31">
        <v>4.1630434782608692</v>
      </c>
      <c r="S915" s="31">
        <v>0</v>
      </c>
      <c r="T915" s="36">
        <v>0</v>
      </c>
      <c r="U915" s="31">
        <v>25.103260869565219</v>
      </c>
      <c r="V915" s="31">
        <v>0</v>
      </c>
      <c r="W915" s="36">
        <v>0</v>
      </c>
      <c r="X915" s="31">
        <v>4.7282608695652177</v>
      </c>
      <c r="Y915" s="31">
        <v>0</v>
      </c>
      <c r="Z915" s="36">
        <v>0</v>
      </c>
      <c r="AA915" s="31">
        <v>35.144021739130437</v>
      </c>
      <c r="AB915" s="31">
        <v>0</v>
      </c>
      <c r="AC915" s="36">
        <v>0</v>
      </c>
      <c r="AD915" s="31">
        <v>0</v>
      </c>
      <c r="AE915" s="31">
        <v>0</v>
      </c>
      <c r="AF915" s="36" t="s">
        <v>3207</v>
      </c>
      <c r="AG915" s="31">
        <v>3.7690217391304346</v>
      </c>
      <c r="AH915" s="31">
        <v>0</v>
      </c>
      <c r="AI915" s="36">
        <v>0</v>
      </c>
      <c r="AJ915" t="s">
        <v>592</v>
      </c>
      <c r="AK915" s="37">
        <v>6</v>
      </c>
      <c r="AT915"/>
    </row>
    <row r="916" spans="1:46" x14ac:dyDescent="0.25">
      <c r="A916" t="s">
        <v>3056</v>
      </c>
      <c r="B916" t="s">
        <v>1292</v>
      </c>
      <c r="C916" t="s">
        <v>2524</v>
      </c>
      <c r="D916" t="s">
        <v>2890</v>
      </c>
      <c r="E916" s="31">
        <v>66.630434782608702</v>
      </c>
      <c r="F916" s="31">
        <v>207.45</v>
      </c>
      <c r="G916" s="31">
        <v>0</v>
      </c>
      <c r="H916" s="36">
        <v>0</v>
      </c>
      <c r="I916" s="31">
        <v>14.891304347826086</v>
      </c>
      <c r="J916" s="31">
        <v>0</v>
      </c>
      <c r="K916" s="36">
        <v>0</v>
      </c>
      <c r="L916" s="31">
        <v>9.3260869565217384</v>
      </c>
      <c r="M916" s="31">
        <v>0</v>
      </c>
      <c r="N916" s="36">
        <v>0</v>
      </c>
      <c r="O916" s="31">
        <v>0</v>
      </c>
      <c r="P916" s="31">
        <v>0</v>
      </c>
      <c r="Q916" s="36" t="s">
        <v>3207</v>
      </c>
      <c r="R916" s="31">
        <v>5.5652173913043477</v>
      </c>
      <c r="S916" s="31">
        <v>0</v>
      </c>
      <c r="T916" s="36">
        <v>0</v>
      </c>
      <c r="U916" s="31">
        <v>48.053804347826087</v>
      </c>
      <c r="V916" s="31">
        <v>0</v>
      </c>
      <c r="W916" s="36">
        <v>0</v>
      </c>
      <c r="X916" s="31">
        <v>14.880434782608695</v>
      </c>
      <c r="Y916" s="31">
        <v>0</v>
      </c>
      <c r="Z916" s="36">
        <v>0</v>
      </c>
      <c r="AA916" s="31">
        <v>117.24260869565217</v>
      </c>
      <c r="AB916" s="31">
        <v>0</v>
      </c>
      <c r="AC916" s="36">
        <v>0</v>
      </c>
      <c r="AD916" s="31">
        <v>0</v>
      </c>
      <c r="AE916" s="31">
        <v>0</v>
      </c>
      <c r="AF916" s="36" t="s">
        <v>3207</v>
      </c>
      <c r="AG916" s="31">
        <v>12.381847826086958</v>
      </c>
      <c r="AH916" s="31">
        <v>0</v>
      </c>
      <c r="AI916" s="36">
        <v>0</v>
      </c>
      <c r="AJ916" t="s">
        <v>92</v>
      </c>
      <c r="AK916" s="37">
        <v>6</v>
      </c>
      <c r="AT916"/>
    </row>
    <row r="917" spans="1:46" x14ac:dyDescent="0.25">
      <c r="A917" t="s">
        <v>3056</v>
      </c>
      <c r="B917" t="s">
        <v>2360</v>
      </c>
      <c r="C917" t="s">
        <v>2667</v>
      </c>
      <c r="D917" t="s">
        <v>2975</v>
      </c>
      <c r="E917" s="31">
        <v>35.565217391304351</v>
      </c>
      <c r="F917" s="31">
        <v>111.41021739130434</v>
      </c>
      <c r="G917" s="31">
        <v>0</v>
      </c>
      <c r="H917" s="36">
        <v>0</v>
      </c>
      <c r="I917" s="31">
        <v>16.833586956521735</v>
      </c>
      <c r="J917" s="31">
        <v>0</v>
      </c>
      <c r="K917" s="36">
        <v>0</v>
      </c>
      <c r="L917" s="31">
        <v>3.7416304347826097</v>
      </c>
      <c r="M917" s="31">
        <v>0</v>
      </c>
      <c r="N917" s="36">
        <v>0</v>
      </c>
      <c r="O917" s="31">
        <v>7.8080434782608652</v>
      </c>
      <c r="P917" s="31">
        <v>0</v>
      </c>
      <c r="Q917" s="36">
        <v>0</v>
      </c>
      <c r="R917" s="31">
        <v>5.283913043478262</v>
      </c>
      <c r="S917" s="31">
        <v>0</v>
      </c>
      <c r="T917" s="36">
        <v>0</v>
      </c>
      <c r="U917" s="31">
        <v>27.093913043478274</v>
      </c>
      <c r="V917" s="31">
        <v>0</v>
      </c>
      <c r="W917" s="36">
        <v>0</v>
      </c>
      <c r="X917" s="31">
        <v>5.9628260869565208</v>
      </c>
      <c r="Y917" s="31">
        <v>0</v>
      </c>
      <c r="Z917" s="36">
        <v>0</v>
      </c>
      <c r="AA917" s="31">
        <v>55.237717391304336</v>
      </c>
      <c r="AB917" s="31">
        <v>0</v>
      </c>
      <c r="AC917" s="36">
        <v>0</v>
      </c>
      <c r="AD917" s="31">
        <v>0</v>
      </c>
      <c r="AE917" s="31">
        <v>0</v>
      </c>
      <c r="AF917" s="36" t="s">
        <v>3207</v>
      </c>
      <c r="AG917" s="31">
        <v>6.2821739130434784</v>
      </c>
      <c r="AH917" s="31">
        <v>0</v>
      </c>
      <c r="AI917" s="36">
        <v>0</v>
      </c>
      <c r="AJ917" t="s">
        <v>1180</v>
      </c>
      <c r="AK917" s="37">
        <v>6</v>
      </c>
      <c r="AT917"/>
    </row>
    <row r="918" spans="1:46" x14ac:dyDescent="0.25">
      <c r="A918" t="s">
        <v>3056</v>
      </c>
      <c r="B918" t="s">
        <v>1841</v>
      </c>
      <c r="C918" t="s">
        <v>2551</v>
      </c>
      <c r="D918" t="s">
        <v>2915</v>
      </c>
      <c r="E918" s="31">
        <v>34.869565217391305</v>
      </c>
      <c r="F918" s="31">
        <v>122.55999999999997</v>
      </c>
      <c r="G918" s="31">
        <v>0.48771739130434782</v>
      </c>
      <c r="H918" s="36">
        <v>3.9794173572482699E-3</v>
      </c>
      <c r="I918" s="31">
        <v>11.852282608695653</v>
      </c>
      <c r="J918" s="31">
        <v>0</v>
      </c>
      <c r="K918" s="36">
        <v>0</v>
      </c>
      <c r="L918" s="31">
        <v>6.0261956521739126</v>
      </c>
      <c r="M918" s="31">
        <v>0</v>
      </c>
      <c r="N918" s="36">
        <v>0</v>
      </c>
      <c r="O918" s="31">
        <v>0</v>
      </c>
      <c r="P918" s="31">
        <v>0</v>
      </c>
      <c r="Q918" s="36" t="s">
        <v>3207</v>
      </c>
      <c r="R918" s="31">
        <v>5.8260869565217392</v>
      </c>
      <c r="S918" s="31">
        <v>0</v>
      </c>
      <c r="T918" s="36">
        <v>0</v>
      </c>
      <c r="U918" s="31">
        <v>42.454239130434772</v>
      </c>
      <c r="V918" s="31">
        <v>0</v>
      </c>
      <c r="W918" s="36">
        <v>0</v>
      </c>
      <c r="X918" s="31">
        <v>0</v>
      </c>
      <c r="Y918" s="31">
        <v>0</v>
      </c>
      <c r="Z918" s="36" t="s">
        <v>3207</v>
      </c>
      <c r="AA918" s="31">
        <v>68.253478260869556</v>
      </c>
      <c r="AB918" s="31">
        <v>0.48771739130434782</v>
      </c>
      <c r="AC918" s="36">
        <v>7.1456781944541775E-3</v>
      </c>
      <c r="AD918" s="31">
        <v>0</v>
      </c>
      <c r="AE918" s="31">
        <v>0</v>
      </c>
      <c r="AF918" s="36" t="s">
        <v>3207</v>
      </c>
      <c r="AG918" s="31">
        <v>0</v>
      </c>
      <c r="AH918" s="31">
        <v>0</v>
      </c>
      <c r="AI918" s="36" t="s">
        <v>3207</v>
      </c>
      <c r="AJ918" t="s">
        <v>653</v>
      </c>
      <c r="AK918" s="37">
        <v>6</v>
      </c>
      <c r="AT918"/>
    </row>
    <row r="919" spans="1:46" x14ac:dyDescent="0.25">
      <c r="A919" t="s">
        <v>3056</v>
      </c>
      <c r="B919" t="s">
        <v>1850</v>
      </c>
      <c r="C919" t="s">
        <v>2715</v>
      </c>
      <c r="D919" t="s">
        <v>2989</v>
      </c>
      <c r="E919" s="31">
        <v>22.315217391304348</v>
      </c>
      <c r="F919" s="31">
        <v>98.938260869565212</v>
      </c>
      <c r="G919" s="31">
        <v>10.113913043478261</v>
      </c>
      <c r="H919" s="36">
        <v>0.10222448782288472</v>
      </c>
      <c r="I919" s="31">
        <v>10.86282608695652</v>
      </c>
      <c r="J919" s="31">
        <v>0</v>
      </c>
      <c r="K919" s="36">
        <v>0</v>
      </c>
      <c r="L919" s="31">
        <v>5.5367391304347811</v>
      </c>
      <c r="M919" s="31">
        <v>0</v>
      </c>
      <c r="N919" s="36">
        <v>0</v>
      </c>
      <c r="O919" s="31">
        <v>0.22826086956521738</v>
      </c>
      <c r="P919" s="31">
        <v>0</v>
      </c>
      <c r="Q919" s="36">
        <v>0</v>
      </c>
      <c r="R919" s="31">
        <v>5.0978260869565215</v>
      </c>
      <c r="S919" s="31">
        <v>0</v>
      </c>
      <c r="T919" s="36">
        <v>0</v>
      </c>
      <c r="U919" s="31">
        <v>24.245326086956528</v>
      </c>
      <c r="V919" s="31">
        <v>1.4896739130434784</v>
      </c>
      <c r="W919" s="36">
        <v>6.1441694275454248E-2</v>
      </c>
      <c r="X919" s="31">
        <v>0</v>
      </c>
      <c r="Y919" s="31">
        <v>0</v>
      </c>
      <c r="Z919" s="36" t="s">
        <v>3207</v>
      </c>
      <c r="AA919" s="31">
        <v>48.303586956521734</v>
      </c>
      <c r="AB919" s="31">
        <v>8.4992391304347823</v>
      </c>
      <c r="AC919" s="36">
        <v>0.17595461674688848</v>
      </c>
      <c r="AD919" s="31">
        <v>0</v>
      </c>
      <c r="AE919" s="31">
        <v>0</v>
      </c>
      <c r="AF919" s="36" t="s">
        <v>3207</v>
      </c>
      <c r="AG919" s="31">
        <v>15.526521739130436</v>
      </c>
      <c r="AH919" s="31">
        <v>0.125</v>
      </c>
      <c r="AI919" s="36">
        <v>8.0507406681414682E-3</v>
      </c>
      <c r="AJ919" t="s">
        <v>662</v>
      </c>
      <c r="AK919" s="37">
        <v>6</v>
      </c>
      <c r="AT919"/>
    </row>
    <row r="920" spans="1:46" x14ac:dyDescent="0.25">
      <c r="A920" t="s">
        <v>3056</v>
      </c>
      <c r="B920" t="s">
        <v>1233</v>
      </c>
      <c r="C920" t="s">
        <v>2499</v>
      </c>
      <c r="D920" t="s">
        <v>2892</v>
      </c>
      <c r="E920" s="31">
        <v>54.434782608695649</v>
      </c>
      <c r="F920" s="31">
        <v>179.91467391304349</v>
      </c>
      <c r="G920" s="31">
        <v>9.1953260869565216</v>
      </c>
      <c r="H920" s="36">
        <v>5.1109372498436757E-2</v>
      </c>
      <c r="I920" s="31">
        <v>19.455326086956518</v>
      </c>
      <c r="J920" s="31">
        <v>0</v>
      </c>
      <c r="K920" s="36">
        <v>0</v>
      </c>
      <c r="L920" s="31">
        <v>13.130760869565215</v>
      </c>
      <c r="M920" s="31">
        <v>0</v>
      </c>
      <c r="N920" s="36">
        <v>0</v>
      </c>
      <c r="O920" s="31">
        <v>1.0115217391304347</v>
      </c>
      <c r="P920" s="31">
        <v>0</v>
      </c>
      <c r="Q920" s="36">
        <v>0</v>
      </c>
      <c r="R920" s="31">
        <v>5.3130434782608695</v>
      </c>
      <c r="S920" s="31">
        <v>0</v>
      </c>
      <c r="T920" s="36">
        <v>0</v>
      </c>
      <c r="U920" s="31">
        <v>45.687065217391293</v>
      </c>
      <c r="V920" s="31">
        <v>8.3276086956521738</v>
      </c>
      <c r="W920" s="36">
        <v>0.18227497555439776</v>
      </c>
      <c r="X920" s="31">
        <v>17.061956521739127</v>
      </c>
      <c r="Y920" s="31">
        <v>0</v>
      </c>
      <c r="Z920" s="36">
        <v>0</v>
      </c>
      <c r="AA920" s="31">
        <v>71.218260869565242</v>
      </c>
      <c r="AB920" s="31">
        <v>0.86771739130434777</v>
      </c>
      <c r="AC920" s="36">
        <v>1.2183917168288538E-2</v>
      </c>
      <c r="AD920" s="31">
        <v>26.4920652173913</v>
      </c>
      <c r="AE920" s="31">
        <v>0</v>
      </c>
      <c r="AF920" s="36">
        <v>0</v>
      </c>
      <c r="AG920" s="31">
        <v>0</v>
      </c>
      <c r="AH920" s="31">
        <v>0</v>
      </c>
      <c r="AI920" s="36" t="s">
        <v>3207</v>
      </c>
      <c r="AJ920" t="s">
        <v>31</v>
      </c>
      <c r="AK920" s="37">
        <v>6</v>
      </c>
      <c r="AT920"/>
    </row>
    <row r="921" spans="1:46" x14ac:dyDescent="0.25">
      <c r="A921" t="s">
        <v>3056</v>
      </c>
      <c r="B921" t="s">
        <v>2285</v>
      </c>
      <c r="C921" t="s">
        <v>2545</v>
      </c>
      <c r="D921" t="s">
        <v>2837</v>
      </c>
      <c r="E921" s="31">
        <v>97.619565217391298</v>
      </c>
      <c r="F921" s="31">
        <v>343.30978260869563</v>
      </c>
      <c r="G921" s="31">
        <v>19.832500000000007</v>
      </c>
      <c r="H921" s="36">
        <v>5.7768525700897619E-2</v>
      </c>
      <c r="I921" s="31">
        <v>49.383043478260873</v>
      </c>
      <c r="J921" s="31">
        <v>3.4902173913043484</v>
      </c>
      <c r="K921" s="36">
        <v>7.0676433558429674E-2</v>
      </c>
      <c r="L921" s="31">
        <v>36.925434782608697</v>
      </c>
      <c r="M921" s="31">
        <v>7.6086956521739135E-2</v>
      </c>
      <c r="N921" s="36">
        <v>2.0605568213261745E-3</v>
      </c>
      <c r="O921" s="31">
        <v>7.4782608695652177</v>
      </c>
      <c r="P921" s="31">
        <v>0</v>
      </c>
      <c r="Q921" s="36">
        <v>0</v>
      </c>
      <c r="R921" s="31">
        <v>4.9793478260869568</v>
      </c>
      <c r="S921" s="31">
        <v>3.4141304347826091</v>
      </c>
      <c r="T921" s="36">
        <v>0.68565815324165036</v>
      </c>
      <c r="U921" s="31">
        <v>70.881847826086954</v>
      </c>
      <c r="V921" s="31">
        <v>0</v>
      </c>
      <c r="W921" s="36">
        <v>0</v>
      </c>
      <c r="X921" s="31">
        <v>6.8317391304347836</v>
      </c>
      <c r="Y921" s="31">
        <v>0</v>
      </c>
      <c r="Z921" s="36">
        <v>0</v>
      </c>
      <c r="AA921" s="31">
        <v>174.3036956521739</v>
      </c>
      <c r="AB921" s="31">
        <v>15.470217391304351</v>
      </c>
      <c r="AC921" s="36">
        <v>8.8754385461656773E-2</v>
      </c>
      <c r="AD921" s="31">
        <v>10.180760869565219</v>
      </c>
      <c r="AE921" s="31">
        <v>0</v>
      </c>
      <c r="AF921" s="36">
        <v>0</v>
      </c>
      <c r="AG921" s="31">
        <v>31.728695652173908</v>
      </c>
      <c r="AH921" s="31">
        <v>0.87206521739130438</v>
      </c>
      <c r="AI921" s="36">
        <v>2.7485063582547691E-2</v>
      </c>
      <c r="AJ921" t="s">
        <v>1105</v>
      </c>
      <c r="AK921" s="37">
        <v>6</v>
      </c>
      <c r="AT921"/>
    </row>
    <row r="922" spans="1:46" x14ac:dyDescent="0.25">
      <c r="A922" t="s">
        <v>3056</v>
      </c>
      <c r="B922" t="s">
        <v>1244</v>
      </c>
      <c r="C922" t="s">
        <v>2520</v>
      </c>
      <c r="D922" t="s">
        <v>2848</v>
      </c>
      <c r="E922" s="31">
        <v>48.597826086956523</v>
      </c>
      <c r="F922" s="31">
        <v>148.00543478260872</v>
      </c>
      <c r="G922" s="31">
        <v>0</v>
      </c>
      <c r="H922" s="36">
        <v>0</v>
      </c>
      <c r="I922" s="31">
        <v>7.2853260869565215</v>
      </c>
      <c r="J922" s="31">
        <v>0</v>
      </c>
      <c r="K922" s="36">
        <v>0</v>
      </c>
      <c r="L922" s="31">
        <v>1.5461956521739131</v>
      </c>
      <c r="M922" s="31">
        <v>0</v>
      </c>
      <c r="N922" s="36">
        <v>0</v>
      </c>
      <c r="O922" s="31">
        <v>0</v>
      </c>
      <c r="P922" s="31">
        <v>0</v>
      </c>
      <c r="Q922" s="36" t="s">
        <v>3207</v>
      </c>
      <c r="R922" s="31">
        <v>5.7391304347826084</v>
      </c>
      <c r="S922" s="31">
        <v>0</v>
      </c>
      <c r="T922" s="36">
        <v>0</v>
      </c>
      <c r="U922" s="31">
        <v>51.752717391304351</v>
      </c>
      <c r="V922" s="31">
        <v>0</v>
      </c>
      <c r="W922" s="36">
        <v>0</v>
      </c>
      <c r="X922" s="31">
        <v>12.619565217391305</v>
      </c>
      <c r="Y922" s="31">
        <v>0</v>
      </c>
      <c r="Z922" s="36">
        <v>0</v>
      </c>
      <c r="AA922" s="31">
        <v>49.5625</v>
      </c>
      <c r="AB922" s="31">
        <v>0</v>
      </c>
      <c r="AC922" s="36">
        <v>0</v>
      </c>
      <c r="AD922" s="31">
        <v>20.078804347826086</v>
      </c>
      <c r="AE922" s="31">
        <v>0</v>
      </c>
      <c r="AF922" s="36">
        <v>0</v>
      </c>
      <c r="AG922" s="31">
        <v>6.7065217391304346</v>
      </c>
      <c r="AH922" s="31">
        <v>0</v>
      </c>
      <c r="AI922" s="36">
        <v>0</v>
      </c>
      <c r="AJ922" t="s">
        <v>42</v>
      </c>
      <c r="AK922" s="37">
        <v>6</v>
      </c>
      <c r="AT922"/>
    </row>
    <row r="923" spans="1:46" x14ac:dyDescent="0.25">
      <c r="A923" t="s">
        <v>3056</v>
      </c>
      <c r="B923" t="s">
        <v>1546</v>
      </c>
      <c r="C923" t="s">
        <v>2614</v>
      </c>
      <c r="D923" t="s">
        <v>2956</v>
      </c>
      <c r="E923" s="31">
        <v>61.619565217391305</v>
      </c>
      <c r="F923" s="31">
        <v>232.37663043478261</v>
      </c>
      <c r="G923" s="31">
        <v>12.898260869565219</v>
      </c>
      <c r="H923" s="36">
        <v>5.5505843446616139E-2</v>
      </c>
      <c r="I923" s="31">
        <v>18.079130434782606</v>
      </c>
      <c r="J923" s="31">
        <v>1.826086956521739</v>
      </c>
      <c r="K923" s="36">
        <v>0.10100524265307105</v>
      </c>
      <c r="L923" s="31">
        <v>10.769239130434782</v>
      </c>
      <c r="M923" s="31">
        <v>1.826086956521739</v>
      </c>
      <c r="N923" s="36">
        <v>0.16956508574139306</v>
      </c>
      <c r="O923" s="31">
        <v>0</v>
      </c>
      <c r="P923" s="31">
        <v>0</v>
      </c>
      <c r="Q923" s="36" t="s">
        <v>3207</v>
      </c>
      <c r="R923" s="31">
        <v>7.309891304347822</v>
      </c>
      <c r="S923" s="31">
        <v>0</v>
      </c>
      <c r="T923" s="36">
        <v>0</v>
      </c>
      <c r="U923" s="31">
        <v>56.315326086956517</v>
      </c>
      <c r="V923" s="31">
        <v>7.4815217391304358</v>
      </c>
      <c r="W923" s="36">
        <v>0.13285054458493617</v>
      </c>
      <c r="X923" s="31">
        <v>11.906304347826088</v>
      </c>
      <c r="Y923" s="31">
        <v>0</v>
      </c>
      <c r="Z923" s="36">
        <v>0</v>
      </c>
      <c r="AA923" s="31">
        <v>140.19847826086956</v>
      </c>
      <c r="AB923" s="31">
        <v>3.5906521739130444</v>
      </c>
      <c r="AC923" s="36">
        <v>2.5611206472811069E-2</v>
      </c>
      <c r="AD923" s="31">
        <v>1.6085869565217392</v>
      </c>
      <c r="AE923" s="31">
        <v>0</v>
      </c>
      <c r="AF923" s="36">
        <v>0</v>
      </c>
      <c r="AG923" s="31">
        <v>4.2688043478260864</v>
      </c>
      <c r="AH923" s="31">
        <v>0</v>
      </c>
      <c r="AI923" s="36">
        <v>0</v>
      </c>
      <c r="AJ923" t="s">
        <v>348</v>
      </c>
      <c r="AK923" s="37">
        <v>6</v>
      </c>
      <c r="AT923"/>
    </row>
    <row r="924" spans="1:46" x14ac:dyDescent="0.25">
      <c r="A924" t="s">
        <v>3056</v>
      </c>
      <c r="B924" t="s">
        <v>2089</v>
      </c>
      <c r="C924" t="s">
        <v>2379</v>
      </c>
      <c r="D924" t="s">
        <v>2816</v>
      </c>
      <c r="E924" s="31">
        <v>81.989130434782609</v>
      </c>
      <c r="F924" s="31">
        <v>233.63728260869561</v>
      </c>
      <c r="G924" s="31">
        <v>0</v>
      </c>
      <c r="H924" s="36">
        <v>0</v>
      </c>
      <c r="I924" s="31">
        <v>25.311739130434788</v>
      </c>
      <c r="J924" s="31">
        <v>0</v>
      </c>
      <c r="K924" s="36">
        <v>0</v>
      </c>
      <c r="L924" s="31">
        <v>7.4398913043478272</v>
      </c>
      <c r="M924" s="31">
        <v>0</v>
      </c>
      <c r="N924" s="36">
        <v>0</v>
      </c>
      <c r="O924" s="31">
        <v>12.219673913043481</v>
      </c>
      <c r="P924" s="31">
        <v>0</v>
      </c>
      <c r="Q924" s="36">
        <v>0</v>
      </c>
      <c r="R924" s="31">
        <v>5.6521739130434785</v>
      </c>
      <c r="S924" s="31">
        <v>0</v>
      </c>
      <c r="T924" s="36">
        <v>0</v>
      </c>
      <c r="U924" s="31">
        <v>65.740760869565207</v>
      </c>
      <c r="V924" s="31">
        <v>0</v>
      </c>
      <c r="W924" s="36">
        <v>0</v>
      </c>
      <c r="X924" s="31">
        <v>5.905760869565218</v>
      </c>
      <c r="Y924" s="31">
        <v>0</v>
      </c>
      <c r="Z924" s="36">
        <v>0</v>
      </c>
      <c r="AA924" s="31">
        <v>80.430108695652137</v>
      </c>
      <c r="AB924" s="31">
        <v>0</v>
      </c>
      <c r="AC924" s="36">
        <v>0</v>
      </c>
      <c r="AD924" s="31">
        <v>24.428586956521734</v>
      </c>
      <c r="AE924" s="31">
        <v>0</v>
      </c>
      <c r="AF924" s="36">
        <v>0</v>
      </c>
      <c r="AG924" s="31">
        <v>31.82032608695652</v>
      </c>
      <c r="AH924" s="31">
        <v>0</v>
      </c>
      <c r="AI924" s="36">
        <v>0</v>
      </c>
      <c r="AJ924" t="s">
        <v>907</v>
      </c>
      <c r="AK924" s="37">
        <v>6</v>
      </c>
      <c r="AT924"/>
    </row>
    <row r="925" spans="1:46" x14ac:dyDescent="0.25">
      <c r="A925" t="s">
        <v>3056</v>
      </c>
      <c r="B925" t="s">
        <v>1918</v>
      </c>
      <c r="C925" t="s">
        <v>2504</v>
      </c>
      <c r="D925" t="s">
        <v>2884</v>
      </c>
      <c r="E925" s="31">
        <v>105.73913043478261</v>
      </c>
      <c r="F925" s="31">
        <v>312.53478260869571</v>
      </c>
      <c r="G925" s="31">
        <v>46.080978260869564</v>
      </c>
      <c r="H925" s="36">
        <v>0.14744271941905593</v>
      </c>
      <c r="I925" s="31">
        <v>47.464130434782604</v>
      </c>
      <c r="J925" s="31">
        <v>7.151630434782609</v>
      </c>
      <c r="K925" s="36">
        <v>0.15067442233265396</v>
      </c>
      <c r="L925" s="31">
        <v>28.635869565217391</v>
      </c>
      <c r="M925" s="31">
        <v>4.6902173913043477</v>
      </c>
      <c r="N925" s="36">
        <v>0.16378819510343517</v>
      </c>
      <c r="O925" s="31">
        <v>13.580978260869566</v>
      </c>
      <c r="P925" s="31">
        <v>2.4614130434782608</v>
      </c>
      <c r="Q925" s="36">
        <v>0.18123974548801472</v>
      </c>
      <c r="R925" s="31">
        <v>5.2472826086956523</v>
      </c>
      <c r="S925" s="31">
        <v>0</v>
      </c>
      <c r="T925" s="36">
        <v>0</v>
      </c>
      <c r="U925" s="31">
        <v>76.516304347826093</v>
      </c>
      <c r="V925" s="31">
        <v>16.510869565217391</v>
      </c>
      <c r="W925" s="36">
        <v>0.21578237090702462</v>
      </c>
      <c r="X925" s="31">
        <v>8.2608695652173907</v>
      </c>
      <c r="Y925" s="31">
        <v>0</v>
      </c>
      <c r="Z925" s="36">
        <v>0</v>
      </c>
      <c r="AA925" s="31">
        <v>124.43206521739133</v>
      </c>
      <c r="AB925" s="31">
        <v>21.146739130434781</v>
      </c>
      <c r="AC925" s="36">
        <v>0.16994605926928869</v>
      </c>
      <c r="AD925" s="31">
        <v>15.233695652173912</v>
      </c>
      <c r="AE925" s="31">
        <v>0</v>
      </c>
      <c r="AF925" s="36">
        <v>0</v>
      </c>
      <c r="AG925" s="31">
        <v>40.627717391304351</v>
      </c>
      <c r="AH925" s="31">
        <v>1.2717391304347827</v>
      </c>
      <c r="AI925" s="36">
        <v>3.1302254029830778E-2</v>
      </c>
      <c r="AJ925" t="s">
        <v>732</v>
      </c>
      <c r="AK925" s="37">
        <v>6</v>
      </c>
      <c r="AT925"/>
    </row>
    <row r="926" spans="1:46" x14ac:dyDescent="0.25">
      <c r="A926" t="s">
        <v>3056</v>
      </c>
      <c r="B926" t="s">
        <v>1730</v>
      </c>
      <c r="C926" t="s">
        <v>2462</v>
      </c>
      <c r="D926" t="s">
        <v>2905</v>
      </c>
      <c r="E926" s="31">
        <v>64.673913043478265</v>
      </c>
      <c r="F926" s="31">
        <v>205.40489130434781</v>
      </c>
      <c r="G926" s="31">
        <v>28.350869565217391</v>
      </c>
      <c r="H926" s="36">
        <v>0.13802431570731191</v>
      </c>
      <c r="I926" s="31">
        <v>31.870760869565224</v>
      </c>
      <c r="J926" s="31">
        <v>10.743043478260869</v>
      </c>
      <c r="K926" s="36">
        <v>0.33708148739303767</v>
      </c>
      <c r="L926" s="31">
        <v>25.680543478260876</v>
      </c>
      <c r="M926" s="31">
        <v>10.743043478260869</v>
      </c>
      <c r="N926" s="36">
        <v>0.41833396117006177</v>
      </c>
      <c r="O926" s="31">
        <v>1.0896739130434783</v>
      </c>
      <c r="P926" s="31">
        <v>0</v>
      </c>
      <c r="Q926" s="36">
        <v>0</v>
      </c>
      <c r="R926" s="31">
        <v>5.1005434782608692</v>
      </c>
      <c r="S926" s="31">
        <v>0</v>
      </c>
      <c r="T926" s="36">
        <v>0</v>
      </c>
      <c r="U926" s="31">
        <v>46.806739130434785</v>
      </c>
      <c r="V926" s="31">
        <v>0</v>
      </c>
      <c r="W926" s="36">
        <v>0</v>
      </c>
      <c r="X926" s="31">
        <v>1.763586956521739</v>
      </c>
      <c r="Y926" s="31">
        <v>0</v>
      </c>
      <c r="Z926" s="36">
        <v>0</v>
      </c>
      <c r="AA926" s="31">
        <v>101.50184782608694</v>
      </c>
      <c r="AB926" s="31">
        <v>17.053478260869564</v>
      </c>
      <c r="AC926" s="36">
        <v>0.16801150546627444</v>
      </c>
      <c r="AD926" s="31">
        <v>4.2445652173913047</v>
      </c>
      <c r="AE926" s="31">
        <v>0</v>
      </c>
      <c r="AF926" s="36">
        <v>0</v>
      </c>
      <c r="AG926" s="31">
        <v>19.217391304347824</v>
      </c>
      <c r="AH926" s="31">
        <v>0.55434782608695654</v>
      </c>
      <c r="AI926" s="36">
        <v>2.8846153846153851E-2</v>
      </c>
      <c r="AJ926" t="s">
        <v>538</v>
      </c>
      <c r="AK926" s="37">
        <v>6</v>
      </c>
      <c r="AT926"/>
    </row>
    <row r="927" spans="1:46" x14ac:dyDescent="0.25">
      <c r="A927" t="s">
        <v>3056</v>
      </c>
      <c r="B927" t="s">
        <v>2230</v>
      </c>
      <c r="C927" t="s">
        <v>2705</v>
      </c>
      <c r="D927" t="s">
        <v>2921</v>
      </c>
      <c r="E927" s="31">
        <v>62.391304347826086</v>
      </c>
      <c r="F927" s="31">
        <v>203.15434782608693</v>
      </c>
      <c r="G927" s="31">
        <v>2.0434782608695654</v>
      </c>
      <c r="H927" s="36">
        <v>1.0058747364929217E-2</v>
      </c>
      <c r="I927" s="31">
        <v>15.581521739130434</v>
      </c>
      <c r="J927" s="31">
        <v>0.32608695652173914</v>
      </c>
      <c r="K927" s="36">
        <v>2.0927799093128707E-2</v>
      </c>
      <c r="L927" s="31">
        <v>9.8423913043478262</v>
      </c>
      <c r="M927" s="31">
        <v>0.32608695652173914</v>
      </c>
      <c r="N927" s="36">
        <v>3.3130866924351188E-2</v>
      </c>
      <c r="O927" s="31">
        <v>0</v>
      </c>
      <c r="P927" s="31">
        <v>0</v>
      </c>
      <c r="Q927" s="36" t="s">
        <v>3207</v>
      </c>
      <c r="R927" s="31">
        <v>5.7391304347826084</v>
      </c>
      <c r="S927" s="31">
        <v>0</v>
      </c>
      <c r="T927" s="36">
        <v>0</v>
      </c>
      <c r="U927" s="31">
        <v>60.182608695652178</v>
      </c>
      <c r="V927" s="31">
        <v>0.5</v>
      </c>
      <c r="W927" s="36">
        <v>8.3080479699465387E-3</v>
      </c>
      <c r="X927" s="31">
        <v>16.019021739130434</v>
      </c>
      <c r="Y927" s="31">
        <v>0</v>
      </c>
      <c r="Z927" s="36">
        <v>0</v>
      </c>
      <c r="AA927" s="31">
        <v>98.175543478260863</v>
      </c>
      <c r="AB927" s="31">
        <v>1.2173913043478262</v>
      </c>
      <c r="AC927" s="36">
        <v>1.2400148358917867E-2</v>
      </c>
      <c r="AD927" s="31">
        <v>0</v>
      </c>
      <c r="AE927" s="31">
        <v>0</v>
      </c>
      <c r="AF927" s="36" t="s">
        <v>3207</v>
      </c>
      <c r="AG927" s="31">
        <v>13.195652173913043</v>
      </c>
      <c r="AH927" s="31">
        <v>0</v>
      </c>
      <c r="AI927" s="36">
        <v>0</v>
      </c>
      <c r="AJ927" t="s">
        <v>1050</v>
      </c>
      <c r="AK927" s="37">
        <v>6</v>
      </c>
      <c r="AT927"/>
    </row>
    <row r="928" spans="1:46" x14ac:dyDescent="0.25">
      <c r="A928" t="s">
        <v>3056</v>
      </c>
      <c r="B928" t="s">
        <v>2001</v>
      </c>
      <c r="C928" t="s">
        <v>2751</v>
      </c>
      <c r="D928" t="s">
        <v>2999</v>
      </c>
      <c r="E928" s="31">
        <v>33.739130434782609</v>
      </c>
      <c r="F928" s="31">
        <v>122.72239130434782</v>
      </c>
      <c r="G928" s="31">
        <v>0</v>
      </c>
      <c r="H928" s="36">
        <v>0</v>
      </c>
      <c r="I928" s="31">
        <v>13.924999999999997</v>
      </c>
      <c r="J928" s="31">
        <v>0</v>
      </c>
      <c r="K928" s="36">
        <v>0</v>
      </c>
      <c r="L928" s="31">
        <v>4.1717391304347817</v>
      </c>
      <c r="M928" s="31">
        <v>0</v>
      </c>
      <c r="N928" s="36">
        <v>0</v>
      </c>
      <c r="O928" s="31">
        <v>4.5195652173913032</v>
      </c>
      <c r="P928" s="31">
        <v>0</v>
      </c>
      <c r="Q928" s="36">
        <v>0</v>
      </c>
      <c r="R928" s="31">
        <v>5.2336956521739131</v>
      </c>
      <c r="S928" s="31">
        <v>0</v>
      </c>
      <c r="T928" s="36">
        <v>0</v>
      </c>
      <c r="U928" s="31">
        <v>28.64902173913044</v>
      </c>
      <c r="V928" s="31">
        <v>0</v>
      </c>
      <c r="W928" s="36">
        <v>0</v>
      </c>
      <c r="X928" s="31">
        <v>5.0166304347826092</v>
      </c>
      <c r="Y928" s="31">
        <v>0</v>
      </c>
      <c r="Z928" s="36">
        <v>0</v>
      </c>
      <c r="AA928" s="31">
        <v>75.131739130434781</v>
      </c>
      <c r="AB928" s="31">
        <v>0</v>
      </c>
      <c r="AC928" s="36">
        <v>0</v>
      </c>
      <c r="AD928" s="31">
        <v>0</v>
      </c>
      <c r="AE928" s="31">
        <v>0</v>
      </c>
      <c r="AF928" s="36" t="s">
        <v>3207</v>
      </c>
      <c r="AG928" s="31">
        <v>0</v>
      </c>
      <c r="AH928" s="31">
        <v>0</v>
      </c>
      <c r="AI928" s="36" t="s">
        <v>3207</v>
      </c>
      <c r="AJ928" t="s">
        <v>816</v>
      </c>
      <c r="AK928" s="37">
        <v>6</v>
      </c>
      <c r="AT928"/>
    </row>
    <row r="929" spans="1:46" x14ac:dyDescent="0.25">
      <c r="A929" t="s">
        <v>3056</v>
      </c>
      <c r="B929" t="s">
        <v>1684</v>
      </c>
      <c r="C929" t="s">
        <v>2680</v>
      </c>
      <c r="D929" t="s">
        <v>2918</v>
      </c>
      <c r="E929" s="31">
        <v>88.847826086956516</v>
      </c>
      <c r="F929" s="31">
        <v>276.1376086956522</v>
      </c>
      <c r="G929" s="31">
        <v>3.8283695652173919</v>
      </c>
      <c r="H929" s="36">
        <v>1.3863991881804363E-2</v>
      </c>
      <c r="I929" s="31">
        <v>61.141304347826079</v>
      </c>
      <c r="J929" s="31">
        <v>0</v>
      </c>
      <c r="K929" s="36">
        <v>0</v>
      </c>
      <c r="L929" s="31">
        <v>54.271739130434781</v>
      </c>
      <c r="M929" s="31">
        <v>0</v>
      </c>
      <c r="N929" s="36">
        <v>0</v>
      </c>
      <c r="O929" s="31">
        <v>1.3043478260869565</v>
      </c>
      <c r="P929" s="31">
        <v>0</v>
      </c>
      <c r="Q929" s="36">
        <v>0</v>
      </c>
      <c r="R929" s="31">
        <v>5.5652173913043477</v>
      </c>
      <c r="S929" s="31">
        <v>0</v>
      </c>
      <c r="T929" s="36">
        <v>0</v>
      </c>
      <c r="U929" s="31">
        <v>51.034891304347838</v>
      </c>
      <c r="V929" s="31">
        <v>0.62456521739130444</v>
      </c>
      <c r="W929" s="36">
        <v>1.2238004263920037E-2</v>
      </c>
      <c r="X929" s="31">
        <v>11.396739130434783</v>
      </c>
      <c r="Y929" s="31">
        <v>0</v>
      </c>
      <c r="Z929" s="36">
        <v>0</v>
      </c>
      <c r="AA929" s="31">
        <v>141.87717391304349</v>
      </c>
      <c r="AB929" s="31">
        <v>3.2038043478260874</v>
      </c>
      <c r="AC929" s="36">
        <v>2.2581534854857616E-2</v>
      </c>
      <c r="AD929" s="31">
        <v>10.6875</v>
      </c>
      <c r="AE929" s="31">
        <v>0</v>
      </c>
      <c r="AF929" s="36">
        <v>0</v>
      </c>
      <c r="AG929" s="31">
        <v>0</v>
      </c>
      <c r="AH929" s="31">
        <v>0</v>
      </c>
      <c r="AI929" s="36" t="s">
        <v>3207</v>
      </c>
      <c r="AJ929" t="s">
        <v>490</v>
      </c>
      <c r="AK929" s="37">
        <v>6</v>
      </c>
      <c r="AT929"/>
    </row>
    <row r="930" spans="1:46" x14ac:dyDescent="0.25">
      <c r="A930" t="s">
        <v>3056</v>
      </c>
      <c r="B930" t="s">
        <v>1263</v>
      </c>
      <c r="C930" t="s">
        <v>2529</v>
      </c>
      <c r="D930" t="s">
        <v>2862</v>
      </c>
      <c r="E930" s="31">
        <v>70.858695652173907</v>
      </c>
      <c r="F930" s="31">
        <v>231.64239130434783</v>
      </c>
      <c r="G930" s="31">
        <v>0</v>
      </c>
      <c r="H930" s="36">
        <v>0</v>
      </c>
      <c r="I930" s="31">
        <v>27.23804347826086</v>
      </c>
      <c r="J930" s="31">
        <v>0</v>
      </c>
      <c r="K930" s="36">
        <v>0</v>
      </c>
      <c r="L930" s="31">
        <v>21.481521739130425</v>
      </c>
      <c r="M930" s="31">
        <v>0</v>
      </c>
      <c r="N930" s="36">
        <v>0</v>
      </c>
      <c r="O930" s="31">
        <v>0.19130434782608696</v>
      </c>
      <c r="P930" s="31">
        <v>0</v>
      </c>
      <c r="Q930" s="36">
        <v>0</v>
      </c>
      <c r="R930" s="31">
        <v>5.5652173913043477</v>
      </c>
      <c r="S930" s="31">
        <v>0</v>
      </c>
      <c r="T930" s="36">
        <v>0</v>
      </c>
      <c r="U930" s="31">
        <v>41.815217391304351</v>
      </c>
      <c r="V930" s="31">
        <v>0</v>
      </c>
      <c r="W930" s="36">
        <v>0</v>
      </c>
      <c r="X930" s="31">
        <v>11.668478260869568</v>
      </c>
      <c r="Y930" s="31">
        <v>0</v>
      </c>
      <c r="Z930" s="36">
        <v>0</v>
      </c>
      <c r="AA930" s="31">
        <v>123.51086956521739</v>
      </c>
      <c r="AB930" s="31">
        <v>0</v>
      </c>
      <c r="AC930" s="36">
        <v>0</v>
      </c>
      <c r="AD930" s="31">
        <v>0</v>
      </c>
      <c r="AE930" s="31">
        <v>0</v>
      </c>
      <c r="AF930" s="36" t="s">
        <v>3207</v>
      </c>
      <c r="AG930" s="31">
        <v>27.409782608695661</v>
      </c>
      <c r="AH930" s="31">
        <v>0</v>
      </c>
      <c r="AI930" s="36">
        <v>0</v>
      </c>
      <c r="AJ930" t="s">
        <v>61</v>
      </c>
      <c r="AK930" s="37">
        <v>6</v>
      </c>
      <c r="AT930"/>
    </row>
    <row r="931" spans="1:46" x14ac:dyDescent="0.25">
      <c r="A931" t="s">
        <v>3056</v>
      </c>
      <c r="B931" t="s">
        <v>1298</v>
      </c>
      <c r="C931" t="s">
        <v>2526</v>
      </c>
      <c r="D931" t="s">
        <v>2901</v>
      </c>
      <c r="E931" s="31">
        <v>66.923913043478265</v>
      </c>
      <c r="F931" s="31">
        <v>299.29076086956525</v>
      </c>
      <c r="G931" s="31">
        <v>0</v>
      </c>
      <c r="H931" s="36">
        <v>0</v>
      </c>
      <c r="I931" s="31">
        <v>51.632608695652173</v>
      </c>
      <c r="J931" s="31">
        <v>0</v>
      </c>
      <c r="K931" s="36">
        <v>0</v>
      </c>
      <c r="L931" s="31">
        <v>37.901086956521738</v>
      </c>
      <c r="M931" s="31">
        <v>0</v>
      </c>
      <c r="N931" s="36">
        <v>0</v>
      </c>
      <c r="O931" s="31">
        <v>8.5141304347826079</v>
      </c>
      <c r="P931" s="31">
        <v>0</v>
      </c>
      <c r="Q931" s="36">
        <v>0</v>
      </c>
      <c r="R931" s="31">
        <v>5.2173913043478262</v>
      </c>
      <c r="S931" s="31">
        <v>0</v>
      </c>
      <c r="T931" s="36">
        <v>0</v>
      </c>
      <c r="U931" s="31">
        <v>80.568478260869583</v>
      </c>
      <c r="V931" s="31">
        <v>0</v>
      </c>
      <c r="W931" s="36">
        <v>0</v>
      </c>
      <c r="X931" s="31">
        <v>17.765217391304343</v>
      </c>
      <c r="Y931" s="31">
        <v>0</v>
      </c>
      <c r="Z931" s="36">
        <v>0</v>
      </c>
      <c r="AA931" s="31">
        <v>144.54836956521743</v>
      </c>
      <c r="AB931" s="31">
        <v>0</v>
      </c>
      <c r="AC931" s="36">
        <v>0</v>
      </c>
      <c r="AD931" s="31">
        <v>0</v>
      </c>
      <c r="AE931" s="31">
        <v>0</v>
      </c>
      <c r="AF931" s="36" t="s">
        <v>3207</v>
      </c>
      <c r="AG931" s="31">
        <v>4.7760869565217394</v>
      </c>
      <c r="AH931" s="31">
        <v>0</v>
      </c>
      <c r="AI931" s="36">
        <v>0</v>
      </c>
      <c r="AJ931" t="s">
        <v>98</v>
      </c>
      <c r="AK931" s="37">
        <v>6</v>
      </c>
      <c r="AT931"/>
    </row>
    <row r="932" spans="1:46" x14ac:dyDescent="0.25">
      <c r="A932" t="s">
        <v>3056</v>
      </c>
      <c r="B932" t="s">
        <v>2358</v>
      </c>
      <c r="C932" t="s">
        <v>2539</v>
      </c>
      <c r="D932" t="s">
        <v>2878</v>
      </c>
      <c r="E932" s="31">
        <v>54.532608695652172</v>
      </c>
      <c r="F932" s="31">
        <v>240.01391304347825</v>
      </c>
      <c r="G932" s="31">
        <v>1.7391304347826086</v>
      </c>
      <c r="H932" s="36">
        <v>7.2459567561300791E-3</v>
      </c>
      <c r="I932" s="31">
        <v>13.731413043478263</v>
      </c>
      <c r="J932" s="31">
        <v>0</v>
      </c>
      <c r="K932" s="36">
        <v>0</v>
      </c>
      <c r="L932" s="31">
        <v>2.253152173913044</v>
      </c>
      <c r="M932" s="31">
        <v>0</v>
      </c>
      <c r="N932" s="36">
        <v>0</v>
      </c>
      <c r="O932" s="31">
        <v>4.8695652173913047</v>
      </c>
      <c r="P932" s="31">
        <v>0</v>
      </c>
      <c r="Q932" s="36">
        <v>0</v>
      </c>
      <c r="R932" s="31">
        <v>6.6086956521739131</v>
      </c>
      <c r="S932" s="31">
        <v>0</v>
      </c>
      <c r="T932" s="36">
        <v>0</v>
      </c>
      <c r="U932" s="31">
        <v>63.211086956521768</v>
      </c>
      <c r="V932" s="31">
        <v>0</v>
      </c>
      <c r="W932" s="36">
        <v>0</v>
      </c>
      <c r="X932" s="31">
        <v>17.885760869565214</v>
      </c>
      <c r="Y932" s="31">
        <v>1.7391304347826086</v>
      </c>
      <c r="Z932" s="36">
        <v>9.7235473931777172E-2</v>
      </c>
      <c r="AA932" s="31">
        <v>129.92902173913041</v>
      </c>
      <c r="AB932" s="31">
        <v>0</v>
      </c>
      <c r="AC932" s="36">
        <v>0</v>
      </c>
      <c r="AD932" s="31">
        <v>0</v>
      </c>
      <c r="AE932" s="31">
        <v>0</v>
      </c>
      <c r="AF932" s="36" t="s">
        <v>3207</v>
      </c>
      <c r="AG932" s="31">
        <v>15.256630434782618</v>
      </c>
      <c r="AH932" s="31">
        <v>0</v>
      </c>
      <c r="AI932" s="36">
        <v>0</v>
      </c>
      <c r="AJ932" t="s">
        <v>1178</v>
      </c>
      <c r="AK932" s="37">
        <v>6</v>
      </c>
      <c r="AT932"/>
    </row>
    <row r="933" spans="1:46" x14ac:dyDescent="0.25">
      <c r="A933" t="s">
        <v>3056</v>
      </c>
      <c r="B933" t="s">
        <v>2339</v>
      </c>
      <c r="C933" t="s">
        <v>2502</v>
      </c>
      <c r="D933" t="s">
        <v>2881</v>
      </c>
      <c r="E933" s="31">
        <v>101.3804347826087</v>
      </c>
      <c r="F933" s="31">
        <v>267.99206521739131</v>
      </c>
      <c r="G933" s="31">
        <v>8.6956521739130432E-2</v>
      </c>
      <c r="H933" s="36">
        <v>3.2447424019286749E-4</v>
      </c>
      <c r="I933" s="31">
        <v>33.322065217391298</v>
      </c>
      <c r="J933" s="31">
        <v>8.6956521739130432E-2</v>
      </c>
      <c r="K933" s="36">
        <v>2.6095778029312086E-3</v>
      </c>
      <c r="L933" s="31">
        <v>23.099130434782598</v>
      </c>
      <c r="M933" s="31">
        <v>0</v>
      </c>
      <c r="N933" s="36">
        <v>0</v>
      </c>
      <c r="O933" s="31">
        <v>6.2229347826086956</v>
      </c>
      <c r="P933" s="31">
        <v>8.6956521739130432E-2</v>
      </c>
      <c r="Q933" s="36">
        <v>1.3973555047073413E-2</v>
      </c>
      <c r="R933" s="31">
        <v>4</v>
      </c>
      <c r="S933" s="31">
        <v>0</v>
      </c>
      <c r="T933" s="36">
        <v>0</v>
      </c>
      <c r="U933" s="31">
        <v>78.037065217391316</v>
      </c>
      <c r="V933" s="31">
        <v>0</v>
      </c>
      <c r="W933" s="36">
        <v>0</v>
      </c>
      <c r="X933" s="31">
        <v>22.619565217391305</v>
      </c>
      <c r="Y933" s="31">
        <v>0</v>
      </c>
      <c r="Z933" s="36">
        <v>0</v>
      </c>
      <c r="AA933" s="31">
        <v>121.34499999999998</v>
      </c>
      <c r="AB933" s="31">
        <v>0</v>
      </c>
      <c r="AC933" s="36">
        <v>0</v>
      </c>
      <c r="AD933" s="31">
        <v>0</v>
      </c>
      <c r="AE933" s="31">
        <v>0</v>
      </c>
      <c r="AF933" s="36" t="s">
        <v>3207</v>
      </c>
      <c r="AG933" s="31">
        <v>12.66836956521739</v>
      </c>
      <c r="AH933" s="31">
        <v>0</v>
      </c>
      <c r="AI933" s="36">
        <v>0</v>
      </c>
      <c r="AJ933" t="s">
        <v>1159</v>
      </c>
      <c r="AK933" s="37">
        <v>6</v>
      </c>
      <c r="AT933"/>
    </row>
    <row r="934" spans="1:46" x14ac:dyDescent="0.25">
      <c r="A934" t="s">
        <v>3056</v>
      </c>
      <c r="B934" t="s">
        <v>1616</v>
      </c>
      <c r="C934" t="s">
        <v>2577</v>
      </c>
      <c r="D934" t="s">
        <v>2928</v>
      </c>
      <c r="E934" s="31">
        <v>47.271739130434781</v>
      </c>
      <c r="F934" s="31">
        <v>132.53934782608692</v>
      </c>
      <c r="G934" s="31">
        <v>0</v>
      </c>
      <c r="H934" s="36">
        <v>0</v>
      </c>
      <c r="I934" s="31">
        <v>11.498804347826086</v>
      </c>
      <c r="J934" s="31">
        <v>0</v>
      </c>
      <c r="K934" s="36">
        <v>0</v>
      </c>
      <c r="L934" s="31">
        <v>9.0748913043478243</v>
      </c>
      <c r="M934" s="31">
        <v>0</v>
      </c>
      <c r="N934" s="36">
        <v>0</v>
      </c>
      <c r="O934" s="31">
        <v>1.4673913043478262</v>
      </c>
      <c r="P934" s="31">
        <v>0</v>
      </c>
      <c r="Q934" s="36">
        <v>0</v>
      </c>
      <c r="R934" s="31">
        <v>0.95652173913043481</v>
      </c>
      <c r="S934" s="31">
        <v>0</v>
      </c>
      <c r="T934" s="36">
        <v>0</v>
      </c>
      <c r="U934" s="31">
        <v>46.524999999999999</v>
      </c>
      <c r="V934" s="31">
        <v>0</v>
      </c>
      <c r="W934" s="36">
        <v>0</v>
      </c>
      <c r="X934" s="31">
        <v>10.628369565217389</v>
      </c>
      <c r="Y934" s="31">
        <v>0</v>
      </c>
      <c r="Z934" s="36">
        <v>0</v>
      </c>
      <c r="AA934" s="31">
        <v>42.125978260869559</v>
      </c>
      <c r="AB934" s="31">
        <v>0</v>
      </c>
      <c r="AC934" s="36">
        <v>0</v>
      </c>
      <c r="AD934" s="31">
        <v>12.599891304347825</v>
      </c>
      <c r="AE934" s="31">
        <v>0</v>
      </c>
      <c r="AF934" s="36">
        <v>0</v>
      </c>
      <c r="AG934" s="31">
        <v>9.1613043478260874</v>
      </c>
      <c r="AH934" s="31">
        <v>0</v>
      </c>
      <c r="AI934" s="36">
        <v>0</v>
      </c>
      <c r="AJ934" t="s">
        <v>418</v>
      </c>
      <c r="AK934" s="37">
        <v>6</v>
      </c>
      <c r="AT934"/>
    </row>
    <row r="935" spans="1:46" x14ac:dyDescent="0.25">
      <c r="A935" t="s">
        <v>3056</v>
      </c>
      <c r="B935" t="s">
        <v>1735</v>
      </c>
      <c r="C935" t="s">
        <v>2529</v>
      </c>
      <c r="D935" t="s">
        <v>2862</v>
      </c>
      <c r="E935" s="31">
        <v>64.891304347826093</v>
      </c>
      <c r="F935" s="31">
        <v>180.16728260869564</v>
      </c>
      <c r="G935" s="31">
        <v>0.76902173913043481</v>
      </c>
      <c r="H935" s="36">
        <v>4.2683761890368798E-3</v>
      </c>
      <c r="I935" s="31">
        <v>20.637282608695656</v>
      </c>
      <c r="J935" s="31">
        <v>0.14239130434782607</v>
      </c>
      <c r="K935" s="36">
        <v>6.8997118975261083E-3</v>
      </c>
      <c r="L935" s="31">
        <v>10.078913043478263</v>
      </c>
      <c r="M935" s="31">
        <v>0</v>
      </c>
      <c r="N935" s="36">
        <v>0</v>
      </c>
      <c r="O935" s="31">
        <v>0.14239130434782607</v>
      </c>
      <c r="P935" s="31">
        <v>0.14239130434782607</v>
      </c>
      <c r="Q935" s="36">
        <v>1</v>
      </c>
      <c r="R935" s="31">
        <v>10.415978260869567</v>
      </c>
      <c r="S935" s="31">
        <v>0</v>
      </c>
      <c r="T935" s="36">
        <v>0</v>
      </c>
      <c r="U935" s="31">
        <v>43.261195652173903</v>
      </c>
      <c r="V935" s="31">
        <v>0.52336956521739131</v>
      </c>
      <c r="W935" s="36">
        <v>1.2097898759557092E-2</v>
      </c>
      <c r="X935" s="31">
        <v>10.33782608695652</v>
      </c>
      <c r="Y935" s="31">
        <v>0</v>
      </c>
      <c r="Z935" s="36">
        <v>0</v>
      </c>
      <c r="AA935" s="31">
        <v>87.814565217391305</v>
      </c>
      <c r="AB935" s="31">
        <v>8.1521739130434784E-2</v>
      </c>
      <c r="AC935" s="36">
        <v>9.2833960890908952E-4</v>
      </c>
      <c r="AD935" s="31">
        <v>0.16413043478260869</v>
      </c>
      <c r="AE935" s="31">
        <v>0</v>
      </c>
      <c r="AF935" s="36">
        <v>0</v>
      </c>
      <c r="AG935" s="31">
        <v>17.952282608695644</v>
      </c>
      <c r="AH935" s="31">
        <v>2.1739130434782608E-2</v>
      </c>
      <c r="AI935" s="36">
        <v>1.2109396286048165E-3</v>
      </c>
      <c r="AJ935" t="s">
        <v>544</v>
      </c>
      <c r="AK935" s="37">
        <v>6</v>
      </c>
      <c r="AT935"/>
    </row>
    <row r="936" spans="1:46" x14ac:dyDescent="0.25">
      <c r="A936" t="s">
        <v>3056</v>
      </c>
      <c r="B936" t="s">
        <v>1311</v>
      </c>
      <c r="C936" t="s">
        <v>2504</v>
      </c>
      <c r="D936" t="s">
        <v>2884</v>
      </c>
      <c r="E936" s="31">
        <v>69.793478260869563</v>
      </c>
      <c r="F936" s="31">
        <v>232.86206521739123</v>
      </c>
      <c r="G936" s="31">
        <v>1.1304347826086958</v>
      </c>
      <c r="H936" s="36">
        <v>4.8545252811073563E-3</v>
      </c>
      <c r="I936" s="31">
        <v>23.711304347826086</v>
      </c>
      <c r="J936" s="31">
        <v>0.34782608695652173</v>
      </c>
      <c r="K936" s="36">
        <v>1.4669209329617133E-2</v>
      </c>
      <c r="L936" s="31">
        <v>19.406956521739129</v>
      </c>
      <c r="M936" s="31">
        <v>0</v>
      </c>
      <c r="N936" s="36">
        <v>0</v>
      </c>
      <c r="O936" s="31">
        <v>0.34782608695652173</v>
      </c>
      <c r="P936" s="31">
        <v>0.34782608695652173</v>
      </c>
      <c r="Q936" s="36">
        <v>1</v>
      </c>
      <c r="R936" s="31">
        <v>3.9565217391304346</v>
      </c>
      <c r="S936" s="31">
        <v>0</v>
      </c>
      <c r="T936" s="36">
        <v>0</v>
      </c>
      <c r="U936" s="31">
        <v>59.152934782608682</v>
      </c>
      <c r="V936" s="31">
        <v>0</v>
      </c>
      <c r="W936" s="36">
        <v>0</v>
      </c>
      <c r="X936" s="31">
        <v>11.901521739130432</v>
      </c>
      <c r="Y936" s="31">
        <v>0.78260869565217395</v>
      </c>
      <c r="Z936" s="36">
        <v>6.5757027782344254E-2</v>
      </c>
      <c r="AA936" s="31">
        <v>115.01597826086955</v>
      </c>
      <c r="AB936" s="31">
        <v>0</v>
      </c>
      <c r="AC936" s="36">
        <v>0</v>
      </c>
      <c r="AD936" s="31">
        <v>0.24532608695652175</v>
      </c>
      <c r="AE936" s="31">
        <v>0</v>
      </c>
      <c r="AF936" s="36">
        <v>0</v>
      </c>
      <c r="AG936" s="31">
        <v>22.83499999999999</v>
      </c>
      <c r="AH936" s="31">
        <v>0</v>
      </c>
      <c r="AI936" s="36">
        <v>0</v>
      </c>
      <c r="AJ936" t="s">
        <v>111</v>
      </c>
      <c r="AK936" s="37">
        <v>6</v>
      </c>
      <c r="AT936"/>
    </row>
    <row r="937" spans="1:46" x14ac:dyDescent="0.25">
      <c r="A937" t="s">
        <v>3056</v>
      </c>
      <c r="B937" t="s">
        <v>1191</v>
      </c>
      <c r="C937" t="s">
        <v>2427</v>
      </c>
      <c r="D937" t="s">
        <v>2937</v>
      </c>
      <c r="E937" s="31">
        <v>99.369565217391298</v>
      </c>
      <c r="F937" s="31">
        <v>309.54652173913047</v>
      </c>
      <c r="G937" s="31">
        <v>22.493369565217396</v>
      </c>
      <c r="H937" s="36">
        <v>7.2665554239933039E-2</v>
      </c>
      <c r="I937" s="31">
        <v>30.127282608695658</v>
      </c>
      <c r="J937" s="31">
        <v>0</v>
      </c>
      <c r="K937" s="36">
        <v>0</v>
      </c>
      <c r="L937" s="31">
        <v>15.446956521739137</v>
      </c>
      <c r="M937" s="31">
        <v>0</v>
      </c>
      <c r="N937" s="36">
        <v>0</v>
      </c>
      <c r="O937" s="31">
        <v>9.8977173913043455</v>
      </c>
      <c r="P937" s="31">
        <v>0</v>
      </c>
      <c r="Q937" s="36">
        <v>0</v>
      </c>
      <c r="R937" s="31">
        <v>4.7826086956521738</v>
      </c>
      <c r="S937" s="31">
        <v>0</v>
      </c>
      <c r="T937" s="36">
        <v>0</v>
      </c>
      <c r="U937" s="31">
        <v>75.324130434782589</v>
      </c>
      <c r="V937" s="31">
        <v>16.692173913043483</v>
      </c>
      <c r="W937" s="36">
        <v>0.22160460156252268</v>
      </c>
      <c r="X937" s="31">
        <v>16.745434782608694</v>
      </c>
      <c r="Y937" s="31">
        <v>0</v>
      </c>
      <c r="Z937" s="36">
        <v>0</v>
      </c>
      <c r="AA937" s="31">
        <v>126.72847826086959</v>
      </c>
      <c r="AB937" s="31">
        <v>5.8011956521739121</v>
      </c>
      <c r="AC937" s="36">
        <v>4.5776574703534238E-2</v>
      </c>
      <c r="AD937" s="31">
        <v>39.621304347826069</v>
      </c>
      <c r="AE937" s="31">
        <v>0</v>
      </c>
      <c r="AF937" s="36">
        <v>0</v>
      </c>
      <c r="AG937" s="31">
        <v>20.99989130434783</v>
      </c>
      <c r="AH937" s="31">
        <v>0</v>
      </c>
      <c r="AI937" s="36">
        <v>0</v>
      </c>
      <c r="AJ937" t="s">
        <v>629</v>
      </c>
      <c r="AK937" s="37">
        <v>6</v>
      </c>
      <c r="AT937"/>
    </row>
    <row r="938" spans="1:46" x14ac:dyDescent="0.25">
      <c r="A938" t="s">
        <v>3056</v>
      </c>
      <c r="B938" t="s">
        <v>1592</v>
      </c>
      <c r="C938" t="s">
        <v>2650</v>
      </c>
      <c r="D938" t="s">
        <v>2888</v>
      </c>
      <c r="E938" s="31">
        <v>63.271739130434781</v>
      </c>
      <c r="F938" s="31">
        <v>217.60141304347829</v>
      </c>
      <c r="G938" s="31">
        <v>0</v>
      </c>
      <c r="H938" s="36">
        <v>0</v>
      </c>
      <c r="I938" s="31">
        <v>25.918478260869566</v>
      </c>
      <c r="J938" s="31">
        <v>0</v>
      </c>
      <c r="K938" s="36">
        <v>0</v>
      </c>
      <c r="L938" s="31">
        <v>10.961956521739131</v>
      </c>
      <c r="M938" s="31">
        <v>0</v>
      </c>
      <c r="N938" s="36">
        <v>0</v>
      </c>
      <c r="O938" s="31">
        <v>9.9130434782608692</v>
      </c>
      <c r="P938" s="31">
        <v>0</v>
      </c>
      <c r="Q938" s="36">
        <v>0</v>
      </c>
      <c r="R938" s="31">
        <v>5.0434782608695654</v>
      </c>
      <c r="S938" s="31">
        <v>0</v>
      </c>
      <c r="T938" s="36">
        <v>0</v>
      </c>
      <c r="U938" s="31">
        <v>52.733695652173914</v>
      </c>
      <c r="V938" s="31">
        <v>0</v>
      </c>
      <c r="W938" s="36">
        <v>0</v>
      </c>
      <c r="X938" s="31">
        <v>6.6603260869565215</v>
      </c>
      <c r="Y938" s="31">
        <v>0</v>
      </c>
      <c r="Z938" s="36">
        <v>0</v>
      </c>
      <c r="AA938" s="31">
        <v>70.071521739130432</v>
      </c>
      <c r="AB938" s="31">
        <v>0</v>
      </c>
      <c r="AC938" s="36">
        <v>0</v>
      </c>
      <c r="AD938" s="31">
        <v>35.758152173913047</v>
      </c>
      <c r="AE938" s="31">
        <v>0</v>
      </c>
      <c r="AF938" s="36">
        <v>0</v>
      </c>
      <c r="AG938" s="31">
        <v>26.459239130434781</v>
      </c>
      <c r="AH938" s="31">
        <v>0</v>
      </c>
      <c r="AI938" s="36">
        <v>0</v>
      </c>
      <c r="AJ938" t="s">
        <v>394</v>
      </c>
      <c r="AK938" s="37">
        <v>6</v>
      </c>
      <c r="AT938"/>
    </row>
    <row r="939" spans="1:46" x14ac:dyDescent="0.25">
      <c r="A939" t="s">
        <v>3056</v>
      </c>
      <c r="B939" t="s">
        <v>1398</v>
      </c>
      <c r="C939" t="s">
        <v>2499</v>
      </c>
      <c r="D939" t="s">
        <v>2892</v>
      </c>
      <c r="E939" s="31">
        <v>59.576086956521742</v>
      </c>
      <c r="F939" s="31">
        <v>140.0978260869565</v>
      </c>
      <c r="G939" s="31">
        <v>0</v>
      </c>
      <c r="H939" s="36">
        <v>0</v>
      </c>
      <c r="I939" s="31">
        <v>9.2329347826086945</v>
      </c>
      <c r="J939" s="31">
        <v>0</v>
      </c>
      <c r="K939" s="36">
        <v>0</v>
      </c>
      <c r="L939" s="31">
        <v>2.9992391304347819</v>
      </c>
      <c r="M939" s="31">
        <v>0</v>
      </c>
      <c r="N939" s="36">
        <v>0</v>
      </c>
      <c r="O939" s="31">
        <v>0.1358695652173913</v>
      </c>
      <c r="P939" s="31">
        <v>0</v>
      </c>
      <c r="Q939" s="36">
        <v>0</v>
      </c>
      <c r="R939" s="31">
        <v>6.0978260869565215</v>
      </c>
      <c r="S939" s="31">
        <v>0</v>
      </c>
      <c r="T939" s="36">
        <v>0</v>
      </c>
      <c r="U939" s="31">
        <v>51.068586956521735</v>
      </c>
      <c r="V939" s="31">
        <v>0</v>
      </c>
      <c r="W939" s="36">
        <v>0</v>
      </c>
      <c r="X939" s="31">
        <v>11.619673913043478</v>
      </c>
      <c r="Y939" s="31">
        <v>0</v>
      </c>
      <c r="Z939" s="36">
        <v>0</v>
      </c>
      <c r="AA939" s="31">
        <v>68.176630434782581</v>
      </c>
      <c r="AB939" s="31">
        <v>0</v>
      </c>
      <c r="AC939" s="36">
        <v>0</v>
      </c>
      <c r="AD939" s="31">
        <v>0</v>
      </c>
      <c r="AE939" s="31">
        <v>0</v>
      </c>
      <c r="AF939" s="36" t="s">
        <v>3207</v>
      </c>
      <c r="AG939" s="31">
        <v>0</v>
      </c>
      <c r="AH939" s="31">
        <v>0</v>
      </c>
      <c r="AI939" s="36" t="s">
        <v>3207</v>
      </c>
      <c r="AJ939" t="s">
        <v>198</v>
      </c>
      <c r="AK939" s="37">
        <v>6</v>
      </c>
      <c r="AT939"/>
    </row>
    <row r="940" spans="1:46" x14ac:dyDescent="0.25">
      <c r="A940" t="s">
        <v>3056</v>
      </c>
      <c r="B940" t="s">
        <v>2355</v>
      </c>
      <c r="C940" t="s">
        <v>2430</v>
      </c>
      <c r="D940" t="s">
        <v>2837</v>
      </c>
      <c r="E940" s="31">
        <v>70.184782608695656</v>
      </c>
      <c r="F940" s="31">
        <v>212.31902173913045</v>
      </c>
      <c r="G940" s="31">
        <v>0.65217391304347827</v>
      </c>
      <c r="H940" s="36">
        <v>3.0716697340701926E-3</v>
      </c>
      <c r="I940" s="31">
        <v>19.264891304347824</v>
      </c>
      <c r="J940" s="31">
        <v>0.65217391304347827</v>
      </c>
      <c r="K940" s="36">
        <v>3.3852976522960786E-2</v>
      </c>
      <c r="L940" s="31">
        <v>3.7431521739130433</v>
      </c>
      <c r="M940" s="31">
        <v>0</v>
      </c>
      <c r="N940" s="36">
        <v>0</v>
      </c>
      <c r="O940" s="31">
        <v>10.695652173913043</v>
      </c>
      <c r="P940" s="31">
        <v>0</v>
      </c>
      <c r="Q940" s="36">
        <v>0</v>
      </c>
      <c r="R940" s="31">
        <v>4.8260869565217392</v>
      </c>
      <c r="S940" s="31">
        <v>0.65217391304347827</v>
      </c>
      <c r="T940" s="36">
        <v>0.13513513513513514</v>
      </c>
      <c r="U940" s="31">
        <v>71.007934782608714</v>
      </c>
      <c r="V940" s="31">
        <v>0</v>
      </c>
      <c r="W940" s="36">
        <v>0</v>
      </c>
      <c r="X940" s="31">
        <v>4.8695652173913047</v>
      </c>
      <c r="Y940" s="31">
        <v>0</v>
      </c>
      <c r="Z940" s="36">
        <v>0</v>
      </c>
      <c r="AA940" s="31">
        <v>63.67369565217389</v>
      </c>
      <c r="AB940" s="31">
        <v>0</v>
      </c>
      <c r="AC940" s="36">
        <v>0</v>
      </c>
      <c r="AD940" s="31">
        <v>32.726847826086953</v>
      </c>
      <c r="AE940" s="31">
        <v>0</v>
      </c>
      <c r="AF940" s="36">
        <v>0</v>
      </c>
      <c r="AG940" s="31">
        <v>20.776086956521748</v>
      </c>
      <c r="AH940" s="31">
        <v>0</v>
      </c>
      <c r="AI940" s="36">
        <v>0</v>
      </c>
      <c r="AJ940" t="s">
        <v>1175</v>
      </c>
      <c r="AK940" s="37">
        <v>6</v>
      </c>
      <c r="AT940"/>
    </row>
    <row r="941" spans="1:46" x14ac:dyDescent="0.25">
      <c r="A941" t="s">
        <v>3056</v>
      </c>
      <c r="B941" t="s">
        <v>1854</v>
      </c>
      <c r="C941" t="s">
        <v>2718</v>
      </c>
      <c r="D941" t="s">
        <v>2965</v>
      </c>
      <c r="E941" s="31">
        <v>34.630434782608695</v>
      </c>
      <c r="F941" s="31">
        <v>120.24086956521738</v>
      </c>
      <c r="G941" s="31">
        <v>7.0346739130434788</v>
      </c>
      <c r="H941" s="36">
        <v>5.8504848962589596E-2</v>
      </c>
      <c r="I941" s="31">
        <v>7.5441304347825957</v>
      </c>
      <c r="J941" s="31">
        <v>0</v>
      </c>
      <c r="K941" s="36">
        <v>0</v>
      </c>
      <c r="L941" s="31">
        <v>1.8917391304347826</v>
      </c>
      <c r="M941" s="31">
        <v>0</v>
      </c>
      <c r="N941" s="36">
        <v>0</v>
      </c>
      <c r="O941" s="31">
        <v>0</v>
      </c>
      <c r="P941" s="31">
        <v>0</v>
      </c>
      <c r="Q941" s="36" t="s">
        <v>3207</v>
      </c>
      <c r="R941" s="31">
        <v>5.6523913043478133</v>
      </c>
      <c r="S941" s="31">
        <v>0</v>
      </c>
      <c r="T941" s="36">
        <v>0</v>
      </c>
      <c r="U941" s="31">
        <v>34.8838043478261</v>
      </c>
      <c r="V941" s="31">
        <v>2.6104347826086962</v>
      </c>
      <c r="W941" s="36">
        <v>7.4832284821347878E-2</v>
      </c>
      <c r="X941" s="31">
        <v>5.9541304347826056</v>
      </c>
      <c r="Y941" s="31">
        <v>0</v>
      </c>
      <c r="Z941" s="36">
        <v>0</v>
      </c>
      <c r="AA941" s="31">
        <v>59.865108695652168</v>
      </c>
      <c r="AB941" s="31">
        <v>0.4396739130434783</v>
      </c>
      <c r="AC941" s="36">
        <v>7.3444101685129085E-3</v>
      </c>
      <c r="AD941" s="31">
        <v>0</v>
      </c>
      <c r="AE941" s="31">
        <v>0</v>
      </c>
      <c r="AF941" s="36" t="s">
        <v>3207</v>
      </c>
      <c r="AG941" s="31">
        <v>11.993695652173914</v>
      </c>
      <c r="AH941" s="31">
        <v>3.984565217391304</v>
      </c>
      <c r="AI941" s="36">
        <v>0.33222163817947831</v>
      </c>
      <c r="AJ941" t="s">
        <v>666</v>
      </c>
      <c r="AK941" s="37">
        <v>6</v>
      </c>
      <c r="AT941"/>
    </row>
    <row r="942" spans="1:46" x14ac:dyDescent="0.25">
      <c r="A942" t="s">
        <v>3056</v>
      </c>
      <c r="B942" t="s">
        <v>2318</v>
      </c>
      <c r="C942" t="s">
        <v>2466</v>
      </c>
      <c r="D942" t="s">
        <v>2837</v>
      </c>
      <c r="E942" s="31">
        <v>94.826086956521735</v>
      </c>
      <c r="F942" s="31">
        <v>323.66195652173917</v>
      </c>
      <c r="G942" s="31">
        <v>61.006521739130442</v>
      </c>
      <c r="H942" s="36">
        <v>0.1884883920085704</v>
      </c>
      <c r="I942" s="31">
        <v>41.950434782608696</v>
      </c>
      <c r="J942" s="31">
        <v>0</v>
      </c>
      <c r="K942" s="36">
        <v>0</v>
      </c>
      <c r="L942" s="31">
        <v>28.057391304347824</v>
      </c>
      <c r="M942" s="31">
        <v>0</v>
      </c>
      <c r="N942" s="36">
        <v>0</v>
      </c>
      <c r="O942" s="31">
        <v>8.3278260869565219</v>
      </c>
      <c r="P942" s="31">
        <v>0</v>
      </c>
      <c r="Q942" s="36">
        <v>0</v>
      </c>
      <c r="R942" s="31">
        <v>5.5652173913043477</v>
      </c>
      <c r="S942" s="31">
        <v>0</v>
      </c>
      <c r="T942" s="36">
        <v>0</v>
      </c>
      <c r="U942" s="31">
        <v>74.68141304347823</v>
      </c>
      <c r="V942" s="31">
        <v>0</v>
      </c>
      <c r="W942" s="36">
        <v>0</v>
      </c>
      <c r="X942" s="31">
        <v>11.722391304347827</v>
      </c>
      <c r="Y942" s="31">
        <v>0</v>
      </c>
      <c r="Z942" s="36">
        <v>0</v>
      </c>
      <c r="AA942" s="31">
        <v>162.31945652173917</v>
      </c>
      <c r="AB942" s="31">
        <v>61.006521739130442</v>
      </c>
      <c r="AC942" s="36">
        <v>0.37584232381261046</v>
      </c>
      <c r="AD942" s="31">
        <v>4.9369565217391296</v>
      </c>
      <c r="AE942" s="31">
        <v>0</v>
      </c>
      <c r="AF942" s="36">
        <v>0</v>
      </c>
      <c r="AG942" s="31">
        <v>28.051304347826093</v>
      </c>
      <c r="AH942" s="31">
        <v>0</v>
      </c>
      <c r="AI942" s="36">
        <v>0</v>
      </c>
      <c r="AJ942" t="s">
        <v>1138</v>
      </c>
      <c r="AK942" s="37">
        <v>6</v>
      </c>
      <c r="AT942"/>
    </row>
    <row r="943" spans="1:46" x14ac:dyDescent="0.25">
      <c r="A943" t="s">
        <v>3056</v>
      </c>
      <c r="B943" t="s">
        <v>1849</v>
      </c>
      <c r="C943" t="s">
        <v>2618</v>
      </c>
      <c r="D943" t="s">
        <v>2928</v>
      </c>
      <c r="E943" s="31">
        <v>43.478260869565219</v>
      </c>
      <c r="F943" s="31">
        <v>144.04369565217391</v>
      </c>
      <c r="G943" s="31">
        <v>0</v>
      </c>
      <c r="H943" s="36">
        <v>0</v>
      </c>
      <c r="I943" s="31">
        <v>16.920869565217391</v>
      </c>
      <c r="J943" s="31">
        <v>0</v>
      </c>
      <c r="K943" s="36">
        <v>0</v>
      </c>
      <c r="L943" s="31">
        <v>10.969782608695651</v>
      </c>
      <c r="M943" s="31">
        <v>0</v>
      </c>
      <c r="N943" s="36">
        <v>0</v>
      </c>
      <c r="O943" s="31">
        <v>0</v>
      </c>
      <c r="P943" s="31">
        <v>0</v>
      </c>
      <c r="Q943" s="36" t="s">
        <v>3207</v>
      </c>
      <c r="R943" s="31">
        <v>5.9510869565217392</v>
      </c>
      <c r="S943" s="31">
        <v>0</v>
      </c>
      <c r="T943" s="36">
        <v>0</v>
      </c>
      <c r="U943" s="31">
        <v>40.814565217391298</v>
      </c>
      <c r="V943" s="31">
        <v>0</v>
      </c>
      <c r="W943" s="36">
        <v>0</v>
      </c>
      <c r="X943" s="31">
        <v>7.740869565217392</v>
      </c>
      <c r="Y943" s="31">
        <v>0</v>
      </c>
      <c r="Z943" s="36">
        <v>0</v>
      </c>
      <c r="AA943" s="31">
        <v>72.787826086956514</v>
      </c>
      <c r="AB943" s="31">
        <v>0</v>
      </c>
      <c r="AC943" s="36">
        <v>0</v>
      </c>
      <c r="AD943" s="31">
        <v>0</v>
      </c>
      <c r="AE943" s="31">
        <v>0</v>
      </c>
      <c r="AF943" s="36" t="s">
        <v>3207</v>
      </c>
      <c r="AG943" s="31">
        <v>5.7795652173913048</v>
      </c>
      <c r="AH943" s="31">
        <v>0</v>
      </c>
      <c r="AI943" s="36">
        <v>0</v>
      </c>
      <c r="AJ943" t="s">
        <v>661</v>
      </c>
      <c r="AK943" s="37">
        <v>6</v>
      </c>
      <c r="AT943"/>
    </row>
    <row r="944" spans="1:46" x14ac:dyDescent="0.25">
      <c r="A944" t="s">
        <v>3056</v>
      </c>
      <c r="B944" t="s">
        <v>1505</v>
      </c>
      <c r="C944" t="s">
        <v>2449</v>
      </c>
      <c r="D944" t="s">
        <v>2960</v>
      </c>
      <c r="E944" s="31">
        <v>50.641304347826086</v>
      </c>
      <c r="F944" s="31">
        <v>139.00815217391303</v>
      </c>
      <c r="G944" s="31">
        <v>0</v>
      </c>
      <c r="H944" s="36">
        <v>0</v>
      </c>
      <c r="I944" s="31">
        <v>11.380434782608695</v>
      </c>
      <c r="J944" s="31">
        <v>0</v>
      </c>
      <c r="K944" s="36">
        <v>0</v>
      </c>
      <c r="L944" s="31">
        <v>5.7282608695652177</v>
      </c>
      <c r="M944" s="31">
        <v>0</v>
      </c>
      <c r="N944" s="36">
        <v>0</v>
      </c>
      <c r="O944" s="31">
        <v>0</v>
      </c>
      <c r="P944" s="31">
        <v>0</v>
      </c>
      <c r="Q944" s="36" t="s">
        <v>3207</v>
      </c>
      <c r="R944" s="31">
        <v>5.6521739130434785</v>
      </c>
      <c r="S944" s="31">
        <v>0</v>
      </c>
      <c r="T944" s="36">
        <v>0</v>
      </c>
      <c r="U944" s="31">
        <v>28.230978260869566</v>
      </c>
      <c r="V944" s="31">
        <v>0</v>
      </c>
      <c r="W944" s="36">
        <v>0</v>
      </c>
      <c r="X944" s="31">
        <v>5.1304347826086953</v>
      </c>
      <c r="Y944" s="31">
        <v>0</v>
      </c>
      <c r="Z944" s="36">
        <v>0</v>
      </c>
      <c r="AA944" s="31">
        <v>60.260869565217391</v>
      </c>
      <c r="AB944" s="31">
        <v>0</v>
      </c>
      <c r="AC944" s="36">
        <v>0</v>
      </c>
      <c r="AD944" s="31">
        <v>19.217391304347824</v>
      </c>
      <c r="AE944" s="31">
        <v>0</v>
      </c>
      <c r="AF944" s="36">
        <v>0</v>
      </c>
      <c r="AG944" s="31">
        <v>14.788043478260869</v>
      </c>
      <c r="AH944" s="31">
        <v>0</v>
      </c>
      <c r="AI944" s="36">
        <v>0</v>
      </c>
      <c r="AJ944" t="s">
        <v>306</v>
      </c>
      <c r="AK944" s="37">
        <v>6</v>
      </c>
      <c r="AT944"/>
    </row>
    <row r="945" spans="1:46" x14ac:dyDescent="0.25">
      <c r="A945" t="s">
        <v>3056</v>
      </c>
      <c r="B945" t="s">
        <v>1347</v>
      </c>
      <c r="C945" t="s">
        <v>2466</v>
      </c>
      <c r="D945" t="s">
        <v>2837</v>
      </c>
      <c r="E945" s="31">
        <v>89.141304347826093</v>
      </c>
      <c r="F945" s="31">
        <v>280.97923913043473</v>
      </c>
      <c r="G945" s="31">
        <v>0</v>
      </c>
      <c r="H945" s="36">
        <v>0</v>
      </c>
      <c r="I945" s="31">
        <v>28.965326086956523</v>
      </c>
      <c r="J945" s="31">
        <v>0</v>
      </c>
      <c r="K945" s="36">
        <v>0</v>
      </c>
      <c r="L945" s="31">
        <v>13.166304347826088</v>
      </c>
      <c r="M945" s="31">
        <v>0</v>
      </c>
      <c r="N945" s="36">
        <v>0</v>
      </c>
      <c r="O945" s="31">
        <v>10.233804347826087</v>
      </c>
      <c r="P945" s="31">
        <v>0</v>
      </c>
      <c r="Q945" s="36">
        <v>0</v>
      </c>
      <c r="R945" s="31">
        <v>5.5652173913043477</v>
      </c>
      <c r="S945" s="31">
        <v>0</v>
      </c>
      <c r="T945" s="36">
        <v>0</v>
      </c>
      <c r="U945" s="31">
        <v>99.016847826086988</v>
      </c>
      <c r="V945" s="31">
        <v>0</v>
      </c>
      <c r="W945" s="36">
        <v>0</v>
      </c>
      <c r="X945" s="31">
        <v>14.208043478260867</v>
      </c>
      <c r="Y945" s="31">
        <v>0</v>
      </c>
      <c r="Z945" s="36">
        <v>0</v>
      </c>
      <c r="AA945" s="31">
        <v>127.21999999999994</v>
      </c>
      <c r="AB945" s="31">
        <v>0</v>
      </c>
      <c r="AC945" s="36">
        <v>0</v>
      </c>
      <c r="AD945" s="31">
        <v>0</v>
      </c>
      <c r="AE945" s="31">
        <v>0</v>
      </c>
      <c r="AF945" s="36" t="s">
        <v>3207</v>
      </c>
      <c r="AG945" s="31">
        <v>11.569021739130434</v>
      </c>
      <c r="AH945" s="31">
        <v>0</v>
      </c>
      <c r="AI945" s="36">
        <v>0</v>
      </c>
      <c r="AJ945" t="s">
        <v>147</v>
      </c>
      <c r="AK945" s="37">
        <v>6</v>
      </c>
      <c r="AT945"/>
    </row>
    <row r="946" spans="1:46" x14ac:dyDescent="0.25">
      <c r="A946" t="s">
        <v>3056</v>
      </c>
      <c r="B946" t="s">
        <v>1407</v>
      </c>
      <c r="C946" t="s">
        <v>2571</v>
      </c>
      <c r="D946" t="s">
        <v>2859</v>
      </c>
      <c r="E946" s="31">
        <v>136.70652173913044</v>
      </c>
      <c r="F946" s="31">
        <v>558.11260869565228</v>
      </c>
      <c r="G946" s="31">
        <v>0</v>
      </c>
      <c r="H946" s="36">
        <v>0</v>
      </c>
      <c r="I946" s="31">
        <v>52.343913043478253</v>
      </c>
      <c r="J946" s="31">
        <v>0</v>
      </c>
      <c r="K946" s="36">
        <v>0</v>
      </c>
      <c r="L946" s="31">
        <v>32.154782608695641</v>
      </c>
      <c r="M946" s="31">
        <v>0</v>
      </c>
      <c r="N946" s="36">
        <v>0</v>
      </c>
      <c r="O946" s="31">
        <v>14.971739130434781</v>
      </c>
      <c r="P946" s="31">
        <v>0</v>
      </c>
      <c r="Q946" s="36">
        <v>0</v>
      </c>
      <c r="R946" s="31">
        <v>5.2173913043478262</v>
      </c>
      <c r="S946" s="31">
        <v>0</v>
      </c>
      <c r="T946" s="36">
        <v>0</v>
      </c>
      <c r="U946" s="31">
        <v>158.18391304347827</v>
      </c>
      <c r="V946" s="31">
        <v>0</v>
      </c>
      <c r="W946" s="36">
        <v>0</v>
      </c>
      <c r="X946" s="31">
        <v>27.273804347826083</v>
      </c>
      <c r="Y946" s="31">
        <v>0</v>
      </c>
      <c r="Z946" s="36">
        <v>0</v>
      </c>
      <c r="AA946" s="31">
        <v>258.33804347826094</v>
      </c>
      <c r="AB946" s="31">
        <v>0</v>
      </c>
      <c r="AC946" s="36">
        <v>0</v>
      </c>
      <c r="AD946" s="31">
        <v>36.630978260869554</v>
      </c>
      <c r="AE946" s="31">
        <v>0</v>
      </c>
      <c r="AF946" s="36">
        <v>0</v>
      </c>
      <c r="AG946" s="31">
        <v>25.341956521739135</v>
      </c>
      <c r="AH946" s="31">
        <v>0</v>
      </c>
      <c r="AI946" s="36">
        <v>0</v>
      </c>
      <c r="AJ946" t="s">
        <v>207</v>
      </c>
      <c r="AK946" s="37">
        <v>6</v>
      </c>
      <c r="AT946"/>
    </row>
    <row r="947" spans="1:46" x14ac:dyDescent="0.25">
      <c r="A947" t="s">
        <v>3056</v>
      </c>
      <c r="B947" t="s">
        <v>1258</v>
      </c>
      <c r="C947" t="s">
        <v>2421</v>
      </c>
      <c r="D947" t="s">
        <v>2863</v>
      </c>
      <c r="E947" s="31">
        <v>109.79347826086956</v>
      </c>
      <c r="F947" s="31">
        <v>369.23663043478263</v>
      </c>
      <c r="G947" s="31">
        <v>0</v>
      </c>
      <c r="H947" s="36">
        <v>0</v>
      </c>
      <c r="I947" s="31">
        <v>64.353478260869565</v>
      </c>
      <c r="J947" s="31">
        <v>0</v>
      </c>
      <c r="K947" s="36">
        <v>0</v>
      </c>
      <c r="L947" s="31">
        <v>51.549130434782604</v>
      </c>
      <c r="M947" s="31">
        <v>0</v>
      </c>
      <c r="N947" s="36">
        <v>0</v>
      </c>
      <c r="O947" s="31">
        <v>7.6739130434782608</v>
      </c>
      <c r="P947" s="31">
        <v>0</v>
      </c>
      <c r="Q947" s="36">
        <v>0</v>
      </c>
      <c r="R947" s="31">
        <v>5.1304347826086953</v>
      </c>
      <c r="S947" s="31">
        <v>0</v>
      </c>
      <c r="T947" s="36">
        <v>0</v>
      </c>
      <c r="U947" s="31">
        <v>63.646739130434781</v>
      </c>
      <c r="V947" s="31">
        <v>0</v>
      </c>
      <c r="W947" s="36">
        <v>0</v>
      </c>
      <c r="X947" s="31">
        <v>27.016304347826086</v>
      </c>
      <c r="Y947" s="31">
        <v>0</v>
      </c>
      <c r="Z947" s="36">
        <v>0</v>
      </c>
      <c r="AA947" s="31">
        <v>142.97010869565219</v>
      </c>
      <c r="AB947" s="31">
        <v>0</v>
      </c>
      <c r="AC947" s="36">
        <v>0</v>
      </c>
      <c r="AD947" s="31">
        <v>64.483695652173907</v>
      </c>
      <c r="AE947" s="31">
        <v>0</v>
      </c>
      <c r="AF947" s="36">
        <v>0</v>
      </c>
      <c r="AG947" s="31">
        <v>6.7663043478260869</v>
      </c>
      <c r="AH947" s="31">
        <v>0</v>
      </c>
      <c r="AI947" s="36">
        <v>0</v>
      </c>
      <c r="AJ947" t="s">
        <v>56</v>
      </c>
      <c r="AK947" s="37">
        <v>6</v>
      </c>
      <c r="AT947"/>
    </row>
    <row r="948" spans="1:46" x14ac:dyDescent="0.25">
      <c r="A948" t="s">
        <v>3056</v>
      </c>
      <c r="B948" t="s">
        <v>2006</v>
      </c>
      <c r="C948" t="s">
        <v>2510</v>
      </c>
      <c r="D948" t="s">
        <v>2877</v>
      </c>
      <c r="E948" s="31">
        <v>36.336956521739133</v>
      </c>
      <c r="F948" s="31">
        <v>168.14999999999995</v>
      </c>
      <c r="G948" s="31">
        <v>163.01956521739126</v>
      </c>
      <c r="H948" s="36">
        <v>0.96948893974065598</v>
      </c>
      <c r="I948" s="31">
        <v>19.888043478260872</v>
      </c>
      <c r="J948" s="31">
        <v>14.757608695652177</v>
      </c>
      <c r="K948" s="36">
        <v>0.74203421325900421</v>
      </c>
      <c r="L948" s="31">
        <v>0</v>
      </c>
      <c r="M948" s="31">
        <v>0</v>
      </c>
      <c r="N948" s="36" t="s">
        <v>3207</v>
      </c>
      <c r="O948" s="31">
        <v>14.757608695652177</v>
      </c>
      <c r="P948" s="31">
        <v>14.757608695652177</v>
      </c>
      <c r="Q948" s="36">
        <v>1</v>
      </c>
      <c r="R948" s="31">
        <v>5.1304347826086953</v>
      </c>
      <c r="S948" s="31">
        <v>0</v>
      </c>
      <c r="T948" s="36">
        <v>0</v>
      </c>
      <c r="U948" s="31">
        <v>0</v>
      </c>
      <c r="V948" s="31">
        <v>0</v>
      </c>
      <c r="W948" s="36" t="s">
        <v>3207</v>
      </c>
      <c r="X948" s="31">
        <v>60.118043478260837</v>
      </c>
      <c r="Y948" s="31">
        <v>60.118043478260837</v>
      </c>
      <c r="Z948" s="36">
        <v>1</v>
      </c>
      <c r="AA948" s="31">
        <v>87.695434782608686</v>
      </c>
      <c r="AB948" s="31">
        <v>87.695434782608686</v>
      </c>
      <c r="AC948" s="36">
        <v>1</v>
      </c>
      <c r="AD948" s="31">
        <v>0.44847826086956522</v>
      </c>
      <c r="AE948" s="31">
        <v>0.44847826086956522</v>
      </c>
      <c r="AF948" s="36">
        <v>1</v>
      </c>
      <c r="AG948" s="31">
        <v>0</v>
      </c>
      <c r="AH948" s="31">
        <v>0</v>
      </c>
      <c r="AI948" s="36" t="s">
        <v>3207</v>
      </c>
      <c r="AJ948" t="s">
        <v>821</v>
      </c>
      <c r="AK948" s="37">
        <v>6</v>
      </c>
      <c r="AT948"/>
    </row>
    <row r="949" spans="1:46" x14ac:dyDescent="0.25">
      <c r="A949" t="s">
        <v>3056</v>
      </c>
      <c r="B949" t="s">
        <v>1358</v>
      </c>
      <c r="C949" t="s">
        <v>2561</v>
      </c>
      <c r="D949" t="s">
        <v>2815</v>
      </c>
      <c r="E949" s="31">
        <v>47.847826086956523</v>
      </c>
      <c r="F949" s="31">
        <v>102.76695652173915</v>
      </c>
      <c r="G949" s="31">
        <v>0</v>
      </c>
      <c r="H949" s="36">
        <v>0</v>
      </c>
      <c r="I949" s="31">
        <v>11.365869565217391</v>
      </c>
      <c r="J949" s="31">
        <v>0</v>
      </c>
      <c r="K949" s="36">
        <v>0</v>
      </c>
      <c r="L949" s="31">
        <v>3.2924999999999995</v>
      </c>
      <c r="M949" s="31">
        <v>0</v>
      </c>
      <c r="N949" s="36">
        <v>0</v>
      </c>
      <c r="O949" s="31">
        <v>1.2173913043478262</v>
      </c>
      <c r="P949" s="31">
        <v>0</v>
      </c>
      <c r="Q949" s="36">
        <v>0</v>
      </c>
      <c r="R949" s="31">
        <v>6.8559782608695654</v>
      </c>
      <c r="S949" s="31">
        <v>0</v>
      </c>
      <c r="T949" s="36">
        <v>0</v>
      </c>
      <c r="U949" s="31">
        <v>32.334130434782615</v>
      </c>
      <c r="V949" s="31">
        <v>0</v>
      </c>
      <c r="W949" s="36">
        <v>0</v>
      </c>
      <c r="X949" s="31">
        <v>9.3991304347826095</v>
      </c>
      <c r="Y949" s="31">
        <v>0</v>
      </c>
      <c r="Z949" s="36">
        <v>0</v>
      </c>
      <c r="AA949" s="31">
        <v>43.987065217391311</v>
      </c>
      <c r="AB949" s="31">
        <v>0</v>
      </c>
      <c r="AC949" s="36">
        <v>0</v>
      </c>
      <c r="AD949" s="31">
        <v>0</v>
      </c>
      <c r="AE949" s="31">
        <v>0</v>
      </c>
      <c r="AF949" s="36" t="s">
        <v>3207</v>
      </c>
      <c r="AG949" s="31">
        <v>5.6807608695652174</v>
      </c>
      <c r="AH949" s="31">
        <v>0</v>
      </c>
      <c r="AI949" s="36">
        <v>0</v>
      </c>
      <c r="AJ949" t="s">
        <v>158</v>
      </c>
      <c r="AK949" s="37">
        <v>6</v>
      </c>
      <c r="AT949"/>
    </row>
    <row r="950" spans="1:46" x14ac:dyDescent="0.25">
      <c r="A950" t="s">
        <v>3056</v>
      </c>
      <c r="B950" t="s">
        <v>2019</v>
      </c>
      <c r="C950" t="s">
        <v>2462</v>
      </c>
      <c r="D950" t="s">
        <v>2905</v>
      </c>
      <c r="E950" s="31">
        <v>81.782608695652172</v>
      </c>
      <c r="F950" s="31">
        <v>361.08945652173918</v>
      </c>
      <c r="G950" s="31">
        <v>2.7071739130434782</v>
      </c>
      <c r="H950" s="36">
        <v>7.4972388812479616E-3</v>
      </c>
      <c r="I950" s="31">
        <v>30.537608695652175</v>
      </c>
      <c r="J950" s="31">
        <v>0</v>
      </c>
      <c r="K950" s="36">
        <v>0</v>
      </c>
      <c r="L950" s="31">
        <v>16.450652173913046</v>
      </c>
      <c r="M950" s="31">
        <v>0</v>
      </c>
      <c r="N950" s="36">
        <v>0</v>
      </c>
      <c r="O950" s="31">
        <v>8.3478260869565215</v>
      </c>
      <c r="P950" s="31">
        <v>0</v>
      </c>
      <c r="Q950" s="36">
        <v>0</v>
      </c>
      <c r="R950" s="31">
        <v>5.7391304347826084</v>
      </c>
      <c r="S950" s="31">
        <v>0</v>
      </c>
      <c r="T950" s="36">
        <v>0</v>
      </c>
      <c r="U950" s="31">
        <v>61.463586956521702</v>
      </c>
      <c r="V950" s="31">
        <v>2.7071739130434782</v>
      </c>
      <c r="W950" s="36">
        <v>4.4045166367502879E-2</v>
      </c>
      <c r="X950" s="31">
        <v>17.217391304347824</v>
      </c>
      <c r="Y950" s="31">
        <v>0</v>
      </c>
      <c r="Z950" s="36">
        <v>0</v>
      </c>
      <c r="AA950" s="31">
        <v>251.8708695652175</v>
      </c>
      <c r="AB950" s="31">
        <v>0</v>
      </c>
      <c r="AC950" s="36">
        <v>0</v>
      </c>
      <c r="AD950" s="31">
        <v>0</v>
      </c>
      <c r="AE950" s="31">
        <v>0</v>
      </c>
      <c r="AF950" s="36" t="s">
        <v>3207</v>
      </c>
      <c r="AG950" s="31">
        <v>0</v>
      </c>
      <c r="AH950" s="31">
        <v>0</v>
      </c>
      <c r="AI950" s="36" t="s">
        <v>3207</v>
      </c>
      <c r="AJ950" t="s">
        <v>834</v>
      </c>
      <c r="AK950" s="37">
        <v>6</v>
      </c>
      <c r="AT950"/>
    </row>
    <row r="951" spans="1:46" x14ac:dyDescent="0.25">
      <c r="A951" t="s">
        <v>3056</v>
      </c>
      <c r="B951" t="s">
        <v>2174</v>
      </c>
      <c r="C951" t="s">
        <v>2778</v>
      </c>
      <c r="D951" t="s">
        <v>2889</v>
      </c>
      <c r="E951" s="31">
        <v>71.826086956521735</v>
      </c>
      <c r="F951" s="31">
        <v>206.74978260869568</v>
      </c>
      <c r="G951" s="31">
        <v>0</v>
      </c>
      <c r="H951" s="36">
        <v>0</v>
      </c>
      <c r="I951" s="31">
        <v>18.690869565217387</v>
      </c>
      <c r="J951" s="31">
        <v>0</v>
      </c>
      <c r="K951" s="36">
        <v>0</v>
      </c>
      <c r="L951" s="31">
        <v>7.1256521739130392</v>
      </c>
      <c r="M951" s="31">
        <v>0</v>
      </c>
      <c r="N951" s="36">
        <v>0</v>
      </c>
      <c r="O951" s="31">
        <v>6.0869565217391308</v>
      </c>
      <c r="P951" s="31">
        <v>0</v>
      </c>
      <c r="Q951" s="36">
        <v>0</v>
      </c>
      <c r="R951" s="31">
        <v>5.4782608695652177</v>
      </c>
      <c r="S951" s="31">
        <v>0</v>
      </c>
      <c r="T951" s="36">
        <v>0</v>
      </c>
      <c r="U951" s="31">
        <v>60.12554347826088</v>
      </c>
      <c r="V951" s="31">
        <v>0</v>
      </c>
      <c r="W951" s="36">
        <v>0</v>
      </c>
      <c r="X951" s="31">
        <v>17.760869565217384</v>
      </c>
      <c r="Y951" s="31">
        <v>0</v>
      </c>
      <c r="Z951" s="36">
        <v>0</v>
      </c>
      <c r="AA951" s="31">
        <v>84.1576086956522</v>
      </c>
      <c r="AB951" s="31">
        <v>0</v>
      </c>
      <c r="AC951" s="36">
        <v>0</v>
      </c>
      <c r="AD951" s="31">
        <v>0</v>
      </c>
      <c r="AE951" s="31">
        <v>0</v>
      </c>
      <c r="AF951" s="36" t="s">
        <v>3207</v>
      </c>
      <c r="AG951" s="31">
        <v>26.014891304347831</v>
      </c>
      <c r="AH951" s="31">
        <v>0</v>
      </c>
      <c r="AI951" s="36">
        <v>0</v>
      </c>
      <c r="AJ951" t="s">
        <v>993</v>
      </c>
      <c r="AK951" s="37">
        <v>6</v>
      </c>
      <c r="AT951"/>
    </row>
    <row r="952" spans="1:46" x14ac:dyDescent="0.25">
      <c r="A952" t="s">
        <v>3056</v>
      </c>
      <c r="B952" t="s">
        <v>1537</v>
      </c>
      <c r="C952" t="s">
        <v>2504</v>
      </c>
      <c r="D952" t="s">
        <v>2884</v>
      </c>
      <c r="E952" s="31">
        <v>37.369565217391305</v>
      </c>
      <c r="F952" s="31">
        <v>139.58260869565217</v>
      </c>
      <c r="G952" s="31">
        <v>1.3695652173913044</v>
      </c>
      <c r="H952" s="36">
        <v>9.81186145028657E-3</v>
      </c>
      <c r="I952" s="31">
        <v>12.964673913043478</v>
      </c>
      <c r="J952" s="31">
        <v>0</v>
      </c>
      <c r="K952" s="36">
        <v>0</v>
      </c>
      <c r="L952" s="31">
        <v>10.095108695652174</v>
      </c>
      <c r="M952" s="31">
        <v>0</v>
      </c>
      <c r="N952" s="36">
        <v>0</v>
      </c>
      <c r="O952" s="31">
        <v>0</v>
      </c>
      <c r="P952" s="31">
        <v>0</v>
      </c>
      <c r="Q952" s="36" t="s">
        <v>3207</v>
      </c>
      <c r="R952" s="31">
        <v>2.8695652173913042</v>
      </c>
      <c r="S952" s="31">
        <v>0</v>
      </c>
      <c r="T952" s="36">
        <v>0</v>
      </c>
      <c r="U952" s="31">
        <v>50.855978260869563</v>
      </c>
      <c r="V952" s="31">
        <v>1.3695652173913044</v>
      </c>
      <c r="W952" s="36">
        <v>2.6930269837029123E-2</v>
      </c>
      <c r="X952" s="31">
        <v>6.1603260869565215</v>
      </c>
      <c r="Y952" s="31">
        <v>0</v>
      </c>
      <c r="Z952" s="36">
        <v>0</v>
      </c>
      <c r="AA952" s="31">
        <v>58.588043478260865</v>
      </c>
      <c r="AB952" s="31">
        <v>0</v>
      </c>
      <c r="AC952" s="36">
        <v>0</v>
      </c>
      <c r="AD952" s="31">
        <v>0</v>
      </c>
      <c r="AE952" s="31">
        <v>0</v>
      </c>
      <c r="AF952" s="36" t="s">
        <v>3207</v>
      </c>
      <c r="AG952" s="31">
        <v>11.013586956521738</v>
      </c>
      <c r="AH952" s="31">
        <v>0</v>
      </c>
      <c r="AI952" s="36">
        <v>0</v>
      </c>
      <c r="AJ952" t="s">
        <v>339</v>
      </c>
      <c r="AK952" s="37">
        <v>6</v>
      </c>
      <c r="AT952"/>
    </row>
    <row r="953" spans="1:46" x14ac:dyDescent="0.25">
      <c r="A953" t="s">
        <v>3056</v>
      </c>
      <c r="B953" t="s">
        <v>2129</v>
      </c>
      <c r="C953" t="s">
        <v>2717</v>
      </c>
      <c r="D953" t="s">
        <v>2921</v>
      </c>
      <c r="E953" s="31">
        <v>75.521739130434781</v>
      </c>
      <c r="F953" s="31">
        <v>236.50543478260869</v>
      </c>
      <c r="G953" s="31">
        <v>0</v>
      </c>
      <c r="H953" s="36">
        <v>0</v>
      </c>
      <c r="I953" s="31">
        <v>30.679347826086957</v>
      </c>
      <c r="J953" s="31">
        <v>0</v>
      </c>
      <c r="K953" s="36">
        <v>0</v>
      </c>
      <c r="L953" s="31">
        <v>18.766304347826086</v>
      </c>
      <c r="M953" s="31">
        <v>0</v>
      </c>
      <c r="N953" s="36">
        <v>0</v>
      </c>
      <c r="O953" s="31">
        <v>6.6086956521739131</v>
      </c>
      <c r="P953" s="31">
        <v>0</v>
      </c>
      <c r="Q953" s="36">
        <v>0</v>
      </c>
      <c r="R953" s="31">
        <v>5.3043478260869561</v>
      </c>
      <c r="S953" s="31">
        <v>0</v>
      </c>
      <c r="T953" s="36">
        <v>0</v>
      </c>
      <c r="U953" s="31">
        <v>90.923043478260865</v>
      </c>
      <c r="V953" s="31">
        <v>0</v>
      </c>
      <c r="W953" s="36">
        <v>0</v>
      </c>
      <c r="X953" s="31">
        <v>16.671304347826087</v>
      </c>
      <c r="Y953" s="31">
        <v>0</v>
      </c>
      <c r="Z953" s="36">
        <v>0</v>
      </c>
      <c r="AA953" s="31">
        <v>90.949456521739137</v>
      </c>
      <c r="AB953" s="31">
        <v>0</v>
      </c>
      <c r="AC953" s="36">
        <v>0</v>
      </c>
      <c r="AD953" s="31">
        <v>4.963043478260869</v>
      </c>
      <c r="AE953" s="31">
        <v>0</v>
      </c>
      <c r="AF953" s="36">
        <v>0</v>
      </c>
      <c r="AG953" s="31">
        <v>2.3192391304347821</v>
      </c>
      <c r="AH953" s="31">
        <v>0</v>
      </c>
      <c r="AI953" s="36">
        <v>0</v>
      </c>
      <c r="AJ953" t="s">
        <v>947</v>
      </c>
      <c r="AK953" s="37">
        <v>6</v>
      </c>
      <c r="AT953"/>
    </row>
    <row r="954" spans="1:46" x14ac:dyDescent="0.25">
      <c r="A954" t="s">
        <v>3056</v>
      </c>
      <c r="B954" t="s">
        <v>1685</v>
      </c>
      <c r="C954" t="s">
        <v>2390</v>
      </c>
      <c r="D954" t="s">
        <v>2819</v>
      </c>
      <c r="E954" s="31">
        <v>89.956521739130437</v>
      </c>
      <c r="F954" s="31">
        <v>259.32956521739135</v>
      </c>
      <c r="G954" s="31">
        <v>0</v>
      </c>
      <c r="H954" s="36">
        <v>0</v>
      </c>
      <c r="I954" s="31">
        <v>14.718369565217392</v>
      </c>
      <c r="J954" s="31">
        <v>0</v>
      </c>
      <c r="K954" s="36">
        <v>0</v>
      </c>
      <c r="L954" s="31">
        <v>2.1966304347826089</v>
      </c>
      <c r="M954" s="31">
        <v>0</v>
      </c>
      <c r="N954" s="36">
        <v>0</v>
      </c>
      <c r="O954" s="31">
        <v>6.6086956521739131</v>
      </c>
      <c r="P954" s="31">
        <v>0</v>
      </c>
      <c r="Q954" s="36">
        <v>0</v>
      </c>
      <c r="R954" s="31">
        <v>5.9130434782608692</v>
      </c>
      <c r="S954" s="31">
        <v>0</v>
      </c>
      <c r="T954" s="36">
        <v>0</v>
      </c>
      <c r="U954" s="31">
        <v>69.238260869565224</v>
      </c>
      <c r="V954" s="31">
        <v>0</v>
      </c>
      <c r="W954" s="36">
        <v>0</v>
      </c>
      <c r="X954" s="31">
        <v>13.258369565217391</v>
      </c>
      <c r="Y954" s="31">
        <v>0</v>
      </c>
      <c r="Z954" s="36">
        <v>0</v>
      </c>
      <c r="AA954" s="31">
        <v>130.18184782608697</v>
      </c>
      <c r="AB954" s="31">
        <v>0</v>
      </c>
      <c r="AC954" s="36">
        <v>0</v>
      </c>
      <c r="AD954" s="31">
        <v>2.272934782608695</v>
      </c>
      <c r="AE954" s="31">
        <v>0</v>
      </c>
      <c r="AF954" s="36">
        <v>0</v>
      </c>
      <c r="AG954" s="31">
        <v>29.659782608695661</v>
      </c>
      <c r="AH954" s="31">
        <v>0</v>
      </c>
      <c r="AI954" s="36">
        <v>0</v>
      </c>
      <c r="AJ954" t="s">
        <v>491</v>
      </c>
      <c r="AK954" s="37">
        <v>6</v>
      </c>
      <c r="AT954"/>
    </row>
    <row r="955" spans="1:46" x14ac:dyDescent="0.25">
      <c r="A955" t="s">
        <v>3056</v>
      </c>
      <c r="B955" t="s">
        <v>2277</v>
      </c>
      <c r="C955" t="s">
        <v>2509</v>
      </c>
      <c r="D955" t="s">
        <v>2889</v>
      </c>
      <c r="E955" s="31">
        <v>49.836956521739133</v>
      </c>
      <c r="F955" s="31">
        <v>177.79782608695652</v>
      </c>
      <c r="G955" s="31">
        <v>7.0350000000000001</v>
      </c>
      <c r="H955" s="36">
        <v>3.9567412914032797E-2</v>
      </c>
      <c r="I955" s="31">
        <v>20.381413043478258</v>
      </c>
      <c r="J955" s="31">
        <v>0</v>
      </c>
      <c r="K955" s="36">
        <v>0</v>
      </c>
      <c r="L955" s="31">
        <v>9.5759782608695634</v>
      </c>
      <c r="M955" s="31">
        <v>0</v>
      </c>
      <c r="N955" s="36">
        <v>0</v>
      </c>
      <c r="O955" s="31">
        <v>5.5010869565217391</v>
      </c>
      <c r="P955" s="31">
        <v>0</v>
      </c>
      <c r="Q955" s="36">
        <v>0</v>
      </c>
      <c r="R955" s="31">
        <v>5.3043478260869561</v>
      </c>
      <c r="S955" s="31">
        <v>0</v>
      </c>
      <c r="T955" s="36">
        <v>0</v>
      </c>
      <c r="U955" s="31">
        <v>52.625760869565212</v>
      </c>
      <c r="V955" s="31">
        <v>6.4769565217391305</v>
      </c>
      <c r="W955" s="36">
        <v>0.12307577913775905</v>
      </c>
      <c r="X955" s="31">
        <v>12.329456521739134</v>
      </c>
      <c r="Y955" s="31">
        <v>0</v>
      </c>
      <c r="Z955" s="36">
        <v>0</v>
      </c>
      <c r="AA955" s="31">
        <v>81.331195652173918</v>
      </c>
      <c r="AB955" s="31">
        <v>0.55804347826086964</v>
      </c>
      <c r="AC955" s="36">
        <v>6.8613706436510945E-3</v>
      </c>
      <c r="AD955" s="31">
        <v>0</v>
      </c>
      <c r="AE955" s="31">
        <v>0</v>
      </c>
      <c r="AF955" s="36" t="s">
        <v>3207</v>
      </c>
      <c r="AG955" s="31">
        <v>11.13</v>
      </c>
      <c r="AH955" s="31">
        <v>0</v>
      </c>
      <c r="AI955" s="36">
        <v>0</v>
      </c>
      <c r="AJ955" t="s">
        <v>1097</v>
      </c>
      <c r="AK955" s="37">
        <v>6</v>
      </c>
      <c r="AT955"/>
    </row>
    <row r="956" spans="1:46" x14ac:dyDescent="0.25">
      <c r="A956" t="s">
        <v>3056</v>
      </c>
      <c r="B956" t="s">
        <v>2234</v>
      </c>
      <c r="C956" t="s">
        <v>2566</v>
      </c>
      <c r="D956" t="s">
        <v>2799</v>
      </c>
      <c r="E956" s="31">
        <v>90.206521739130437</v>
      </c>
      <c r="F956" s="31">
        <v>277.24826086956517</v>
      </c>
      <c r="G956" s="31">
        <v>27.552499999999998</v>
      </c>
      <c r="H956" s="36">
        <v>9.9378441233802392E-2</v>
      </c>
      <c r="I956" s="31">
        <v>20.137826086956522</v>
      </c>
      <c r="J956" s="31">
        <v>0</v>
      </c>
      <c r="K956" s="36">
        <v>0</v>
      </c>
      <c r="L956" s="31">
        <v>9.7208695652173915</v>
      </c>
      <c r="M956" s="31">
        <v>0</v>
      </c>
      <c r="N956" s="36">
        <v>0</v>
      </c>
      <c r="O956" s="31">
        <v>7.7593478260869571</v>
      </c>
      <c r="P956" s="31">
        <v>0</v>
      </c>
      <c r="Q956" s="36">
        <v>0</v>
      </c>
      <c r="R956" s="31">
        <v>2.6576086956521738</v>
      </c>
      <c r="S956" s="31">
        <v>0</v>
      </c>
      <c r="T956" s="36">
        <v>0</v>
      </c>
      <c r="U956" s="31">
        <v>71.962499999999991</v>
      </c>
      <c r="V956" s="31">
        <v>9.8957608695652155</v>
      </c>
      <c r="W956" s="36">
        <v>0.13751274440945238</v>
      </c>
      <c r="X956" s="31">
        <v>15.033043478260868</v>
      </c>
      <c r="Y956" s="31">
        <v>0</v>
      </c>
      <c r="Z956" s="36">
        <v>0</v>
      </c>
      <c r="AA956" s="31">
        <v>136.83489130434779</v>
      </c>
      <c r="AB956" s="31">
        <v>17.656739130434783</v>
      </c>
      <c r="AC956" s="36">
        <v>0.12903681920689886</v>
      </c>
      <c r="AD956" s="31">
        <v>0</v>
      </c>
      <c r="AE956" s="31">
        <v>0</v>
      </c>
      <c r="AF956" s="36" t="s">
        <v>3207</v>
      </c>
      <c r="AG956" s="31">
        <v>33.279999999999994</v>
      </c>
      <c r="AH956" s="31">
        <v>0</v>
      </c>
      <c r="AI956" s="36">
        <v>0</v>
      </c>
      <c r="AJ956" t="s">
        <v>1054</v>
      </c>
      <c r="AK956" s="37">
        <v>6</v>
      </c>
      <c r="AT956"/>
    </row>
    <row r="957" spans="1:46" x14ac:dyDescent="0.25">
      <c r="A957" t="s">
        <v>3056</v>
      </c>
      <c r="B957" t="s">
        <v>2028</v>
      </c>
      <c r="C957" t="s">
        <v>2466</v>
      </c>
      <c r="D957" t="s">
        <v>2837</v>
      </c>
      <c r="E957" s="31">
        <v>64.239130434782609</v>
      </c>
      <c r="F957" s="31">
        <v>345.02891304347827</v>
      </c>
      <c r="G957" s="31">
        <v>1.7391304347826086</v>
      </c>
      <c r="H957" s="36">
        <v>5.0405353552600823E-3</v>
      </c>
      <c r="I957" s="31">
        <v>83.908695652173918</v>
      </c>
      <c r="J957" s="31">
        <v>1.7391304347826086</v>
      </c>
      <c r="K957" s="36">
        <v>2.0726462511010933E-2</v>
      </c>
      <c r="L957" s="31">
        <v>64.865217391304355</v>
      </c>
      <c r="M957" s="31">
        <v>0</v>
      </c>
      <c r="N957" s="36">
        <v>0</v>
      </c>
      <c r="O957" s="31">
        <v>17.130434782608695</v>
      </c>
      <c r="P957" s="31">
        <v>0</v>
      </c>
      <c r="Q957" s="36">
        <v>0</v>
      </c>
      <c r="R957" s="31">
        <v>1.9130434782608696</v>
      </c>
      <c r="S957" s="31">
        <v>1.7391304347826086</v>
      </c>
      <c r="T957" s="36">
        <v>0.90909090909090906</v>
      </c>
      <c r="U957" s="31">
        <v>89.896739130434781</v>
      </c>
      <c r="V957" s="31">
        <v>0</v>
      </c>
      <c r="W957" s="36">
        <v>0</v>
      </c>
      <c r="X957" s="31">
        <v>0</v>
      </c>
      <c r="Y957" s="31">
        <v>0</v>
      </c>
      <c r="Z957" s="36" t="s">
        <v>3207</v>
      </c>
      <c r="AA957" s="31">
        <v>167.13945652173911</v>
      </c>
      <c r="AB957" s="31">
        <v>0</v>
      </c>
      <c r="AC957" s="36">
        <v>0</v>
      </c>
      <c r="AD957" s="31">
        <v>0</v>
      </c>
      <c r="AE957" s="31">
        <v>0</v>
      </c>
      <c r="AF957" s="36" t="s">
        <v>3207</v>
      </c>
      <c r="AG957" s="31">
        <v>4.084021739130435</v>
      </c>
      <c r="AH957" s="31">
        <v>0</v>
      </c>
      <c r="AI957" s="36">
        <v>0</v>
      </c>
      <c r="AJ957" t="s">
        <v>843</v>
      </c>
      <c r="AK957" s="37">
        <v>6</v>
      </c>
      <c r="AT957"/>
    </row>
    <row r="958" spans="1:46" x14ac:dyDescent="0.25">
      <c r="A958" t="s">
        <v>3056</v>
      </c>
      <c r="B958" t="s">
        <v>2140</v>
      </c>
      <c r="C958" t="s">
        <v>2773</v>
      </c>
      <c r="D958" t="s">
        <v>2886</v>
      </c>
      <c r="E958" s="31">
        <v>62.771739130434781</v>
      </c>
      <c r="F958" s="31">
        <v>199.99521739130435</v>
      </c>
      <c r="G958" s="31">
        <v>0</v>
      </c>
      <c r="H958" s="36">
        <v>0</v>
      </c>
      <c r="I958" s="31">
        <v>20.634130434782598</v>
      </c>
      <c r="J958" s="31">
        <v>0</v>
      </c>
      <c r="K958" s="36">
        <v>0</v>
      </c>
      <c r="L958" s="31">
        <v>15.405869565217383</v>
      </c>
      <c r="M958" s="31">
        <v>0</v>
      </c>
      <c r="N958" s="36">
        <v>0</v>
      </c>
      <c r="O958" s="31">
        <v>0.88043478260869568</v>
      </c>
      <c r="P958" s="31">
        <v>0</v>
      </c>
      <c r="Q958" s="36">
        <v>0</v>
      </c>
      <c r="R958" s="31">
        <v>4.3478260869565215</v>
      </c>
      <c r="S958" s="31">
        <v>0</v>
      </c>
      <c r="T958" s="36">
        <v>0</v>
      </c>
      <c r="U958" s="31">
        <v>78.238369565217411</v>
      </c>
      <c r="V958" s="31">
        <v>0</v>
      </c>
      <c r="W958" s="36">
        <v>0</v>
      </c>
      <c r="X958" s="31">
        <v>14.326086956521738</v>
      </c>
      <c r="Y958" s="31">
        <v>0</v>
      </c>
      <c r="Z958" s="36">
        <v>0</v>
      </c>
      <c r="AA958" s="31">
        <v>86.796630434782614</v>
      </c>
      <c r="AB958" s="31">
        <v>0</v>
      </c>
      <c r="AC958" s="36">
        <v>0</v>
      </c>
      <c r="AD958" s="31">
        <v>0</v>
      </c>
      <c r="AE958" s="31">
        <v>0</v>
      </c>
      <c r="AF958" s="36" t="s">
        <v>3207</v>
      </c>
      <c r="AG958" s="31">
        <v>0</v>
      </c>
      <c r="AH958" s="31">
        <v>0</v>
      </c>
      <c r="AI958" s="36" t="s">
        <v>3207</v>
      </c>
      <c r="AJ958" t="s">
        <v>959</v>
      </c>
      <c r="AK958" s="37">
        <v>6</v>
      </c>
      <c r="AT958"/>
    </row>
    <row r="959" spans="1:46" x14ac:dyDescent="0.25">
      <c r="A959" t="s">
        <v>3056</v>
      </c>
      <c r="B959" t="s">
        <v>2311</v>
      </c>
      <c r="C959" t="s">
        <v>2464</v>
      </c>
      <c r="D959" t="s">
        <v>2853</v>
      </c>
      <c r="E959" s="31">
        <v>75.521739130434781</v>
      </c>
      <c r="F959" s="31">
        <v>416.66554347826087</v>
      </c>
      <c r="G959" s="31">
        <v>41.089673913043484</v>
      </c>
      <c r="H959" s="36">
        <v>9.8615483224346101E-2</v>
      </c>
      <c r="I959" s="31">
        <v>55.719999999999978</v>
      </c>
      <c r="J959" s="31">
        <v>2.0380434782608696</v>
      </c>
      <c r="K959" s="36">
        <v>3.6576516120977572E-2</v>
      </c>
      <c r="L959" s="31">
        <v>38.133260869565198</v>
      </c>
      <c r="M959" s="31">
        <v>1.4836956521739131</v>
      </c>
      <c r="N959" s="36">
        <v>3.8908176702980989E-2</v>
      </c>
      <c r="O959" s="31">
        <v>11.84760869565217</v>
      </c>
      <c r="P959" s="31">
        <v>0.55434782608695654</v>
      </c>
      <c r="Q959" s="36">
        <v>4.6789849355034052E-2</v>
      </c>
      <c r="R959" s="31">
        <v>5.7391304347826084</v>
      </c>
      <c r="S959" s="31">
        <v>0</v>
      </c>
      <c r="T959" s="36">
        <v>0</v>
      </c>
      <c r="U959" s="31">
        <v>115.35260869565214</v>
      </c>
      <c r="V959" s="31">
        <v>13.953804347826088</v>
      </c>
      <c r="W959" s="36">
        <v>0.12096652607694371</v>
      </c>
      <c r="X959" s="31">
        <v>11.329782608695654</v>
      </c>
      <c r="Y959" s="31">
        <v>0</v>
      </c>
      <c r="Z959" s="36">
        <v>0</v>
      </c>
      <c r="AA959" s="31">
        <v>202.65510869565219</v>
      </c>
      <c r="AB959" s="31">
        <v>25.097826086956523</v>
      </c>
      <c r="AC959" s="36">
        <v>0.12384502048082333</v>
      </c>
      <c r="AD959" s="31">
        <v>0</v>
      </c>
      <c r="AE959" s="31">
        <v>0</v>
      </c>
      <c r="AF959" s="36" t="s">
        <v>3207</v>
      </c>
      <c r="AG959" s="31">
        <v>31.608043478260857</v>
      </c>
      <c r="AH959" s="31">
        <v>0</v>
      </c>
      <c r="AI959" s="36">
        <v>0</v>
      </c>
      <c r="AJ959" t="s">
        <v>1131</v>
      </c>
      <c r="AK959" s="37">
        <v>6</v>
      </c>
      <c r="AT959"/>
    </row>
    <row r="960" spans="1:46" x14ac:dyDescent="0.25">
      <c r="A960" t="s">
        <v>3056</v>
      </c>
      <c r="B960" t="s">
        <v>2352</v>
      </c>
      <c r="C960" t="s">
        <v>2462</v>
      </c>
      <c r="D960" t="s">
        <v>2845</v>
      </c>
      <c r="E960" s="31">
        <v>56.956521739130437</v>
      </c>
      <c r="F960" s="31">
        <v>274.67880434782614</v>
      </c>
      <c r="G960" s="31">
        <v>47.067934782608702</v>
      </c>
      <c r="H960" s="36">
        <v>0.17135626789392353</v>
      </c>
      <c r="I960" s="31">
        <v>56.922934782608692</v>
      </c>
      <c r="J960" s="31">
        <v>5.6739130434782608</v>
      </c>
      <c r="K960" s="36">
        <v>9.9677099663733004E-2</v>
      </c>
      <c r="L960" s="31">
        <v>44.781630434782599</v>
      </c>
      <c r="M960" s="31">
        <v>3.3695652173913042</v>
      </c>
      <c r="N960" s="36">
        <v>7.5244362134124304E-2</v>
      </c>
      <c r="O960" s="31">
        <v>7.4456521739130439</v>
      </c>
      <c r="P960" s="31">
        <v>2.3043478260869565</v>
      </c>
      <c r="Q960" s="36">
        <v>0.3094890510948905</v>
      </c>
      <c r="R960" s="31">
        <v>4.6956521739130439</v>
      </c>
      <c r="S960" s="31">
        <v>0</v>
      </c>
      <c r="T960" s="36">
        <v>0</v>
      </c>
      <c r="U960" s="31">
        <v>92.696956521739139</v>
      </c>
      <c r="V960" s="31">
        <v>18.046195652173914</v>
      </c>
      <c r="W960" s="36">
        <v>0.19467948387217815</v>
      </c>
      <c r="X960" s="31">
        <v>3.2173913043478262</v>
      </c>
      <c r="Y960" s="31">
        <v>0</v>
      </c>
      <c r="Z960" s="36">
        <v>0</v>
      </c>
      <c r="AA960" s="31">
        <v>121.84152173913047</v>
      </c>
      <c r="AB960" s="31">
        <v>23.347826086956523</v>
      </c>
      <c r="AC960" s="36">
        <v>0.19162454435644302</v>
      </c>
      <c r="AD960" s="31">
        <v>0</v>
      </c>
      <c r="AE960" s="31">
        <v>0</v>
      </c>
      <c r="AF960" s="36" t="s">
        <v>3207</v>
      </c>
      <c r="AG960" s="31">
        <v>0</v>
      </c>
      <c r="AH960" s="31">
        <v>0</v>
      </c>
      <c r="AI960" s="36" t="s">
        <v>3207</v>
      </c>
      <c r="AJ960" t="s">
        <v>1172</v>
      </c>
      <c r="AK960" s="37">
        <v>6</v>
      </c>
      <c r="AT960"/>
    </row>
    <row r="961" spans="1:46" x14ac:dyDescent="0.25">
      <c r="A961" t="s">
        <v>3056</v>
      </c>
      <c r="B961" t="s">
        <v>2101</v>
      </c>
      <c r="C961" t="s">
        <v>2763</v>
      </c>
      <c r="D961" t="s">
        <v>2888</v>
      </c>
      <c r="E961" s="31">
        <v>123.8695652173913</v>
      </c>
      <c r="F961" s="31">
        <v>379.89108695652163</v>
      </c>
      <c r="G961" s="31">
        <v>61.491086956521741</v>
      </c>
      <c r="H961" s="36">
        <v>0.16186504255510309</v>
      </c>
      <c r="I961" s="31">
        <v>36.303152173913034</v>
      </c>
      <c r="J961" s="31">
        <v>0</v>
      </c>
      <c r="K961" s="36">
        <v>0</v>
      </c>
      <c r="L961" s="31">
        <v>22.637391304347819</v>
      </c>
      <c r="M961" s="31">
        <v>0</v>
      </c>
      <c r="N961" s="36">
        <v>0</v>
      </c>
      <c r="O961" s="31">
        <v>7.2391304347826084</v>
      </c>
      <c r="P961" s="31">
        <v>0</v>
      </c>
      <c r="Q961" s="36">
        <v>0</v>
      </c>
      <c r="R961" s="31">
        <v>6.4266304347826084</v>
      </c>
      <c r="S961" s="31">
        <v>0</v>
      </c>
      <c r="T961" s="36">
        <v>0</v>
      </c>
      <c r="U961" s="31">
        <v>111.64434782608693</v>
      </c>
      <c r="V961" s="31">
        <v>20.538695652173914</v>
      </c>
      <c r="W961" s="36">
        <v>0.18396538698195361</v>
      </c>
      <c r="X961" s="31">
        <v>14.122282608695652</v>
      </c>
      <c r="Y961" s="31">
        <v>0</v>
      </c>
      <c r="Z961" s="36">
        <v>0</v>
      </c>
      <c r="AA961" s="31">
        <v>179.41880434782604</v>
      </c>
      <c r="AB961" s="31">
        <v>38.487391304347831</v>
      </c>
      <c r="AC961" s="36">
        <v>0.21451146909738156</v>
      </c>
      <c r="AD961" s="31">
        <v>0.16576086956521738</v>
      </c>
      <c r="AE961" s="31">
        <v>0</v>
      </c>
      <c r="AF961" s="36">
        <v>0</v>
      </c>
      <c r="AG961" s="31">
        <v>38.236739130434785</v>
      </c>
      <c r="AH961" s="31">
        <v>2.4649999999999999</v>
      </c>
      <c r="AI961" s="36">
        <v>6.4466794398740104E-2</v>
      </c>
      <c r="AJ961" t="s">
        <v>919</v>
      </c>
      <c r="AK961" s="37">
        <v>6</v>
      </c>
      <c r="AT961"/>
    </row>
    <row r="962" spans="1:46" x14ac:dyDescent="0.25">
      <c r="A962" t="s">
        <v>3056</v>
      </c>
      <c r="B962" t="s">
        <v>1993</v>
      </c>
      <c r="C962" t="s">
        <v>2466</v>
      </c>
      <c r="D962" t="s">
        <v>2837</v>
      </c>
      <c r="E962" s="31">
        <v>41.097826086956523</v>
      </c>
      <c r="F962" s="31">
        <v>217.34510869565221</v>
      </c>
      <c r="G962" s="31">
        <v>0</v>
      </c>
      <c r="H962" s="36">
        <v>0</v>
      </c>
      <c r="I962" s="31">
        <v>44.415978260869558</v>
      </c>
      <c r="J962" s="31">
        <v>0</v>
      </c>
      <c r="K962" s="36">
        <v>0</v>
      </c>
      <c r="L962" s="31">
        <v>38.676847826086949</v>
      </c>
      <c r="M962" s="31">
        <v>0</v>
      </c>
      <c r="N962" s="36">
        <v>0</v>
      </c>
      <c r="O962" s="31">
        <v>0</v>
      </c>
      <c r="P962" s="31">
        <v>0</v>
      </c>
      <c r="Q962" s="36" t="s">
        <v>3207</v>
      </c>
      <c r="R962" s="31">
        <v>5.7391304347826084</v>
      </c>
      <c r="S962" s="31">
        <v>0</v>
      </c>
      <c r="T962" s="36">
        <v>0</v>
      </c>
      <c r="U962" s="31">
        <v>59.505760869565222</v>
      </c>
      <c r="V962" s="31">
        <v>0</v>
      </c>
      <c r="W962" s="36">
        <v>0</v>
      </c>
      <c r="X962" s="31">
        <v>5.9130434782608692</v>
      </c>
      <c r="Y962" s="31">
        <v>0</v>
      </c>
      <c r="Z962" s="36">
        <v>0</v>
      </c>
      <c r="AA962" s="31">
        <v>101.95054347826088</v>
      </c>
      <c r="AB962" s="31">
        <v>0</v>
      </c>
      <c r="AC962" s="36">
        <v>0</v>
      </c>
      <c r="AD962" s="31">
        <v>0</v>
      </c>
      <c r="AE962" s="31">
        <v>0</v>
      </c>
      <c r="AF962" s="36" t="s">
        <v>3207</v>
      </c>
      <c r="AG962" s="31">
        <v>5.5597826086956506</v>
      </c>
      <c r="AH962" s="31">
        <v>0</v>
      </c>
      <c r="AI962" s="36">
        <v>0</v>
      </c>
      <c r="AJ962" t="s">
        <v>808</v>
      </c>
      <c r="AK962" s="37">
        <v>6</v>
      </c>
      <c r="AT962"/>
    </row>
    <row r="963" spans="1:46" x14ac:dyDescent="0.25">
      <c r="A963" t="s">
        <v>3056</v>
      </c>
      <c r="B963" t="s">
        <v>1779</v>
      </c>
      <c r="C963" t="s">
        <v>2547</v>
      </c>
      <c r="D963" t="s">
        <v>2913</v>
      </c>
      <c r="E963" s="31">
        <v>43.489130434782609</v>
      </c>
      <c r="F963" s="31">
        <v>133.4311956521739</v>
      </c>
      <c r="G963" s="31">
        <v>8.2173913043478262</v>
      </c>
      <c r="H963" s="36">
        <v>6.1585233229632282E-2</v>
      </c>
      <c r="I963" s="31">
        <v>32.190326086956517</v>
      </c>
      <c r="J963" s="31">
        <v>8.2173913043478262</v>
      </c>
      <c r="K963" s="36">
        <v>0.25527518056667042</v>
      </c>
      <c r="L963" s="31">
        <v>20.926739130434779</v>
      </c>
      <c r="M963" s="31">
        <v>8.2173913043478262</v>
      </c>
      <c r="N963" s="36">
        <v>0.39267423620705783</v>
      </c>
      <c r="O963" s="31">
        <v>3.839673913043478</v>
      </c>
      <c r="P963" s="31">
        <v>0</v>
      </c>
      <c r="Q963" s="36">
        <v>0</v>
      </c>
      <c r="R963" s="31">
        <v>7.4239130434782608</v>
      </c>
      <c r="S963" s="31">
        <v>0</v>
      </c>
      <c r="T963" s="36">
        <v>0</v>
      </c>
      <c r="U963" s="31">
        <v>43.006739130434788</v>
      </c>
      <c r="V963" s="31">
        <v>0</v>
      </c>
      <c r="W963" s="36">
        <v>0</v>
      </c>
      <c r="X963" s="31">
        <v>5.3043478260869561</v>
      </c>
      <c r="Y963" s="31">
        <v>0</v>
      </c>
      <c r="Z963" s="36">
        <v>0</v>
      </c>
      <c r="AA963" s="31">
        <v>49.434565217391288</v>
      </c>
      <c r="AB963" s="31">
        <v>0</v>
      </c>
      <c r="AC963" s="36">
        <v>0</v>
      </c>
      <c r="AD963" s="31">
        <v>0</v>
      </c>
      <c r="AE963" s="31">
        <v>0</v>
      </c>
      <c r="AF963" s="36" t="s">
        <v>3207</v>
      </c>
      <c r="AG963" s="31">
        <v>3.4952173913043474</v>
      </c>
      <c r="AH963" s="31">
        <v>0</v>
      </c>
      <c r="AI963" s="36">
        <v>0</v>
      </c>
      <c r="AJ963" t="s">
        <v>589</v>
      </c>
      <c r="AK963" s="37">
        <v>6</v>
      </c>
      <c r="AT963"/>
    </row>
    <row r="964" spans="1:46" x14ac:dyDescent="0.25">
      <c r="A964" t="s">
        <v>3056</v>
      </c>
      <c r="B964" t="s">
        <v>2060</v>
      </c>
      <c r="C964" t="s">
        <v>2387</v>
      </c>
      <c r="D964" t="s">
        <v>2837</v>
      </c>
      <c r="E964" s="31">
        <v>94.934782608695656</v>
      </c>
      <c r="F964" s="31">
        <v>331.8089130434783</v>
      </c>
      <c r="G964" s="31">
        <v>29.971304347826088</v>
      </c>
      <c r="H964" s="36">
        <v>9.0327001987131145E-2</v>
      </c>
      <c r="I964" s="31">
        <v>35.818152173913049</v>
      </c>
      <c r="J964" s="31">
        <v>1.0089130434782609</v>
      </c>
      <c r="K964" s="36">
        <v>2.8167646353713046E-2</v>
      </c>
      <c r="L964" s="31">
        <v>25.462500000000006</v>
      </c>
      <c r="M964" s="31">
        <v>0.13934782608695653</v>
      </c>
      <c r="N964" s="36">
        <v>5.4726686730272554E-3</v>
      </c>
      <c r="O964" s="31">
        <v>3.9208695652173922</v>
      </c>
      <c r="P964" s="31">
        <v>0</v>
      </c>
      <c r="Q964" s="36">
        <v>0</v>
      </c>
      <c r="R964" s="31">
        <v>6.4347826086956523</v>
      </c>
      <c r="S964" s="31">
        <v>0.86956521739130432</v>
      </c>
      <c r="T964" s="36">
        <v>0.13513513513513511</v>
      </c>
      <c r="U964" s="31">
        <v>79.707065217391303</v>
      </c>
      <c r="V964" s="31">
        <v>26.9925</v>
      </c>
      <c r="W964" s="36">
        <v>0.33864626587845442</v>
      </c>
      <c r="X964" s="31">
        <v>16.89880434782609</v>
      </c>
      <c r="Y964" s="31">
        <v>0</v>
      </c>
      <c r="Z964" s="36">
        <v>0</v>
      </c>
      <c r="AA964" s="31">
        <v>165.26239130434789</v>
      </c>
      <c r="AB964" s="31">
        <v>1.5119565217391306</v>
      </c>
      <c r="AC964" s="36">
        <v>9.1488239387429986E-3</v>
      </c>
      <c r="AD964" s="31">
        <v>0</v>
      </c>
      <c r="AE964" s="31">
        <v>0</v>
      </c>
      <c r="AF964" s="36" t="s">
        <v>3207</v>
      </c>
      <c r="AG964" s="31">
        <v>34.122499999999988</v>
      </c>
      <c r="AH964" s="31">
        <v>0.45793478260869569</v>
      </c>
      <c r="AI964" s="36">
        <v>1.3420317462339976E-2</v>
      </c>
      <c r="AJ964" t="s">
        <v>877</v>
      </c>
      <c r="AK964" s="37">
        <v>6</v>
      </c>
      <c r="AT964"/>
    </row>
    <row r="965" spans="1:46" x14ac:dyDescent="0.25">
      <c r="A965" t="s">
        <v>3056</v>
      </c>
      <c r="B965" t="s">
        <v>2204</v>
      </c>
      <c r="C965" t="s">
        <v>2680</v>
      </c>
      <c r="D965" t="s">
        <v>2918</v>
      </c>
      <c r="E965" s="31">
        <v>59.413043478260867</v>
      </c>
      <c r="F965" s="31">
        <v>178.46782608695648</v>
      </c>
      <c r="G965" s="31">
        <v>0</v>
      </c>
      <c r="H965" s="36">
        <v>0</v>
      </c>
      <c r="I965" s="31">
        <v>31.664673913043487</v>
      </c>
      <c r="J965" s="31">
        <v>0</v>
      </c>
      <c r="K965" s="36">
        <v>0</v>
      </c>
      <c r="L965" s="31">
        <v>22.153804347826096</v>
      </c>
      <c r="M965" s="31">
        <v>0</v>
      </c>
      <c r="N965" s="36">
        <v>0</v>
      </c>
      <c r="O965" s="31">
        <v>6.9891304347826084</v>
      </c>
      <c r="P965" s="31">
        <v>0</v>
      </c>
      <c r="Q965" s="36">
        <v>0</v>
      </c>
      <c r="R965" s="31">
        <v>2.5217391304347827</v>
      </c>
      <c r="S965" s="31">
        <v>0</v>
      </c>
      <c r="T965" s="36">
        <v>0</v>
      </c>
      <c r="U965" s="31">
        <v>49.20967391304346</v>
      </c>
      <c r="V965" s="31">
        <v>0</v>
      </c>
      <c r="W965" s="36">
        <v>0</v>
      </c>
      <c r="X965" s="31">
        <v>9.0869565217391308</v>
      </c>
      <c r="Y965" s="31">
        <v>0</v>
      </c>
      <c r="Z965" s="36">
        <v>0</v>
      </c>
      <c r="AA965" s="31">
        <v>80.088913043478229</v>
      </c>
      <c r="AB965" s="31">
        <v>0</v>
      </c>
      <c r="AC965" s="36">
        <v>0</v>
      </c>
      <c r="AD965" s="31">
        <v>9.9456521739130443E-2</v>
      </c>
      <c r="AE965" s="31">
        <v>0</v>
      </c>
      <c r="AF965" s="36">
        <v>0</v>
      </c>
      <c r="AG965" s="31">
        <v>8.3181521739130453</v>
      </c>
      <c r="AH965" s="31">
        <v>0</v>
      </c>
      <c r="AI965" s="36">
        <v>0</v>
      </c>
      <c r="AJ965" t="s">
        <v>1023</v>
      </c>
      <c r="AK965" s="37">
        <v>6</v>
      </c>
      <c r="AT965"/>
    </row>
    <row r="966" spans="1:46" x14ac:dyDescent="0.25">
      <c r="A966" t="s">
        <v>3056</v>
      </c>
      <c r="B966" t="s">
        <v>2293</v>
      </c>
      <c r="C966" t="s">
        <v>2504</v>
      </c>
      <c r="D966" t="s">
        <v>2884</v>
      </c>
      <c r="E966" s="31">
        <v>132.82608695652175</v>
      </c>
      <c r="F966" s="31">
        <v>354.1154347826087</v>
      </c>
      <c r="G966" s="31">
        <v>19.016304347826086</v>
      </c>
      <c r="H966" s="36">
        <v>5.370086271303081E-2</v>
      </c>
      <c r="I966" s="31">
        <v>41.649456521739133</v>
      </c>
      <c r="J966" s="31">
        <v>10.755434782608695</v>
      </c>
      <c r="K966" s="36">
        <v>0.25823709793175442</v>
      </c>
      <c r="L966" s="31">
        <v>19.923913043478262</v>
      </c>
      <c r="M966" s="31">
        <v>2.8695652173913042</v>
      </c>
      <c r="N966" s="36">
        <v>0.14402618657937805</v>
      </c>
      <c r="O966" s="31">
        <v>11.016304347826088</v>
      </c>
      <c r="P966" s="31">
        <v>4.5217391304347823</v>
      </c>
      <c r="Q966" s="36">
        <v>0.41045880611741481</v>
      </c>
      <c r="R966" s="31">
        <v>10.709239130434783</v>
      </c>
      <c r="S966" s="31">
        <v>3.3641304347826089</v>
      </c>
      <c r="T966" s="36">
        <v>0.31413346866277597</v>
      </c>
      <c r="U966" s="31">
        <v>168.96739130434781</v>
      </c>
      <c r="V966" s="31">
        <v>5.8260869565217392</v>
      </c>
      <c r="W966" s="36">
        <v>3.4480540366677394E-2</v>
      </c>
      <c r="X966" s="31">
        <v>5.8043478260869561</v>
      </c>
      <c r="Y966" s="31">
        <v>0</v>
      </c>
      <c r="Z966" s="36">
        <v>0</v>
      </c>
      <c r="AA966" s="31">
        <v>111.01217391304348</v>
      </c>
      <c r="AB966" s="31">
        <v>2.4347826086956523</v>
      </c>
      <c r="AC966" s="36">
        <v>2.1932573004135859E-2</v>
      </c>
      <c r="AD966" s="31">
        <v>16.532608695652176</v>
      </c>
      <c r="AE966" s="31">
        <v>0</v>
      </c>
      <c r="AF966" s="36">
        <v>0</v>
      </c>
      <c r="AG966" s="31">
        <v>10.149456521739131</v>
      </c>
      <c r="AH966" s="31">
        <v>0</v>
      </c>
      <c r="AI966" s="36">
        <v>0</v>
      </c>
      <c r="AJ966" t="s">
        <v>1113</v>
      </c>
      <c r="AK966" s="37">
        <v>6</v>
      </c>
      <c r="AT966"/>
    </row>
    <row r="967" spans="1:46" x14ac:dyDescent="0.25">
      <c r="A967" t="s">
        <v>3056</v>
      </c>
      <c r="B967" t="s">
        <v>2093</v>
      </c>
      <c r="C967" t="s">
        <v>2545</v>
      </c>
      <c r="D967" t="s">
        <v>2837</v>
      </c>
      <c r="E967" s="31">
        <v>70.75</v>
      </c>
      <c r="F967" s="31">
        <v>266.22282608695656</v>
      </c>
      <c r="G967" s="31">
        <v>0</v>
      </c>
      <c r="H967" s="36">
        <v>0</v>
      </c>
      <c r="I967" s="31">
        <v>24.714347826086957</v>
      </c>
      <c r="J967" s="31">
        <v>0</v>
      </c>
      <c r="K967" s="36">
        <v>0</v>
      </c>
      <c r="L967" s="31">
        <v>19.890978260869566</v>
      </c>
      <c r="M967" s="31">
        <v>0</v>
      </c>
      <c r="N967" s="36">
        <v>0</v>
      </c>
      <c r="O967" s="31">
        <v>0.47554347826086957</v>
      </c>
      <c r="P967" s="31">
        <v>0</v>
      </c>
      <c r="Q967" s="36">
        <v>0</v>
      </c>
      <c r="R967" s="31">
        <v>4.3478260869565215</v>
      </c>
      <c r="S967" s="31">
        <v>0</v>
      </c>
      <c r="T967" s="36">
        <v>0</v>
      </c>
      <c r="U967" s="31">
        <v>89.901304347826112</v>
      </c>
      <c r="V967" s="31">
        <v>0</v>
      </c>
      <c r="W967" s="36">
        <v>0</v>
      </c>
      <c r="X967" s="31">
        <v>19.130434782608695</v>
      </c>
      <c r="Y967" s="31">
        <v>0</v>
      </c>
      <c r="Z967" s="36">
        <v>0</v>
      </c>
      <c r="AA967" s="31">
        <v>132.10869565217391</v>
      </c>
      <c r="AB967" s="31">
        <v>0</v>
      </c>
      <c r="AC967" s="36">
        <v>0</v>
      </c>
      <c r="AD967" s="31">
        <v>0</v>
      </c>
      <c r="AE967" s="31">
        <v>0</v>
      </c>
      <c r="AF967" s="36" t="s">
        <v>3207</v>
      </c>
      <c r="AG967" s="31">
        <v>0.36804347826086958</v>
      </c>
      <c r="AH967" s="31">
        <v>0</v>
      </c>
      <c r="AI967" s="36">
        <v>0</v>
      </c>
      <c r="AJ967" t="s">
        <v>911</v>
      </c>
      <c r="AK967" s="37">
        <v>6</v>
      </c>
      <c r="AT967"/>
    </row>
    <row r="968" spans="1:46" x14ac:dyDescent="0.25">
      <c r="A968" t="s">
        <v>3056</v>
      </c>
      <c r="B968" t="s">
        <v>2291</v>
      </c>
      <c r="C968" t="s">
        <v>2466</v>
      </c>
      <c r="D968" t="s">
        <v>2837</v>
      </c>
      <c r="E968" s="31">
        <v>18.282608695652176</v>
      </c>
      <c r="F968" s="31">
        <v>121.71586956521739</v>
      </c>
      <c r="G968" s="31">
        <v>2.7702173913043477</v>
      </c>
      <c r="H968" s="36">
        <v>2.2759705872372041E-2</v>
      </c>
      <c r="I968" s="31">
        <v>17.214021739130434</v>
      </c>
      <c r="J968" s="31">
        <v>0.42054347826086963</v>
      </c>
      <c r="K968" s="36">
        <v>2.4430286230259717E-2</v>
      </c>
      <c r="L968" s="31">
        <v>12.540108695652174</v>
      </c>
      <c r="M968" s="31">
        <v>0.42054347826086963</v>
      </c>
      <c r="N968" s="36">
        <v>3.3535871854657666E-2</v>
      </c>
      <c r="O968" s="31">
        <v>0</v>
      </c>
      <c r="P968" s="31">
        <v>0</v>
      </c>
      <c r="Q968" s="36" t="s">
        <v>3207</v>
      </c>
      <c r="R968" s="31">
        <v>4.6739130434782608</v>
      </c>
      <c r="S968" s="31">
        <v>0</v>
      </c>
      <c r="T968" s="36">
        <v>0</v>
      </c>
      <c r="U968" s="31">
        <v>25.255434782608695</v>
      </c>
      <c r="V968" s="31">
        <v>0</v>
      </c>
      <c r="W968" s="36">
        <v>0</v>
      </c>
      <c r="X968" s="31">
        <v>4.6766304347826084</v>
      </c>
      <c r="Y968" s="31">
        <v>0</v>
      </c>
      <c r="Z968" s="36">
        <v>0</v>
      </c>
      <c r="AA968" s="31">
        <v>68.607826086956521</v>
      </c>
      <c r="AB968" s="31">
        <v>2.3496739130434783</v>
      </c>
      <c r="AC968" s="36">
        <v>3.4247899212917779E-2</v>
      </c>
      <c r="AD968" s="31">
        <v>0</v>
      </c>
      <c r="AE968" s="31">
        <v>0</v>
      </c>
      <c r="AF968" s="36" t="s">
        <v>3207</v>
      </c>
      <c r="AG968" s="31">
        <v>5.9619565217391308</v>
      </c>
      <c r="AH968" s="31">
        <v>0</v>
      </c>
      <c r="AI968" s="36">
        <v>0</v>
      </c>
      <c r="AJ968" t="s">
        <v>1111</v>
      </c>
      <c r="AK968" s="37">
        <v>6</v>
      </c>
      <c r="AT968"/>
    </row>
    <row r="969" spans="1:46" x14ac:dyDescent="0.25">
      <c r="A969" t="s">
        <v>3056</v>
      </c>
      <c r="B969" t="s">
        <v>2200</v>
      </c>
      <c r="C969" t="s">
        <v>2505</v>
      </c>
      <c r="D969" t="s">
        <v>2886</v>
      </c>
      <c r="E969" s="31">
        <v>92.369565217391298</v>
      </c>
      <c r="F969" s="31">
        <v>311.47260869565213</v>
      </c>
      <c r="G969" s="31">
        <v>21.579130434782609</v>
      </c>
      <c r="H969" s="36">
        <v>6.9280989186012595E-2</v>
      </c>
      <c r="I969" s="31">
        <v>34.974130434782609</v>
      </c>
      <c r="J969" s="31">
        <v>0</v>
      </c>
      <c r="K969" s="36">
        <v>0</v>
      </c>
      <c r="L969" s="31">
        <v>33.202391304347827</v>
      </c>
      <c r="M969" s="31">
        <v>0</v>
      </c>
      <c r="N969" s="36">
        <v>0</v>
      </c>
      <c r="O969" s="31">
        <v>1.7717391304347827</v>
      </c>
      <c r="P969" s="31">
        <v>0</v>
      </c>
      <c r="Q969" s="36">
        <v>0</v>
      </c>
      <c r="R969" s="31">
        <v>0</v>
      </c>
      <c r="S969" s="31">
        <v>0</v>
      </c>
      <c r="T969" s="36" t="s">
        <v>3207</v>
      </c>
      <c r="U969" s="31">
        <v>113.07804347826084</v>
      </c>
      <c r="V969" s="31">
        <v>8.5621739130434786</v>
      </c>
      <c r="W969" s="36">
        <v>7.5719155104496921E-2</v>
      </c>
      <c r="X969" s="31">
        <v>15.739130434782609</v>
      </c>
      <c r="Y969" s="31">
        <v>0</v>
      </c>
      <c r="Z969" s="36">
        <v>0</v>
      </c>
      <c r="AA969" s="31">
        <v>145.49282608695651</v>
      </c>
      <c r="AB969" s="31">
        <v>13.016956521739131</v>
      </c>
      <c r="AC969" s="36">
        <v>8.9468029949183223E-2</v>
      </c>
      <c r="AD969" s="31">
        <v>2.1884782608695654</v>
      </c>
      <c r="AE969" s="31">
        <v>0</v>
      </c>
      <c r="AF969" s="36">
        <v>0</v>
      </c>
      <c r="AG969" s="31">
        <v>0</v>
      </c>
      <c r="AH969" s="31">
        <v>0</v>
      </c>
      <c r="AI969" s="36" t="s">
        <v>3207</v>
      </c>
      <c r="AJ969" t="s">
        <v>1019</v>
      </c>
      <c r="AK969" s="37">
        <v>6</v>
      </c>
      <c r="AT969"/>
    </row>
    <row r="970" spans="1:46" x14ac:dyDescent="0.25">
      <c r="A970" t="s">
        <v>3056</v>
      </c>
      <c r="B970" t="s">
        <v>2267</v>
      </c>
      <c r="C970" t="s">
        <v>2563</v>
      </c>
      <c r="D970" t="s">
        <v>2921</v>
      </c>
      <c r="E970" s="31">
        <v>52.369565217391305</v>
      </c>
      <c r="F970" s="31">
        <v>163.73445652173916</v>
      </c>
      <c r="G970" s="31">
        <v>0.62326086956521742</v>
      </c>
      <c r="H970" s="36">
        <v>3.8065345731456749E-3</v>
      </c>
      <c r="I970" s="31">
        <v>29.046521739130426</v>
      </c>
      <c r="J970" s="31">
        <v>0</v>
      </c>
      <c r="K970" s="36">
        <v>0</v>
      </c>
      <c r="L970" s="31">
        <v>23.307391304347817</v>
      </c>
      <c r="M970" s="31">
        <v>0</v>
      </c>
      <c r="N970" s="36">
        <v>0</v>
      </c>
      <c r="O970" s="31">
        <v>0</v>
      </c>
      <c r="P970" s="31">
        <v>0</v>
      </c>
      <c r="Q970" s="36" t="s">
        <v>3207</v>
      </c>
      <c r="R970" s="31">
        <v>5.7391304347826084</v>
      </c>
      <c r="S970" s="31">
        <v>0</v>
      </c>
      <c r="T970" s="36">
        <v>0</v>
      </c>
      <c r="U970" s="31">
        <v>50.396413043478276</v>
      </c>
      <c r="V970" s="31">
        <v>0.53086956521739137</v>
      </c>
      <c r="W970" s="36">
        <v>1.0533875987550873E-2</v>
      </c>
      <c r="X970" s="31">
        <v>15.616086956521738</v>
      </c>
      <c r="Y970" s="31">
        <v>0</v>
      </c>
      <c r="Z970" s="36">
        <v>0</v>
      </c>
      <c r="AA970" s="31">
        <v>63.476195652173928</v>
      </c>
      <c r="AB970" s="31">
        <v>9.2391304347826081E-2</v>
      </c>
      <c r="AC970" s="36">
        <v>1.4555268065228144E-3</v>
      </c>
      <c r="AD970" s="31">
        <v>4.763369565217392</v>
      </c>
      <c r="AE970" s="31">
        <v>0</v>
      </c>
      <c r="AF970" s="36">
        <v>0</v>
      </c>
      <c r="AG970" s="31">
        <v>0.43586956521739134</v>
      </c>
      <c r="AH970" s="31">
        <v>0</v>
      </c>
      <c r="AI970" s="36">
        <v>0</v>
      </c>
      <c r="AJ970" t="s">
        <v>1087</v>
      </c>
      <c r="AK970" s="37">
        <v>6</v>
      </c>
      <c r="AT970"/>
    </row>
    <row r="971" spans="1:46" x14ac:dyDescent="0.25">
      <c r="A971" t="s">
        <v>3056</v>
      </c>
      <c r="B971" t="s">
        <v>2081</v>
      </c>
      <c r="C971" t="s">
        <v>2389</v>
      </c>
      <c r="D971" t="s">
        <v>2898</v>
      </c>
      <c r="E971" s="31">
        <v>75.369565217391298</v>
      </c>
      <c r="F971" s="31">
        <v>230.60923913043479</v>
      </c>
      <c r="G971" s="31">
        <v>1.2173913043478262</v>
      </c>
      <c r="H971" s="36">
        <v>5.2790222496647589E-3</v>
      </c>
      <c r="I971" s="31">
        <v>22.641304347826086</v>
      </c>
      <c r="J971" s="31">
        <v>1.2173913043478262</v>
      </c>
      <c r="K971" s="36">
        <v>5.3768602976476239E-2</v>
      </c>
      <c r="L971" s="31">
        <v>1.6413043478260869</v>
      </c>
      <c r="M971" s="31">
        <v>0</v>
      </c>
      <c r="N971" s="36">
        <v>0</v>
      </c>
      <c r="O971" s="31">
        <v>15.201086956521738</v>
      </c>
      <c r="P971" s="31">
        <v>1.2173913043478262</v>
      </c>
      <c r="Q971" s="36">
        <v>8.0085806220951031E-2</v>
      </c>
      <c r="R971" s="31">
        <v>5.7989130434782608</v>
      </c>
      <c r="S971" s="31">
        <v>0</v>
      </c>
      <c r="T971" s="36">
        <v>0</v>
      </c>
      <c r="U971" s="31">
        <v>80.029891304347828</v>
      </c>
      <c r="V971" s="31">
        <v>0</v>
      </c>
      <c r="W971" s="36">
        <v>0</v>
      </c>
      <c r="X971" s="31">
        <v>6.6793478260869561</v>
      </c>
      <c r="Y971" s="31">
        <v>0</v>
      </c>
      <c r="Z971" s="36">
        <v>0</v>
      </c>
      <c r="AA971" s="31">
        <v>54.467065217391308</v>
      </c>
      <c r="AB971" s="31">
        <v>0</v>
      </c>
      <c r="AC971" s="36">
        <v>0</v>
      </c>
      <c r="AD971" s="31">
        <v>41.446521739130432</v>
      </c>
      <c r="AE971" s="31">
        <v>0</v>
      </c>
      <c r="AF971" s="36">
        <v>0</v>
      </c>
      <c r="AG971" s="31">
        <v>25.345108695652176</v>
      </c>
      <c r="AH971" s="31">
        <v>0</v>
      </c>
      <c r="AI971" s="36">
        <v>0</v>
      </c>
      <c r="AJ971" t="s">
        <v>899</v>
      </c>
      <c r="AK971" s="37">
        <v>6</v>
      </c>
      <c r="AT971"/>
    </row>
    <row r="972" spans="1:46" x14ac:dyDescent="0.25">
      <c r="A972" t="s">
        <v>3056</v>
      </c>
      <c r="B972" t="s">
        <v>2309</v>
      </c>
      <c r="C972" t="s">
        <v>2500</v>
      </c>
      <c r="D972" t="s">
        <v>2890</v>
      </c>
      <c r="E972" s="31">
        <v>63.956521739130437</v>
      </c>
      <c r="F972" s="31">
        <v>215.57608695652175</v>
      </c>
      <c r="G972" s="31">
        <v>0.78260869565217395</v>
      </c>
      <c r="H972" s="36">
        <v>3.630313114506126E-3</v>
      </c>
      <c r="I972" s="31">
        <v>18.665760869565219</v>
      </c>
      <c r="J972" s="31">
        <v>0.78260869565217395</v>
      </c>
      <c r="K972" s="36">
        <v>4.1927500363953998E-2</v>
      </c>
      <c r="L972" s="31">
        <v>6.5951086956521738</v>
      </c>
      <c r="M972" s="31">
        <v>0</v>
      </c>
      <c r="N972" s="36">
        <v>0</v>
      </c>
      <c r="O972" s="31">
        <v>6.4538043478260869</v>
      </c>
      <c r="P972" s="31">
        <v>0.78260869565217395</v>
      </c>
      <c r="Q972" s="36">
        <v>0.12126315789473685</v>
      </c>
      <c r="R972" s="31">
        <v>5.6168478260869561</v>
      </c>
      <c r="S972" s="31">
        <v>0</v>
      </c>
      <c r="T972" s="36">
        <v>0</v>
      </c>
      <c r="U972" s="31">
        <v>60.573369565217384</v>
      </c>
      <c r="V972" s="31">
        <v>0</v>
      </c>
      <c r="W972" s="36">
        <v>0</v>
      </c>
      <c r="X972" s="31">
        <v>0</v>
      </c>
      <c r="Y972" s="31">
        <v>0</v>
      </c>
      <c r="Z972" s="36" t="s">
        <v>3207</v>
      </c>
      <c r="AA972" s="31">
        <v>104.73097826086956</v>
      </c>
      <c r="AB972" s="31">
        <v>0</v>
      </c>
      <c r="AC972" s="36">
        <v>0</v>
      </c>
      <c r="AD972" s="31">
        <v>19.929347826086957</v>
      </c>
      <c r="AE972" s="31">
        <v>0</v>
      </c>
      <c r="AF972" s="36">
        <v>0</v>
      </c>
      <c r="AG972" s="31">
        <v>11.676630434782609</v>
      </c>
      <c r="AH972" s="31">
        <v>0</v>
      </c>
      <c r="AI972" s="36">
        <v>0</v>
      </c>
      <c r="AJ972" t="s">
        <v>1129</v>
      </c>
      <c r="AK972" s="37">
        <v>6</v>
      </c>
      <c r="AT972"/>
    </row>
    <row r="973" spans="1:46" x14ac:dyDescent="0.25">
      <c r="A973" t="s">
        <v>3056</v>
      </c>
      <c r="B973" t="s">
        <v>2286</v>
      </c>
      <c r="C973" t="s">
        <v>2791</v>
      </c>
      <c r="D973" t="s">
        <v>2881</v>
      </c>
      <c r="E973" s="31">
        <v>87.521739130434781</v>
      </c>
      <c r="F973" s="31">
        <v>191.39065217391303</v>
      </c>
      <c r="G973" s="31">
        <v>0.69565217391304346</v>
      </c>
      <c r="H973" s="36">
        <v>3.6347238802494786E-3</v>
      </c>
      <c r="I973" s="31">
        <v>37.926630434782609</v>
      </c>
      <c r="J973" s="31">
        <v>0.69565217391304346</v>
      </c>
      <c r="K973" s="36">
        <v>1.8342050583936374E-2</v>
      </c>
      <c r="L973" s="31">
        <v>26.502717391304348</v>
      </c>
      <c r="M973" s="31">
        <v>0</v>
      </c>
      <c r="N973" s="36">
        <v>0</v>
      </c>
      <c r="O973" s="31">
        <v>5.8396739130434785</v>
      </c>
      <c r="P973" s="31">
        <v>0.69565217391304346</v>
      </c>
      <c r="Q973" s="36">
        <v>0.11912517449976733</v>
      </c>
      <c r="R973" s="31">
        <v>5.5842391304347823</v>
      </c>
      <c r="S973" s="31">
        <v>0</v>
      </c>
      <c r="T973" s="36">
        <v>0</v>
      </c>
      <c r="U973" s="31">
        <v>63.342391304347828</v>
      </c>
      <c r="V973" s="31">
        <v>0</v>
      </c>
      <c r="W973" s="36">
        <v>0</v>
      </c>
      <c r="X973" s="31">
        <v>21.622282608695652</v>
      </c>
      <c r="Y973" s="31">
        <v>0</v>
      </c>
      <c r="Z973" s="36">
        <v>0</v>
      </c>
      <c r="AA973" s="31">
        <v>41.880978260869561</v>
      </c>
      <c r="AB973" s="31">
        <v>0</v>
      </c>
      <c r="AC973" s="36">
        <v>0</v>
      </c>
      <c r="AD973" s="31">
        <v>8.7352173913043458</v>
      </c>
      <c r="AE973" s="31">
        <v>0</v>
      </c>
      <c r="AF973" s="36">
        <v>0</v>
      </c>
      <c r="AG973" s="31">
        <v>17.883152173913043</v>
      </c>
      <c r="AH973" s="31">
        <v>0</v>
      </c>
      <c r="AI973" s="36">
        <v>0</v>
      </c>
      <c r="AJ973" t="s">
        <v>1106</v>
      </c>
      <c r="AK973" s="37">
        <v>6</v>
      </c>
      <c r="AT973"/>
    </row>
    <row r="974" spans="1:46" x14ac:dyDescent="0.25">
      <c r="A974" t="s">
        <v>3056</v>
      </c>
      <c r="B974" t="s">
        <v>2047</v>
      </c>
      <c r="C974" t="s">
        <v>2449</v>
      </c>
      <c r="D974" t="s">
        <v>2960</v>
      </c>
      <c r="E974" s="31">
        <v>82.369565217391298</v>
      </c>
      <c r="F974" s="31">
        <v>245.08847826086958</v>
      </c>
      <c r="G974" s="31">
        <v>0</v>
      </c>
      <c r="H974" s="36">
        <v>0</v>
      </c>
      <c r="I974" s="31">
        <v>14.630434782608695</v>
      </c>
      <c r="J974" s="31">
        <v>0</v>
      </c>
      <c r="K974" s="36">
        <v>0</v>
      </c>
      <c r="L974" s="31">
        <v>9.4565217391304355</v>
      </c>
      <c r="M974" s="31">
        <v>0</v>
      </c>
      <c r="N974" s="36">
        <v>0</v>
      </c>
      <c r="O974" s="31">
        <v>0</v>
      </c>
      <c r="P974" s="31">
        <v>0</v>
      </c>
      <c r="Q974" s="36" t="s">
        <v>3207</v>
      </c>
      <c r="R974" s="31">
        <v>5.1739130434782608</v>
      </c>
      <c r="S974" s="31">
        <v>0</v>
      </c>
      <c r="T974" s="36">
        <v>0</v>
      </c>
      <c r="U974" s="31">
        <v>67.25</v>
      </c>
      <c r="V974" s="31">
        <v>0</v>
      </c>
      <c r="W974" s="36">
        <v>0</v>
      </c>
      <c r="X974" s="31">
        <v>9.1929347826086953</v>
      </c>
      <c r="Y974" s="31">
        <v>0</v>
      </c>
      <c r="Z974" s="36">
        <v>0</v>
      </c>
      <c r="AA974" s="31">
        <v>120.38858695652173</v>
      </c>
      <c r="AB974" s="31">
        <v>0</v>
      </c>
      <c r="AC974" s="36">
        <v>0</v>
      </c>
      <c r="AD974" s="31">
        <v>14.512391304347828</v>
      </c>
      <c r="AE974" s="31">
        <v>0</v>
      </c>
      <c r="AF974" s="36">
        <v>0</v>
      </c>
      <c r="AG974" s="31">
        <v>19.114130434782609</v>
      </c>
      <c r="AH974" s="31">
        <v>0</v>
      </c>
      <c r="AI974" s="36">
        <v>0</v>
      </c>
      <c r="AJ974" t="s">
        <v>864</v>
      </c>
      <c r="AK974" s="37">
        <v>6</v>
      </c>
      <c r="AT974"/>
    </row>
    <row r="975" spans="1:46" x14ac:dyDescent="0.25">
      <c r="A975" t="s">
        <v>3056</v>
      </c>
      <c r="B975" t="s">
        <v>2233</v>
      </c>
      <c r="C975" t="s">
        <v>2466</v>
      </c>
      <c r="D975" t="s">
        <v>2837</v>
      </c>
      <c r="E975" s="31">
        <v>91.010869565217391</v>
      </c>
      <c r="F975" s="31">
        <v>270.65489130434787</v>
      </c>
      <c r="G975" s="31">
        <v>0.43478260869565216</v>
      </c>
      <c r="H975" s="36">
        <v>1.606409574201062E-3</v>
      </c>
      <c r="I975" s="31">
        <v>27.165760869565219</v>
      </c>
      <c r="J975" s="31">
        <v>0.43478260869565216</v>
      </c>
      <c r="K975" s="36">
        <v>1.6004801440432127E-2</v>
      </c>
      <c r="L975" s="31">
        <v>15.377717391304348</v>
      </c>
      <c r="M975" s="31">
        <v>0</v>
      </c>
      <c r="N975" s="36">
        <v>0</v>
      </c>
      <c r="O975" s="31">
        <v>5.5108695652173916</v>
      </c>
      <c r="P975" s="31">
        <v>0.43478260869565216</v>
      </c>
      <c r="Q975" s="36">
        <v>7.8895463510848127E-2</v>
      </c>
      <c r="R975" s="31">
        <v>6.2771739130434785</v>
      </c>
      <c r="S975" s="31">
        <v>0</v>
      </c>
      <c r="T975" s="36">
        <v>0</v>
      </c>
      <c r="U975" s="31">
        <v>71.589673913043484</v>
      </c>
      <c r="V975" s="31">
        <v>0</v>
      </c>
      <c r="W975" s="36">
        <v>0</v>
      </c>
      <c r="X975" s="31">
        <v>5.0733695652173916</v>
      </c>
      <c r="Y975" s="31">
        <v>0</v>
      </c>
      <c r="Z975" s="36">
        <v>0</v>
      </c>
      <c r="AA975" s="31">
        <v>97.228260869565219</v>
      </c>
      <c r="AB975" s="31">
        <v>0</v>
      </c>
      <c r="AC975" s="36">
        <v>0</v>
      </c>
      <c r="AD975" s="31">
        <v>39.369565217391305</v>
      </c>
      <c r="AE975" s="31">
        <v>0</v>
      </c>
      <c r="AF975" s="36">
        <v>0</v>
      </c>
      <c r="AG975" s="31">
        <v>30.228260869565219</v>
      </c>
      <c r="AH975" s="31">
        <v>0</v>
      </c>
      <c r="AI975" s="36">
        <v>0</v>
      </c>
      <c r="AJ975" t="s">
        <v>1053</v>
      </c>
      <c r="AK975" s="37">
        <v>6</v>
      </c>
      <c r="AT975"/>
    </row>
    <row r="976" spans="1:46" x14ac:dyDescent="0.25">
      <c r="A976" t="s">
        <v>3056</v>
      </c>
      <c r="B976" t="s">
        <v>2228</v>
      </c>
      <c r="C976" t="s">
        <v>2693</v>
      </c>
      <c r="D976" t="s">
        <v>2837</v>
      </c>
      <c r="E976" s="31">
        <v>100.43478260869566</v>
      </c>
      <c r="F976" s="31">
        <v>269.16108695652179</v>
      </c>
      <c r="G976" s="31">
        <v>1.0434782608695652</v>
      </c>
      <c r="H976" s="36">
        <v>3.8767797851779395E-3</v>
      </c>
      <c r="I976" s="31">
        <v>37.570652173913047</v>
      </c>
      <c r="J976" s="31">
        <v>1.0434782608695652</v>
      </c>
      <c r="K976" s="36">
        <v>2.7773759583393603E-2</v>
      </c>
      <c r="L976" s="31">
        <v>20.970108695652176</v>
      </c>
      <c r="M976" s="31">
        <v>0</v>
      </c>
      <c r="N976" s="36">
        <v>0</v>
      </c>
      <c r="O976" s="31">
        <v>11.244565217391305</v>
      </c>
      <c r="P976" s="31">
        <v>1.0434782608695652</v>
      </c>
      <c r="Q976" s="36">
        <v>9.2798453359110675E-2</v>
      </c>
      <c r="R976" s="31">
        <v>5.3559782608695654</v>
      </c>
      <c r="S976" s="31">
        <v>0</v>
      </c>
      <c r="T976" s="36">
        <v>0</v>
      </c>
      <c r="U976" s="31">
        <v>46.220869565217392</v>
      </c>
      <c r="V976" s="31">
        <v>0</v>
      </c>
      <c r="W976" s="36">
        <v>0</v>
      </c>
      <c r="X976" s="31">
        <v>4.1331521739130439</v>
      </c>
      <c r="Y976" s="31">
        <v>0</v>
      </c>
      <c r="Z976" s="36">
        <v>0</v>
      </c>
      <c r="AA976" s="31">
        <v>147.3233695652174</v>
      </c>
      <c r="AB976" s="31">
        <v>0</v>
      </c>
      <c r="AC976" s="36">
        <v>0</v>
      </c>
      <c r="AD976" s="31">
        <v>3.2173913043478262</v>
      </c>
      <c r="AE976" s="31">
        <v>0</v>
      </c>
      <c r="AF976" s="36">
        <v>0</v>
      </c>
      <c r="AG976" s="31">
        <v>30.695652173913043</v>
      </c>
      <c r="AH976" s="31">
        <v>0</v>
      </c>
      <c r="AI976" s="36">
        <v>0</v>
      </c>
      <c r="AJ976" t="s">
        <v>1048</v>
      </c>
      <c r="AK976" s="37">
        <v>6</v>
      </c>
      <c r="AT976"/>
    </row>
    <row r="977" spans="1:46" x14ac:dyDescent="0.25">
      <c r="A977" t="s">
        <v>3056</v>
      </c>
      <c r="B977" t="s">
        <v>2151</v>
      </c>
      <c r="C977" t="s">
        <v>2464</v>
      </c>
      <c r="D977" t="s">
        <v>2853</v>
      </c>
      <c r="E977" s="31">
        <v>99.706521739130437</v>
      </c>
      <c r="F977" s="31">
        <v>250.51771739130433</v>
      </c>
      <c r="G977" s="31">
        <v>0.65543478260869559</v>
      </c>
      <c r="H977" s="36">
        <v>2.6163210707565157E-3</v>
      </c>
      <c r="I977" s="31">
        <v>29.117391304347827</v>
      </c>
      <c r="J977" s="31">
        <v>0.65543478260869559</v>
      </c>
      <c r="K977" s="36">
        <v>2.2510079139913392E-2</v>
      </c>
      <c r="L977" s="31">
        <v>17.934782608695652</v>
      </c>
      <c r="M977" s="31">
        <v>0</v>
      </c>
      <c r="N977" s="36">
        <v>0</v>
      </c>
      <c r="O977" s="31">
        <v>6.4163043478260864</v>
      </c>
      <c r="P977" s="31">
        <v>0.65543478260869559</v>
      </c>
      <c r="Q977" s="36">
        <v>0.10215144841605962</v>
      </c>
      <c r="R977" s="31">
        <v>4.7663043478260869</v>
      </c>
      <c r="S977" s="31">
        <v>0</v>
      </c>
      <c r="T977" s="36">
        <v>0</v>
      </c>
      <c r="U977" s="31">
        <v>66.605978260869563</v>
      </c>
      <c r="V977" s="31">
        <v>0</v>
      </c>
      <c r="W977" s="36">
        <v>0</v>
      </c>
      <c r="X977" s="31">
        <v>0.17119565217391305</v>
      </c>
      <c r="Y977" s="31">
        <v>0</v>
      </c>
      <c r="Z977" s="36">
        <v>0</v>
      </c>
      <c r="AA977" s="31">
        <v>94.392173913043479</v>
      </c>
      <c r="AB977" s="31">
        <v>0</v>
      </c>
      <c r="AC977" s="36">
        <v>0</v>
      </c>
      <c r="AD977" s="31">
        <v>27.271739130434781</v>
      </c>
      <c r="AE977" s="31">
        <v>0</v>
      </c>
      <c r="AF977" s="36">
        <v>0</v>
      </c>
      <c r="AG977" s="31">
        <v>32.959239130434781</v>
      </c>
      <c r="AH977" s="31">
        <v>0</v>
      </c>
      <c r="AI977" s="36">
        <v>0</v>
      </c>
      <c r="AJ977" t="s">
        <v>970</v>
      </c>
      <c r="AK977" s="37">
        <v>6</v>
      </c>
      <c r="AT977"/>
    </row>
    <row r="978" spans="1:46" x14ac:dyDescent="0.25">
      <c r="A978" t="s">
        <v>3056</v>
      </c>
      <c r="B978" t="s">
        <v>2118</v>
      </c>
      <c r="C978" t="s">
        <v>2504</v>
      </c>
      <c r="D978" t="s">
        <v>2884</v>
      </c>
      <c r="E978" s="31">
        <v>96.152173913043484</v>
      </c>
      <c r="F978" s="31">
        <v>299.16565217391303</v>
      </c>
      <c r="G978" s="31">
        <v>5.3478260869565224</v>
      </c>
      <c r="H978" s="36">
        <v>1.7875802412797334E-2</v>
      </c>
      <c r="I978" s="31">
        <v>33.434782608695656</v>
      </c>
      <c r="J978" s="31">
        <v>0.2608695652173913</v>
      </c>
      <c r="K978" s="36">
        <v>7.8023407022106625E-3</v>
      </c>
      <c r="L978" s="31">
        <v>25.138586956521738</v>
      </c>
      <c r="M978" s="31">
        <v>0</v>
      </c>
      <c r="N978" s="36">
        <v>0</v>
      </c>
      <c r="O978" s="31">
        <v>2.6630434782608696</v>
      </c>
      <c r="P978" s="31">
        <v>0.2608695652173913</v>
      </c>
      <c r="Q978" s="36">
        <v>9.7959183673469383E-2</v>
      </c>
      <c r="R978" s="31">
        <v>5.6331521739130439</v>
      </c>
      <c r="S978" s="31">
        <v>0</v>
      </c>
      <c r="T978" s="36">
        <v>0</v>
      </c>
      <c r="U978" s="31">
        <v>74</v>
      </c>
      <c r="V978" s="31">
        <v>0</v>
      </c>
      <c r="W978" s="36">
        <v>0</v>
      </c>
      <c r="X978" s="31">
        <v>15.535326086956522</v>
      </c>
      <c r="Y978" s="31">
        <v>0</v>
      </c>
      <c r="Z978" s="36">
        <v>0</v>
      </c>
      <c r="AA978" s="31">
        <v>135.03521739130434</v>
      </c>
      <c r="AB978" s="31">
        <v>5.0869565217391308</v>
      </c>
      <c r="AC978" s="36">
        <v>3.7671332116259532E-2</v>
      </c>
      <c r="AD978" s="31">
        <v>9.5380434782608692</v>
      </c>
      <c r="AE978" s="31">
        <v>0</v>
      </c>
      <c r="AF978" s="36">
        <v>0</v>
      </c>
      <c r="AG978" s="31">
        <v>31.622282608695652</v>
      </c>
      <c r="AH978" s="31">
        <v>0</v>
      </c>
      <c r="AI978" s="36">
        <v>0</v>
      </c>
      <c r="AJ978" t="s">
        <v>936</v>
      </c>
      <c r="AK978" s="37">
        <v>6</v>
      </c>
      <c r="AT978"/>
    </row>
    <row r="979" spans="1:46" x14ac:dyDescent="0.25">
      <c r="A979" t="s">
        <v>3056</v>
      </c>
      <c r="B979" t="s">
        <v>2343</v>
      </c>
      <c r="C979" t="s">
        <v>2794</v>
      </c>
      <c r="D979" t="s">
        <v>2799</v>
      </c>
      <c r="E979" s="31">
        <v>73.304347826086953</v>
      </c>
      <c r="F979" s="31">
        <v>252.93206521739131</v>
      </c>
      <c r="G979" s="31">
        <v>1.173913043478261</v>
      </c>
      <c r="H979" s="36">
        <v>4.6412187496642637E-3</v>
      </c>
      <c r="I979" s="31">
        <v>19.228260869565219</v>
      </c>
      <c r="J979" s="31">
        <v>1.173913043478261</v>
      </c>
      <c r="K979" s="36">
        <v>6.1051441492368574E-2</v>
      </c>
      <c r="L979" s="31">
        <v>8.4701086956521738</v>
      </c>
      <c r="M979" s="31">
        <v>0</v>
      </c>
      <c r="N979" s="36">
        <v>0</v>
      </c>
      <c r="O979" s="31">
        <v>4.9130434782608692</v>
      </c>
      <c r="P979" s="31">
        <v>1.173913043478261</v>
      </c>
      <c r="Q979" s="36">
        <v>0.23893805309734517</v>
      </c>
      <c r="R979" s="31">
        <v>5.8451086956521738</v>
      </c>
      <c r="S979" s="31">
        <v>0</v>
      </c>
      <c r="T979" s="36">
        <v>0</v>
      </c>
      <c r="U979" s="31">
        <v>61.660326086956523</v>
      </c>
      <c r="V979" s="31">
        <v>0</v>
      </c>
      <c r="W979" s="36">
        <v>0</v>
      </c>
      <c r="X979" s="31">
        <v>8.0788043478260878</v>
      </c>
      <c r="Y979" s="31">
        <v>0</v>
      </c>
      <c r="Z979" s="36">
        <v>0</v>
      </c>
      <c r="AA979" s="31">
        <v>101.07336956521739</v>
      </c>
      <c r="AB979" s="31">
        <v>0</v>
      </c>
      <c r="AC979" s="36">
        <v>0</v>
      </c>
      <c r="AD979" s="31">
        <v>40.304347826086953</v>
      </c>
      <c r="AE979" s="31">
        <v>0</v>
      </c>
      <c r="AF979" s="36">
        <v>0</v>
      </c>
      <c r="AG979" s="31">
        <v>22.586956521739129</v>
      </c>
      <c r="AH979" s="31">
        <v>0</v>
      </c>
      <c r="AI979" s="36">
        <v>0</v>
      </c>
      <c r="AJ979" t="s">
        <v>1163</v>
      </c>
      <c r="AK979" s="37">
        <v>6</v>
      </c>
      <c r="AT979"/>
    </row>
    <row r="980" spans="1:46" x14ac:dyDescent="0.25">
      <c r="A980" t="s">
        <v>3056</v>
      </c>
      <c r="B980" t="s">
        <v>1649</v>
      </c>
      <c r="C980" t="s">
        <v>2405</v>
      </c>
      <c r="D980" t="s">
        <v>2802</v>
      </c>
      <c r="E980" s="31">
        <v>62.304347826086953</v>
      </c>
      <c r="F980" s="31">
        <v>194.40065217391302</v>
      </c>
      <c r="G980" s="31">
        <v>1.1304347826086956</v>
      </c>
      <c r="H980" s="36">
        <v>5.814974229599785E-3</v>
      </c>
      <c r="I980" s="31">
        <v>22.097608695652184</v>
      </c>
      <c r="J980" s="31">
        <v>0</v>
      </c>
      <c r="K980" s="36">
        <v>0</v>
      </c>
      <c r="L980" s="31">
        <v>17.192608695652183</v>
      </c>
      <c r="M980" s="31">
        <v>0</v>
      </c>
      <c r="N980" s="36">
        <v>0</v>
      </c>
      <c r="O980" s="31">
        <v>0</v>
      </c>
      <c r="P980" s="31">
        <v>0</v>
      </c>
      <c r="Q980" s="36" t="s">
        <v>3207</v>
      </c>
      <c r="R980" s="31">
        <v>4.9050000000000002</v>
      </c>
      <c r="S980" s="31">
        <v>0</v>
      </c>
      <c r="T980" s="36">
        <v>0</v>
      </c>
      <c r="U980" s="31">
        <v>38.470326086956504</v>
      </c>
      <c r="V980" s="31">
        <v>0.86956521739130432</v>
      </c>
      <c r="W980" s="36">
        <v>2.260353123666746E-2</v>
      </c>
      <c r="X980" s="31">
        <v>7.1430434782608696</v>
      </c>
      <c r="Y980" s="31">
        <v>0</v>
      </c>
      <c r="Z980" s="36">
        <v>0</v>
      </c>
      <c r="AA980" s="31">
        <v>101.2154347826087</v>
      </c>
      <c r="AB980" s="31">
        <v>0.2608695652173913</v>
      </c>
      <c r="AC980" s="36">
        <v>2.5773694079138129E-3</v>
      </c>
      <c r="AD980" s="31">
        <v>12.156956521739129</v>
      </c>
      <c r="AE980" s="31">
        <v>0</v>
      </c>
      <c r="AF980" s="36">
        <v>0</v>
      </c>
      <c r="AG980" s="31">
        <v>13.317282608695651</v>
      </c>
      <c r="AH980" s="31">
        <v>0</v>
      </c>
      <c r="AI980" s="36">
        <v>0</v>
      </c>
      <c r="AJ980" t="s">
        <v>452</v>
      </c>
      <c r="AK980" s="37">
        <v>6</v>
      </c>
      <c r="AT980"/>
    </row>
    <row r="981" spans="1:46" x14ac:dyDescent="0.25">
      <c r="A981" t="s">
        <v>3056</v>
      </c>
      <c r="B981" t="s">
        <v>2198</v>
      </c>
      <c r="C981" t="s">
        <v>2405</v>
      </c>
      <c r="D981" t="s">
        <v>2802</v>
      </c>
      <c r="E981" s="31">
        <v>75.239130434782609</v>
      </c>
      <c r="F981" s="31">
        <v>247.90630434782614</v>
      </c>
      <c r="G981" s="31">
        <v>25.93771739130435</v>
      </c>
      <c r="H981" s="36">
        <v>0.10462709877241488</v>
      </c>
      <c r="I981" s="31">
        <v>41.709782608695669</v>
      </c>
      <c r="J981" s="31">
        <v>0</v>
      </c>
      <c r="K981" s="36">
        <v>0</v>
      </c>
      <c r="L981" s="31">
        <v>27.363478260869581</v>
      </c>
      <c r="M981" s="31">
        <v>0</v>
      </c>
      <c r="N981" s="36">
        <v>0</v>
      </c>
      <c r="O981" s="31">
        <v>6.0955434782608702</v>
      </c>
      <c r="P981" s="31">
        <v>0</v>
      </c>
      <c r="Q981" s="36">
        <v>0</v>
      </c>
      <c r="R981" s="31">
        <v>8.2507608695652195</v>
      </c>
      <c r="S981" s="31">
        <v>0</v>
      </c>
      <c r="T981" s="36">
        <v>0</v>
      </c>
      <c r="U981" s="31">
        <v>53.271630434782608</v>
      </c>
      <c r="V981" s="31">
        <v>14.007826086956522</v>
      </c>
      <c r="W981" s="36">
        <v>0.26295095480709002</v>
      </c>
      <c r="X981" s="31">
        <v>5.9677173913043475</v>
      </c>
      <c r="Y981" s="31">
        <v>0</v>
      </c>
      <c r="Z981" s="36">
        <v>0</v>
      </c>
      <c r="AA981" s="31">
        <v>146.9571739130435</v>
      </c>
      <c r="AB981" s="31">
        <v>11.929891304347828</v>
      </c>
      <c r="AC981" s="36">
        <v>8.1179373464318944E-2</v>
      </c>
      <c r="AD981" s="31">
        <v>0</v>
      </c>
      <c r="AE981" s="31">
        <v>0</v>
      </c>
      <c r="AF981" s="36" t="s">
        <v>3207</v>
      </c>
      <c r="AG981" s="31">
        <v>0</v>
      </c>
      <c r="AH981" s="31">
        <v>0</v>
      </c>
      <c r="AI981" s="36" t="s">
        <v>3207</v>
      </c>
      <c r="AJ981" t="s">
        <v>1017</v>
      </c>
      <c r="AK981" s="37">
        <v>6</v>
      </c>
      <c r="AT981"/>
    </row>
    <row r="982" spans="1:46" x14ac:dyDescent="0.25">
      <c r="A982" t="s">
        <v>3056</v>
      </c>
      <c r="B982" t="s">
        <v>1945</v>
      </c>
      <c r="C982" t="s">
        <v>2367</v>
      </c>
      <c r="D982" t="s">
        <v>2941</v>
      </c>
      <c r="E982" s="31">
        <v>59.663043478260867</v>
      </c>
      <c r="F982" s="31">
        <v>137.58847826086958</v>
      </c>
      <c r="G982" s="31">
        <v>2.3569565217391304</v>
      </c>
      <c r="H982" s="36">
        <v>1.7130478885523465E-2</v>
      </c>
      <c r="I982" s="31">
        <v>7.0085869565217358</v>
      </c>
      <c r="J982" s="31">
        <v>0</v>
      </c>
      <c r="K982" s="36">
        <v>0</v>
      </c>
      <c r="L982" s="31">
        <v>6.0520652173913012</v>
      </c>
      <c r="M982" s="31">
        <v>0</v>
      </c>
      <c r="N982" s="36">
        <v>0</v>
      </c>
      <c r="O982" s="31">
        <v>0.52173913043478259</v>
      </c>
      <c r="P982" s="31">
        <v>0</v>
      </c>
      <c r="Q982" s="36">
        <v>0</v>
      </c>
      <c r="R982" s="31">
        <v>0.43478260869565216</v>
      </c>
      <c r="S982" s="31">
        <v>0</v>
      </c>
      <c r="T982" s="36">
        <v>0</v>
      </c>
      <c r="U982" s="31">
        <v>41.329456521739132</v>
      </c>
      <c r="V982" s="31">
        <v>1.9801086956521741</v>
      </c>
      <c r="W982" s="36">
        <v>4.791034923507026E-2</v>
      </c>
      <c r="X982" s="31">
        <v>17.343260869565221</v>
      </c>
      <c r="Y982" s="31">
        <v>0</v>
      </c>
      <c r="Z982" s="36">
        <v>0</v>
      </c>
      <c r="AA982" s="31">
        <v>56.522282608695676</v>
      </c>
      <c r="AB982" s="31">
        <v>0.37684782608695655</v>
      </c>
      <c r="AC982" s="36">
        <v>6.6672435841963031E-3</v>
      </c>
      <c r="AD982" s="31">
        <v>0</v>
      </c>
      <c r="AE982" s="31">
        <v>0</v>
      </c>
      <c r="AF982" s="36" t="s">
        <v>3207</v>
      </c>
      <c r="AG982" s="31">
        <v>15.384891304347825</v>
      </c>
      <c r="AH982" s="31">
        <v>0</v>
      </c>
      <c r="AI982" s="36">
        <v>0</v>
      </c>
      <c r="AJ982" t="s">
        <v>760</v>
      </c>
      <c r="AK982" s="37">
        <v>6</v>
      </c>
      <c r="AT982"/>
    </row>
    <row r="983" spans="1:46" x14ac:dyDescent="0.25">
      <c r="A983" t="s">
        <v>3056</v>
      </c>
      <c r="B983" t="s">
        <v>1674</v>
      </c>
      <c r="C983" t="s">
        <v>2413</v>
      </c>
      <c r="D983" t="s">
        <v>2937</v>
      </c>
      <c r="E983" s="31">
        <v>40.782608695652172</v>
      </c>
      <c r="F983" s="31">
        <v>138.33619565217387</v>
      </c>
      <c r="G983" s="31">
        <v>0</v>
      </c>
      <c r="H983" s="36">
        <v>0</v>
      </c>
      <c r="I983" s="31">
        <v>9.0726086956521748</v>
      </c>
      <c r="J983" s="31">
        <v>0</v>
      </c>
      <c r="K983" s="36">
        <v>0</v>
      </c>
      <c r="L983" s="31">
        <v>3.4204347826086958</v>
      </c>
      <c r="M983" s="31">
        <v>0</v>
      </c>
      <c r="N983" s="36">
        <v>0</v>
      </c>
      <c r="O983" s="31">
        <v>0</v>
      </c>
      <c r="P983" s="31">
        <v>0</v>
      </c>
      <c r="Q983" s="36" t="s">
        <v>3207</v>
      </c>
      <c r="R983" s="31">
        <v>5.6521739130434785</v>
      </c>
      <c r="S983" s="31">
        <v>0</v>
      </c>
      <c r="T983" s="36">
        <v>0</v>
      </c>
      <c r="U983" s="31">
        <v>51.644891304347816</v>
      </c>
      <c r="V983" s="31">
        <v>0</v>
      </c>
      <c r="W983" s="36">
        <v>0</v>
      </c>
      <c r="X983" s="31">
        <v>5.6521739130434785</v>
      </c>
      <c r="Y983" s="31">
        <v>0</v>
      </c>
      <c r="Z983" s="36">
        <v>0</v>
      </c>
      <c r="AA983" s="31">
        <v>67.877826086956489</v>
      </c>
      <c r="AB983" s="31">
        <v>0</v>
      </c>
      <c r="AC983" s="36">
        <v>0</v>
      </c>
      <c r="AD983" s="31">
        <v>0</v>
      </c>
      <c r="AE983" s="31">
        <v>0</v>
      </c>
      <c r="AF983" s="36" t="s">
        <v>3207</v>
      </c>
      <c r="AG983" s="31">
        <v>4.0886956521739126</v>
      </c>
      <c r="AH983" s="31">
        <v>0</v>
      </c>
      <c r="AI983" s="36">
        <v>0</v>
      </c>
      <c r="AJ983" t="s">
        <v>480</v>
      </c>
      <c r="AK983" s="37">
        <v>6</v>
      </c>
      <c r="AT983"/>
    </row>
    <row r="984" spans="1:46" x14ac:dyDescent="0.25">
      <c r="A984" t="s">
        <v>3056</v>
      </c>
      <c r="B984" t="s">
        <v>1540</v>
      </c>
      <c r="C984" t="s">
        <v>2441</v>
      </c>
      <c r="D984" t="s">
        <v>2863</v>
      </c>
      <c r="E984" s="31">
        <v>76.380434782608702</v>
      </c>
      <c r="F984" s="31">
        <v>269.25141304347824</v>
      </c>
      <c r="G984" s="31">
        <v>57.913586956521726</v>
      </c>
      <c r="H984" s="36">
        <v>0.21509111615013118</v>
      </c>
      <c r="I984" s="31">
        <v>14.320217391304347</v>
      </c>
      <c r="J984" s="31">
        <v>0</v>
      </c>
      <c r="K984" s="36">
        <v>0</v>
      </c>
      <c r="L984" s="31">
        <v>5.3140217391304363</v>
      </c>
      <c r="M984" s="31">
        <v>0</v>
      </c>
      <c r="N984" s="36">
        <v>0</v>
      </c>
      <c r="O984" s="31">
        <v>3.2670652173913028</v>
      </c>
      <c r="P984" s="31">
        <v>0</v>
      </c>
      <c r="Q984" s="36">
        <v>0</v>
      </c>
      <c r="R984" s="31">
        <v>5.7391304347826084</v>
      </c>
      <c r="S984" s="31">
        <v>0</v>
      </c>
      <c r="T984" s="36">
        <v>0</v>
      </c>
      <c r="U984" s="31">
        <v>91.229782608695672</v>
      </c>
      <c r="V984" s="31">
        <v>40.394565217391296</v>
      </c>
      <c r="W984" s="36">
        <v>0.44277826891961752</v>
      </c>
      <c r="X984" s="31">
        <v>15.109021739130442</v>
      </c>
      <c r="Y984" s="31">
        <v>0</v>
      </c>
      <c r="Z984" s="36">
        <v>0</v>
      </c>
      <c r="AA984" s="31">
        <v>103.40869565217388</v>
      </c>
      <c r="AB984" s="31">
        <v>17.519021739130434</v>
      </c>
      <c r="AC984" s="36">
        <v>0.16941536326942488</v>
      </c>
      <c r="AD984" s="31">
        <v>29.678586956521734</v>
      </c>
      <c r="AE984" s="31">
        <v>0</v>
      </c>
      <c r="AF984" s="36">
        <v>0</v>
      </c>
      <c r="AG984" s="31">
        <v>15.505108695652172</v>
      </c>
      <c r="AH984" s="31">
        <v>0</v>
      </c>
      <c r="AI984" s="36">
        <v>0</v>
      </c>
      <c r="AJ984" t="s">
        <v>342</v>
      </c>
      <c r="AK984" s="37">
        <v>6</v>
      </c>
      <c r="AT984"/>
    </row>
    <row r="985" spans="1:46" x14ac:dyDescent="0.25">
      <c r="A985" t="s">
        <v>3056</v>
      </c>
      <c r="B985" t="s">
        <v>2035</v>
      </c>
      <c r="C985" t="s">
        <v>2421</v>
      </c>
      <c r="D985" t="s">
        <v>2863</v>
      </c>
      <c r="E985" s="31">
        <v>66.652173913043484</v>
      </c>
      <c r="F985" s="31">
        <v>212.58597826086955</v>
      </c>
      <c r="G985" s="31">
        <v>26.18</v>
      </c>
      <c r="H985" s="36">
        <v>0.12315017299905767</v>
      </c>
      <c r="I985" s="31">
        <v>36.450326086956515</v>
      </c>
      <c r="J985" s="31">
        <v>0.60869565217391308</v>
      </c>
      <c r="K985" s="36">
        <v>1.6699319800920254E-2</v>
      </c>
      <c r="L985" s="31">
        <v>25.754673913043472</v>
      </c>
      <c r="M985" s="31">
        <v>0</v>
      </c>
      <c r="N985" s="36">
        <v>0</v>
      </c>
      <c r="O985" s="31">
        <v>5.2173913043478262</v>
      </c>
      <c r="P985" s="31">
        <v>0.60869565217391308</v>
      </c>
      <c r="Q985" s="36">
        <v>0.11666666666666667</v>
      </c>
      <c r="R985" s="31">
        <v>5.4782608695652177</v>
      </c>
      <c r="S985" s="31">
        <v>0</v>
      </c>
      <c r="T985" s="36">
        <v>0</v>
      </c>
      <c r="U985" s="31">
        <v>51.876630434782605</v>
      </c>
      <c r="V985" s="31">
        <v>11.621086956521738</v>
      </c>
      <c r="W985" s="36">
        <v>0.2240139126062041</v>
      </c>
      <c r="X985" s="31">
        <v>5.5652173913043477</v>
      </c>
      <c r="Y985" s="31">
        <v>0</v>
      </c>
      <c r="Z985" s="36">
        <v>0</v>
      </c>
      <c r="AA985" s="31">
        <v>77.410543478260863</v>
      </c>
      <c r="AB985" s="31">
        <v>13.950217391304349</v>
      </c>
      <c r="AC985" s="36">
        <v>0.18021081837801561</v>
      </c>
      <c r="AD985" s="31">
        <v>0</v>
      </c>
      <c r="AE985" s="31">
        <v>0</v>
      </c>
      <c r="AF985" s="36" t="s">
        <v>3207</v>
      </c>
      <c r="AG985" s="31">
        <v>41.283260869565225</v>
      </c>
      <c r="AH985" s="31">
        <v>0</v>
      </c>
      <c r="AI985" s="36">
        <v>0</v>
      </c>
      <c r="AJ985" t="s">
        <v>850</v>
      </c>
      <c r="AK985" s="37">
        <v>6</v>
      </c>
      <c r="AT985"/>
    </row>
    <row r="986" spans="1:46" x14ac:dyDescent="0.25">
      <c r="A986" t="s">
        <v>3056</v>
      </c>
      <c r="B986" t="s">
        <v>1228</v>
      </c>
      <c r="C986" t="s">
        <v>2512</v>
      </c>
      <c r="D986" t="s">
        <v>2891</v>
      </c>
      <c r="E986" s="31">
        <v>76.456521739130437</v>
      </c>
      <c r="F986" s="31">
        <v>239.85978260869561</v>
      </c>
      <c r="G986" s="31">
        <v>0</v>
      </c>
      <c r="H986" s="36">
        <v>0</v>
      </c>
      <c r="I986" s="31">
        <v>18.584782608695651</v>
      </c>
      <c r="J986" s="31">
        <v>0</v>
      </c>
      <c r="K986" s="36">
        <v>0</v>
      </c>
      <c r="L986" s="31">
        <v>13.106521739130432</v>
      </c>
      <c r="M986" s="31">
        <v>0</v>
      </c>
      <c r="N986" s="36">
        <v>0</v>
      </c>
      <c r="O986" s="31">
        <v>0</v>
      </c>
      <c r="P986" s="31">
        <v>0</v>
      </c>
      <c r="Q986" s="36" t="s">
        <v>3207</v>
      </c>
      <c r="R986" s="31">
        <v>5.4782608695652177</v>
      </c>
      <c r="S986" s="31">
        <v>0</v>
      </c>
      <c r="T986" s="36">
        <v>0</v>
      </c>
      <c r="U986" s="31">
        <v>47.505434782608674</v>
      </c>
      <c r="V986" s="31">
        <v>0</v>
      </c>
      <c r="W986" s="36">
        <v>0</v>
      </c>
      <c r="X986" s="31">
        <v>11.818478260869565</v>
      </c>
      <c r="Y986" s="31">
        <v>0</v>
      </c>
      <c r="Z986" s="36">
        <v>0</v>
      </c>
      <c r="AA986" s="31">
        <v>133.72173913043477</v>
      </c>
      <c r="AB986" s="31">
        <v>0</v>
      </c>
      <c r="AC986" s="36">
        <v>0</v>
      </c>
      <c r="AD986" s="31">
        <v>0</v>
      </c>
      <c r="AE986" s="31">
        <v>0</v>
      </c>
      <c r="AF986" s="36" t="s">
        <v>3207</v>
      </c>
      <c r="AG986" s="31">
        <v>28.229347826086961</v>
      </c>
      <c r="AH986" s="31">
        <v>0</v>
      </c>
      <c r="AI986" s="36">
        <v>0</v>
      </c>
      <c r="AJ986" t="s">
        <v>26</v>
      </c>
      <c r="AK986" s="37">
        <v>6</v>
      </c>
      <c r="AT986"/>
    </row>
    <row r="987" spans="1:46" x14ac:dyDescent="0.25">
      <c r="A987" t="s">
        <v>3056</v>
      </c>
      <c r="B987" t="s">
        <v>1802</v>
      </c>
      <c r="C987" t="s">
        <v>2704</v>
      </c>
      <c r="D987" t="s">
        <v>2802</v>
      </c>
      <c r="E987" s="31">
        <v>63.510869565217391</v>
      </c>
      <c r="F987" s="31">
        <v>158.63391304347823</v>
      </c>
      <c r="G987" s="31">
        <v>5.3540217391304346</v>
      </c>
      <c r="H987" s="36">
        <v>3.3750801681750167E-2</v>
      </c>
      <c r="I987" s="31">
        <v>9.6032608695652186</v>
      </c>
      <c r="J987" s="31">
        <v>0.40760869565217389</v>
      </c>
      <c r="K987" s="36">
        <v>4.2444821731748718E-2</v>
      </c>
      <c r="L987" s="31">
        <v>4.4619565217391308</v>
      </c>
      <c r="M987" s="31">
        <v>0.40760869565217389</v>
      </c>
      <c r="N987" s="36">
        <v>9.1352009744214355E-2</v>
      </c>
      <c r="O987" s="31">
        <v>0</v>
      </c>
      <c r="P987" s="31">
        <v>0</v>
      </c>
      <c r="Q987" s="36" t="s">
        <v>3207</v>
      </c>
      <c r="R987" s="31">
        <v>5.1413043478260869</v>
      </c>
      <c r="S987" s="31">
        <v>0</v>
      </c>
      <c r="T987" s="36">
        <v>0</v>
      </c>
      <c r="U987" s="31">
        <v>51.56978260869564</v>
      </c>
      <c r="V987" s="31">
        <v>2.8985869565217395</v>
      </c>
      <c r="W987" s="36">
        <v>5.6207081160605535E-2</v>
      </c>
      <c r="X987" s="31">
        <v>10.505434782608695</v>
      </c>
      <c r="Y987" s="31">
        <v>0</v>
      </c>
      <c r="Z987" s="36">
        <v>0</v>
      </c>
      <c r="AA987" s="31">
        <v>81.830434782608691</v>
      </c>
      <c r="AB987" s="31">
        <v>2.0478260869565217</v>
      </c>
      <c r="AC987" s="36">
        <v>2.502523776632485E-2</v>
      </c>
      <c r="AD987" s="31">
        <v>0</v>
      </c>
      <c r="AE987" s="31">
        <v>0</v>
      </c>
      <c r="AF987" s="36" t="s">
        <v>3207</v>
      </c>
      <c r="AG987" s="31">
        <v>5.125</v>
      </c>
      <c r="AH987" s="31">
        <v>0</v>
      </c>
      <c r="AI987" s="36">
        <v>0</v>
      </c>
      <c r="AJ987" t="s">
        <v>613</v>
      </c>
      <c r="AK987" s="37">
        <v>6</v>
      </c>
      <c r="AT987"/>
    </row>
    <row r="988" spans="1:46" x14ac:dyDescent="0.25">
      <c r="A988" t="s">
        <v>3056</v>
      </c>
      <c r="B988" t="s">
        <v>2088</v>
      </c>
      <c r="C988" t="s">
        <v>2563</v>
      </c>
      <c r="D988" t="s">
        <v>2921</v>
      </c>
      <c r="E988" s="31">
        <v>44.326086956521742</v>
      </c>
      <c r="F988" s="31">
        <v>260.81902173913045</v>
      </c>
      <c r="G988" s="31">
        <v>22.421195652173914</v>
      </c>
      <c r="H988" s="36">
        <v>8.5964572302550279E-2</v>
      </c>
      <c r="I988" s="31">
        <v>23.652173913043477</v>
      </c>
      <c r="J988" s="31">
        <v>0</v>
      </c>
      <c r="K988" s="36">
        <v>0</v>
      </c>
      <c r="L988" s="31">
        <v>18.831521739130434</v>
      </c>
      <c r="M988" s="31">
        <v>0</v>
      </c>
      <c r="N988" s="36">
        <v>0</v>
      </c>
      <c r="O988" s="31">
        <v>0</v>
      </c>
      <c r="P988" s="31">
        <v>0</v>
      </c>
      <c r="Q988" s="36" t="s">
        <v>3207</v>
      </c>
      <c r="R988" s="31">
        <v>4.8206521739130439</v>
      </c>
      <c r="S988" s="31">
        <v>0</v>
      </c>
      <c r="T988" s="36">
        <v>0</v>
      </c>
      <c r="U988" s="31">
        <v>63.046195652173914</v>
      </c>
      <c r="V988" s="31">
        <v>10.5625</v>
      </c>
      <c r="W988" s="36">
        <v>0.16753588207404854</v>
      </c>
      <c r="X988" s="31">
        <v>10.197065217391303</v>
      </c>
      <c r="Y988" s="31">
        <v>2.1739130434782608E-2</v>
      </c>
      <c r="Z988" s="36">
        <v>2.1319006960655775E-3</v>
      </c>
      <c r="AA988" s="31">
        <v>145.0032608695652</v>
      </c>
      <c r="AB988" s="31">
        <v>11.836956521739131</v>
      </c>
      <c r="AC988" s="36">
        <v>8.1632347098640978E-2</v>
      </c>
      <c r="AD988" s="31">
        <v>0</v>
      </c>
      <c r="AE988" s="31">
        <v>0</v>
      </c>
      <c r="AF988" s="36" t="s">
        <v>3207</v>
      </c>
      <c r="AG988" s="31">
        <v>18.920326086956521</v>
      </c>
      <c r="AH988" s="31">
        <v>0</v>
      </c>
      <c r="AI988" s="36">
        <v>0</v>
      </c>
      <c r="AJ988" t="s">
        <v>906</v>
      </c>
      <c r="AK988" s="37">
        <v>6</v>
      </c>
      <c r="AT988"/>
    </row>
    <row r="989" spans="1:46" x14ac:dyDescent="0.25">
      <c r="A989" t="s">
        <v>3056</v>
      </c>
      <c r="B989" t="s">
        <v>2354</v>
      </c>
      <c r="C989" t="s">
        <v>2405</v>
      </c>
      <c r="D989" t="s">
        <v>2857</v>
      </c>
      <c r="E989" s="31">
        <v>19.021739130434781</v>
      </c>
      <c r="F989" s="31">
        <v>177.2253260869565</v>
      </c>
      <c r="G989" s="31">
        <v>34.238695652173917</v>
      </c>
      <c r="H989" s="36">
        <v>0.19319301822231957</v>
      </c>
      <c r="I989" s="31">
        <v>31.181521739130432</v>
      </c>
      <c r="J989" s="31">
        <v>0.3641304347826087</v>
      </c>
      <c r="K989" s="36">
        <v>1.1677763446857463E-2</v>
      </c>
      <c r="L989" s="31">
        <v>20.746739130434779</v>
      </c>
      <c r="M989" s="31">
        <v>0.3641304347826087</v>
      </c>
      <c r="N989" s="36">
        <v>1.7551212867396662E-2</v>
      </c>
      <c r="O989" s="31">
        <v>5.1304347826086953</v>
      </c>
      <c r="P989" s="31">
        <v>0</v>
      </c>
      <c r="Q989" s="36">
        <v>0</v>
      </c>
      <c r="R989" s="31">
        <v>5.3043478260869561</v>
      </c>
      <c r="S989" s="31">
        <v>0</v>
      </c>
      <c r="T989" s="36">
        <v>0</v>
      </c>
      <c r="U989" s="31">
        <v>54.340326086956537</v>
      </c>
      <c r="V989" s="31">
        <v>12.040869565217392</v>
      </c>
      <c r="W989" s="36">
        <v>0.22158257839581857</v>
      </c>
      <c r="X989" s="31">
        <v>0</v>
      </c>
      <c r="Y989" s="31">
        <v>0</v>
      </c>
      <c r="Z989" s="36" t="s">
        <v>3207</v>
      </c>
      <c r="AA989" s="31">
        <v>75.437717391304332</v>
      </c>
      <c r="AB989" s="31">
        <v>21.833695652173912</v>
      </c>
      <c r="AC989" s="36">
        <v>0.28942678022612955</v>
      </c>
      <c r="AD989" s="31">
        <v>0</v>
      </c>
      <c r="AE989" s="31">
        <v>0</v>
      </c>
      <c r="AF989" s="36" t="s">
        <v>3207</v>
      </c>
      <c r="AG989" s="31">
        <v>16.265760869565224</v>
      </c>
      <c r="AH989" s="31">
        <v>0</v>
      </c>
      <c r="AI989" s="36">
        <v>0</v>
      </c>
      <c r="AJ989" t="s">
        <v>1174</v>
      </c>
      <c r="AK989" s="37">
        <v>6</v>
      </c>
      <c r="AT989"/>
    </row>
    <row r="990" spans="1:46" x14ac:dyDescent="0.25">
      <c r="A990" t="s">
        <v>3056</v>
      </c>
      <c r="B990" t="s">
        <v>1814</v>
      </c>
      <c r="C990" t="s">
        <v>2405</v>
      </c>
      <c r="D990" t="s">
        <v>2802</v>
      </c>
      <c r="E990" s="31">
        <v>53.597826086956523</v>
      </c>
      <c r="F990" s="31">
        <v>180.42021739130431</v>
      </c>
      <c r="G990" s="31">
        <v>30.012608695652172</v>
      </c>
      <c r="H990" s="36">
        <v>0.1663483678802988</v>
      </c>
      <c r="I990" s="31">
        <v>21.204891304347825</v>
      </c>
      <c r="J990" s="31">
        <v>2.6559782608695652</v>
      </c>
      <c r="K990" s="36">
        <v>0.12525309480482866</v>
      </c>
      <c r="L990" s="31">
        <v>15.108695652173912</v>
      </c>
      <c r="M990" s="31">
        <v>1.1684782608695652</v>
      </c>
      <c r="N990" s="36">
        <v>7.7338129496402883E-2</v>
      </c>
      <c r="O990" s="31">
        <v>0</v>
      </c>
      <c r="P990" s="31">
        <v>0</v>
      </c>
      <c r="Q990" s="36" t="s">
        <v>3207</v>
      </c>
      <c r="R990" s="31">
        <v>6.0961956521739129</v>
      </c>
      <c r="S990" s="31">
        <v>1.4875</v>
      </c>
      <c r="T990" s="36">
        <v>0.24400463582062942</v>
      </c>
      <c r="U990" s="31">
        <v>38.755434782608688</v>
      </c>
      <c r="V990" s="31">
        <v>14.796195652173912</v>
      </c>
      <c r="W990" s="36">
        <v>0.381783761043332</v>
      </c>
      <c r="X990" s="31">
        <v>9.9103260869565215</v>
      </c>
      <c r="Y990" s="31">
        <v>0</v>
      </c>
      <c r="Z990" s="36">
        <v>0</v>
      </c>
      <c r="AA990" s="31">
        <v>102.67184782608695</v>
      </c>
      <c r="AB990" s="31">
        <v>12.560434782608695</v>
      </c>
      <c r="AC990" s="36">
        <v>0.12233572345833763</v>
      </c>
      <c r="AD990" s="31">
        <v>4.7989130434782608</v>
      </c>
      <c r="AE990" s="31">
        <v>0</v>
      </c>
      <c r="AF990" s="36">
        <v>0</v>
      </c>
      <c r="AG990" s="31">
        <v>3.0788043478260869</v>
      </c>
      <c r="AH990" s="31">
        <v>0</v>
      </c>
      <c r="AI990" s="36">
        <v>0</v>
      </c>
      <c r="AJ990" t="s">
        <v>625</v>
      </c>
      <c r="AK990" s="37">
        <v>6</v>
      </c>
      <c r="AT990"/>
    </row>
    <row r="991" spans="1:46" x14ac:dyDescent="0.25">
      <c r="A991" t="s">
        <v>3056</v>
      </c>
      <c r="B991" t="s">
        <v>2276</v>
      </c>
      <c r="C991" t="s">
        <v>2720</v>
      </c>
      <c r="D991" t="s">
        <v>2886</v>
      </c>
      <c r="E991" s="31">
        <v>37.652173913043477</v>
      </c>
      <c r="F991" s="31">
        <v>138.95673913043478</v>
      </c>
      <c r="G991" s="31">
        <v>0.49456521739130432</v>
      </c>
      <c r="H991" s="36">
        <v>3.5591308524235725E-3</v>
      </c>
      <c r="I991" s="31">
        <v>33.57782608695652</v>
      </c>
      <c r="J991" s="31">
        <v>0.49456521739130432</v>
      </c>
      <c r="K991" s="36">
        <v>1.4728923072938922E-2</v>
      </c>
      <c r="L991" s="31">
        <v>24.124891304347823</v>
      </c>
      <c r="M991" s="31">
        <v>0.49456521739130432</v>
      </c>
      <c r="N991" s="36">
        <v>2.050020500205002E-2</v>
      </c>
      <c r="O991" s="31">
        <v>3.8877173913043479</v>
      </c>
      <c r="P991" s="31">
        <v>0</v>
      </c>
      <c r="Q991" s="36">
        <v>0</v>
      </c>
      <c r="R991" s="31">
        <v>5.5652173913043477</v>
      </c>
      <c r="S991" s="31">
        <v>0</v>
      </c>
      <c r="T991" s="36">
        <v>0</v>
      </c>
      <c r="U991" s="31">
        <v>38.044347826086963</v>
      </c>
      <c r="V991" s="31">
        <v>0</v>
      </c>
      <c r="W991" s="36">
        <v>0</v>
      </c>
      <c r="X991" s="31">
        <v>8.925652173913047</v>
      </c>
      <c r="Y991" s="31">
        <v>0</v>
      </c>
      <c r="Z991" s="36">
        <v>0</v>
      </c>
      <c r="AA991" s="31">
        <v>58.408913043478258</v>
      </c>
      <c r="AB991" s="31">
        <v>0</v>
      </c>
      <c r="AC991" s="36">
        <v>0</v>
      </c>
      <c r="AD991" s="31">
        <v>0</v>
      </c>
      <c r="AE991" s="31">
        <v>0</v>
      </c>
      <c r="AF991" s="36" t="s">
        <v>3207</v>
      </c>
      <c r="AG991" s="31">
        <v>0</v>
      </c>
      <c r="AH991" s="31">
        <v>0</v>
      </c>
      <c r="AI991" s="36" t="s">
        <v>3207</v>
      </c>
      <c r="AJ991" t="s">
        <v>1096</v>
      </c>
      <c r="AK991" s="37">
        <v>6</v>
      </c>
      <c r="AT991"/>
    </row>
    <row r="992" spans="1:46" x14ac:dyDescent="0.25">
      <c r="A992" t="s">
        <v>3056</v>
      </c>
      <c r="B992" t="s">
        <v>2041</v>
      </c>
      <c r="C992" t="s">
        <v>2406</v>
      </c>
      <c r="D992" t="s">
        <v>2802</v>
      </c>
      <c r="E992" s="31">
        <v>65.543478260869563</v>
      </c>
      <c r="F992" s="31">
        <v>177.93206521739131</v>
      </c>
      <c r="G992" s="31">
        <v>0</v>
      </c>
      <c r="H992" s="36">
        <v>0</v>
      </c>
      <c r="I992" s="31">
        <v>21.43739130434782</v>
      </c>
      <c r="J992" s="31">
        <v>0</v>
      </c>
      <c r="K992" s="36">
        <v>0</v>
      </c>
      <c r="L992" s="31">
        <v>14.828695652173906</v>
      </c>
      <c r="M992" s="31">
        <v>0</v>
      </c>
      <c r="N992" s="36">
        <v>0</v>
      </c>
      <c r="O992" s="31">
        <v>1.3913043478260869</v>
      </c>
      <c r="P992" s="31">
        <v>0</v>
      </c>
      <c r="Q992" s="36">
        <v>0</v>
      </c>
      <c r="R992" s="31">
        <v>5.2173913043478262</v>
      </c>
      <c r="S992" s="31">
        <v>0</v>
      </c>
      <c r="T992" s="36">
        <v>0</v>
      </c>
      <c r="U992" s="31">
        <v>57.413586956521748</v>
      </c>
      <c r="V992" s="31">
        <v>0</v>
      </c>
      <c r="W992" s="36">
        <v>0</v>
      </c>
      <c r="X992" s="31">
        <v>11.391304347826088</v>
      </c>
      <c r="Y992" s="31">
        <v>0</v>
      </c>
      <c r="Z992" s="36">
        <v>0</v>
      </c>
      <c r="AA992" s="31">
        <v>72.504239130434783</v>
      </c>
      <c r="AB992" s="31">
        <v>0</v>
      </c>
      <c r="AC992" s="36">
        <v>0</v>
      </c>
      <c r="AD992" s="31">
        <v>0</v>
      </c>
      <c r="AE992" s="31">
        <v>0</v>
      </c>
      <c r="AF992" s="36" t="s">
        <v>3207</v>
      </c>
      <c r="AG992" s="31">
        <v>15.185543478260868</v>
      </c>
      <c r="AH992" s="31">
        <v>0</v>
      </c>
      <c r="AI992" s="36">
        <v>0</v>
      </c>
      <c r="AJ992" t="s">
        <v>857</v>
      </c>
      <c r="AK992" s="37">
        <v>6</v>
      </c>
      <c r="AT992"/>
    </row>
    <row r="993" spans="1:46" x14ac:dyDescent="0.25">
      <c r="A993" t="s">
        <v>3056</v>
      </c>
      <c r="B993" t="s">
        <v>1632</v>
      </c>
      <c r="C993" t="s">
        <v>2666</v>
      </c>
      <c r="D993" t="s">
        <v>2802</v>
      </c>
      <c r="E993" s="31">
        <v>47.652173913043477</v>
      </c>
      <c r="F993" s="31">
        <v>141.19445652173914</v>
      </c>
      <c r="G993" s="31">
        <v>0</v>
      </c>
      <c r="H993" s="36">
        <v>0</v>
      </c>
      <c r="I993" s="31">
        <v>14.844456521739131</v>
      </c>
      <c r="J993" s="31">
        <v>0</v>
      </c>
      <c r="K993" s="36">
        <v>0</v>
      </c>
      <c r="L993" s="31">
        <v>4.1488043478260872</v>
      </c>
      <c r="M993" s="31">
        <v>0</v>
      </c>
      <c r="N993" s="36">
        <v>0</v>
      </c>
      <c r="O993" s="31">
        <v>6.2608695652173916</v>
      </c>
      <c r="P993" s="31">
        <v>0</v>
      </c>
      <c r="Q993" s="36">
        <v>0</v>
      </c>
      <c r="R993" s="31">
        <v>4.4347826086956523</v>
      </c>
      <c r="S993" s="31">
        <v>0</v>
      </c>
      <c r="T993" s="36">
        <v>0</v>
      </c>
      <c r="U993" s="31">
        <v>56.622173913043476</v>
      </c>
      <c r="V993" s="31">
        <v>0</v>
      </c>
      <c r="W993" s="36">
        <v>0</v>
      </c>
      <c r="X993" s="31">
        <v>10</v>
      </c>
      <c r="Y993" s="31">
        <v>0</v>
      </c>
      <c r="Z993" s="36">
        <v>0</v>
      </c>
      <c r="AA993" s="31">
        <v>59.727826086956533</v>
      </c>
      <c r="AB993" s="31">
        <v>0</v>
      </c>
      <c r="AC993" s="36">
        <v>0</v>
      </c>
      <c r="AD993" s="31">
        <v>0</v>
      </c>
      <c r="AE993" s="31">
        <v>0</v>
      </c>
      <c r="AF993" s="36" t="s">
        <v>3207</v>
      </c>
      <c r="AG993" s="31">
        <v>0</v>
      </c>
      <c r="AH993" s="31">
        <v>0</v>
      </c>
      <c r="AI993" s="36" t="s">
        <v>3207</v>
      </c>
      <c r="AJ993" t="s">
        <v>434</v>
      </c>
      <c r="AK993" s="37">
        <v>6</v>
      </c>
      <c r="AT993"/>
    </row>
    <row r="994" spans="1:46" x14ac:dyDescent="0.25">
      <c r="A994" t="s">
        <v>3056</v>
      </c>
      <c r="B994" t="s">
        <v>1577</v>
      </c>
      <c r="C994" t="s">
        <v>2644</v>
      </c>
      <c r="D994" t="s">
        <v>2798</v>
      </c>
      <c r="E994" s="31">
        <v>37.75</v>
      </c>
      <c r="F994" s="31">
        <v>144.62978260869568</v>
      </c>
      <c r="G994" s="31">
        <v>12.585108695652174</v>
      </c>
      <c r="H994" s="36">
        <v>8.7016024422175348E-2</v>
      </c>
      <c r="I994" s="31">
        <v>14.688913043478259</v>
      </c>
      <c r="J994" s="31">
        <v>0</v>
      </c>
      <c r="K994" s="36">
        <v>0</v>
      </c>
      <c r="L994" s="31">
        <v>10.254891304347824</v>
      </c>
      <c r="M994" s="31">
        <v>0</v>
      </c>
      <c r="N994" s="36">
        <v>0</v>
      </c>
      <c r="O994" s="31">
        <v>0</v>
      </c>
      <c r="P994" s="31">
        <v>0</v>
      </c>
      <c r="Q994" s="36" t="s">
        <v>3207</v>
      </c>
      <c r="R994" s="31">
        <v>4.4340217391304346</v>
      </c>
      <c r="S994" s="31">
        <v>0</v>
      </c>
      <c r="T994" s="36">
        <v>0</v>
      </c>
      <c r="U994" s="31">
        <v>54.128478260869571</v>
      </c>
      <c r="V994" s="31">
        <v>11.66663043478261</v>
      </c>
      <c r="W994" s="36">
        <v>0.21553590290412103</v>
      </c>
      <c r="X994" s="31">
        <v>3.3091304347826087</v>
      </c>
      <c r="Y994" s="31">
        <v>0.91847826086956519</v>
      </c>
      <c r="Z994" s="36">
        <v>0.27755879647878068</v>
      </c>
      <c r="AA994" s="31">
        <v>62.242934782608721</v>
      </c>
      <c r="AB994" s="31">
        <v>0</v>
      </c>
      <c r="AC994" s="36">
        <v>0</v>
      </c>
      <c r="AD994" s="31">
        <v>7.4258695652173907</v>
      </c>
      <c r="AE994" s="31">
        <v>0</v>
      </c>
      <c r="AF994" s="36">
        <v>0</v>
      </c>
      <c r="AG994" s="31">
        <v>2.8344565217391304</v>
      </c>
      <c r="AH994" s="31">
        <v>0</v>
      </c>
      <c r="AI994" s="36">
        <v>0</v>
      </c>
      <c r="AJ994" t="s">
        <v>379</v>
      </c>
      <c r="AK994" s="37">
        <v>6</v>
      </c>
      <c r="AT994"/>
    </row>
    <row r="995" spans="1:46" x14ac:dyDescent="0.25">
      <c r="A995" t="s">
        <v>3056</v>
      </c>
      <c r="B995" t="s">
        <v>1217</v>
      </c>
      <c r="C995" t="s">
        <v>2405</v>
      </c>
      <c r="D995" t="s">
        <v>2802</v>
      </c>
      <c r="E995" s="31">
        <v>81.141304347826093</v>
      </c>
      <c r="F995" s="31">
        <v>222.4067391304348</v>
      </c>
      <c r="G995" s="31">
        <v>13.403804347826087</v>
      </c>
      <c r="H995" s="36">
        <v>6.0267078237971748E-2</v>
      </c>
      <c r="I995" s="31">
        <v>20.13304347826087</v>
      </c>
      <c r="J995" s="31">
        <v>4.3784782608695654</v>
      </c>
      <c r="K995" s="36">
        <v>0.21747721677536389</v>
      </c>
      <c r="L995" s="31">
        <v>11.711086956521738</v>
      </c>
      <c r="M995" s="31">
        <v>0</v>
      </c>
      <c r="N995" s="36">
        <v>0</v>
      </c>
      <c r="O995" s="31">
        <v>4.4483695652173916</v>
      </c>
      <c r="P995" s="31">
        <v>4.3784782608695654</v>
      </c>
      <c r="Q995" s="36">
        <v>0.98428833231521073</v>
      </c>
      <c r="R995" s="31">
        <v>3.9735869565217383</v>
      </c>
      <c r="S995" s="31">
        <v>0</v>
      </c>
      <c r="T995" s="36">
        <v>0</v>
      </c>
      <c r="U995" s="31">
        <v>71.712934782608684</v>
      </c>
      <c r="V995" s="31">
        <v>8.0905434782608694</v>
      </c>
      <c r="W995" s="36">
        <v>0.11281846856200524</v>
      </c>
      <c r="X995" s="31">
        <v>4.9391304347826095</v>
      </c>
      <c r="Y995" s="31">
        <v>0.93478260869565222</v>
      </c>
      <c r="Z995" s="36">
        <v>0.18926056338028166</v>
      </c>
      <c r="AA995" s="31">
        <v>78.299565217391319</v>
      </c>
      <c r="AB995" s="31">
        <v>0</v>
      </c>
      <c r="AC995" s="36">
        <v>0</v>
      </c>
      <c r="AD995" s="31">
        <v>23.171956521739141</v>
      </c>
      <c r="AE995" s="31">
        <v>0</v>
      </c>
      <c r="AF995" s="36">
        <v>0</v>
      </c>
      <c r="AG995" s="31">
        <v>24.150108695652168</v>
      </c>
      <c r="AH995" s="31">
        <v>0</v>
      </c>
      <c r="AI995" s="36">
        <v>0</v>
      </c>
      <c r="AJ995" t="s">
        <v>15</v>
      </c>
      <c r="AK995" s="37">
        <v>6</v>
      </c>
      <c r="AT995"/>
    </row>
    <row r="996" spans="1:46" x14ac:dyDescent="0.25">
      <c r="A996" t="s">
        <v>3056</v>
      </c>
      <c r="B996" t="s">
        <v>1570</v>
      </c>
      <c r="C996" t="s">
        <v>2510</v>
      </c>
      <c r="D996" t="s">
        <v>2877</v>
      </c>
      <c r="E996" s="31">
        <v>43.597826086956523</v>
      </c>
      <c r="F996" s="31">
        <v>140.00315217391301</v>
      </c>
      <c r="G996" s="31">
        <v>0</v>
      </c>
      <c r="H996" s="36">
        <v>0</v>
      </c>
      <c r="I996" s="31">
        <v>27.346956521739124</v>
      </c>
      <c r="J996" s="31">
        <v>0</v>
      </c>
      <c r="K996" s="36">
        <v>0</v>
      </c>
      <c r="L996" s="31">
        <v>17.836413043478252</v>
      </c>
      <c r="M996" s="31">
        <v>0</v>
      </c>
      <c r="N996" s="36">
        <v>0</v>
      </c>
      <c r="O996" s="31">
        <v>6.864673913043478</v>
      </c>
      <c r="P996" s="31">
        <v>0</v>
      </c>
      <c r="Q996" s="36">
        <v>0</v>
      </c>
      <c r="R996" s="31">
        <v>2.6458695652173914</v>
      </c>
      <c r="S996" s="31">
        <v>0</v>
      </c>
      <c r="T996" s="36">
        <v>0</v>
      </c>
      <c r="U996" s="31">
        <v>30.833804347826081</v>
      </c>
      <c r="V996" s="31">
        <v>0</v>
      </c>
      <c r="W996" s="36">
        <v>0</v>
      </c>
      <c r="X996" s="31">
        <v>7.0791304347826074</v>
      </c>
      <c r="Y996" s="31">
        <v>0</v>
      </c>
      <c r="Z996" s="36">
        <v>0</v>
      </c>
      <c r="AA996" s="31">
        <v>68.402608695652148</v>
      </c>
      <c r="AB996" s="31">
        <v>0</v>
      </c>
      <c r="AC996" s="36">
        <v>0</v>
      </c>
      <c r="AD996" s="31">
        <v>4.4313043478260878</v>
      </c>
      <c r="AE996" s="31">
        <v>0</v>
      </c>
      <c r="AF996" s="36">
        <v>0</v>
      </c>
      <c r="AG996" s="31">
        <v>1.9093478260869565</v>
      </c>
      <c r="AH996" s="31">
        <v>0</v>
      </c>
      <c r="AI996" s="36">
        <v>0</v>
      </c>
      <c r="AJ996" t="s">
        <v>372</v>
      </c>
      <c r="AK996" s="37">
        <v>6</v>
      </c>
      <c r="AT996"/>
    </row>
    <row r="997" spans="1:46" x14ac:dyDescent="0.25">
      <c r="A997" t="s">
        <v>3056</v>
      </c>
      <c r="B997" t="s">
        <v>2210</v>
      </c>
      <c r="C997" t="s">
        <v>2387</v>
      </c>
      <c r="D997" t="s">
        <v>2837</v>
      </c>
      <c r="E997" s="31">
        <v>65.510869565217391</v>
      </c>
      <c r="F997" s="31">
        <v>232.05782608695648</v>
      </c>
      <c r="G997" s="31">
        <v>0</v>
      </c>
      <c r="H997" s="36">
        <v>0</v>
      </c>
      <c r="I997" s="31">
        <v>27.707065217391307</v>
      </c>
      <c r="J997" s="31">
        <v>0</v>
      </c>
      <c r="K997" s="36">
        <v>0</v>
      </c>
      <c r="L997" s="31">
        <v>22.456739130434784</v>
      </c>
      <c r="M997" s="31">
        <v>0</v>
      </c>
      <c r="N997" s="36">
        <v>0</v>
      </c>
      <c r="O997" s="31">
        <v>0.11989130434782608</v>
      </c>
      <c r="P997" s="31">
        <v>0</v>
      </c>
      <c r="Q997" s="36">
        <v>0</v>
      </c>
      <c r="R997" s="31">
        <v>5.1304347826086953</v>
      </c>
      <c r="S997" s="31">
        <v>0</v>
      </c>
      <c r="T997" s="36">
        <v>0</v>
      </c>
      <c r="U997" s="31">
        <v>61.149456521739133</v>
      </c>
      <c r="V997" s="31">
        <v>0</v>
      </c>
      <c r="W997" s="36">
        <v>0</v>
      </c>
      <c r="X997" s="31">
        <v>0</v>
      </c>
      <c r="Y997" s="31">
        <v>0</v>
      </c>
      <c r="Z997" s="36" t="s">
        <v>3207</v>
      </c>
      <c r="AA997" s="31">
        <v>119.08423913043471</v>
      </c>
      <c r="AB997" s="31">
        <v>0</v>
      </c>
      <c r="AC997" s="36">
        <v>0</v>
      </c>
      <c r="AD997" s="31">
        <v>0</v>
      </c>
      <c r="AE997" s="31">
        <v>0</v>
      </c>
      <c r="AF997" s="36" t="s">
        <v>3207</v>
      </c>
      <c r="AG997" s="31">
        <v>24.117065217391303</v>
      </c>
      <c r="AH997" s="31">
        <v>0</v>
      </c>
      <c r="AI997" s="36">
        <v>0</v>
      </c>
      <c r="AJ997" t="s">
        <v>1030</v>
      </c>
      <c r="AK997" s="37">
        <v>6</v>
      </c>
      <c r="AT997"/>
    </row>
    <row r="998" spans="1:46" x14ac:dyDescent="0.25">
      <c r="A998" t="s">
        <v>3056</v>
      </c>
      <c r="B998" t="s">
        <v>2304</v>
      </c>
      <c r="C998" t="s">
        <v>2763</v>
      </c>
      <c r="D998" t="s">
        <v>2888</v>
      </c>
      <c r="E998" s="31">
        <v>34.836956521739133</v>
      </c>
      <c r="F998" s="31">
        <v>99.226304347826087</v>
      </c>
      <c r="G998" s="31">
        <v>0</v>
      </c>
      <c r="H998" s="36">
        <v>0</v>
      </c>
      <c r="I998" s="31">
        <v>42.409891304347816</v>
      </c>
      <c r="J998" s="31">
        <v>0</v>
      </c>
      <c r="K998" s="36">
        <v>0</v>
      </c>
      <c r="L998" s="31">
        <v>37.957934782608689</v>
      </c>
      <c r="M998" s="31">
        <v>0</v>
      </c>
      <c r="N998" s="36">
        <v>0</v>
      </c>
      <c r="O998" s="31">
        <v>0.12532608695652173</v>
      </c>
      <c r="P998" s="31">
        <v>0</v>
      </c>
      <c r="Q998" s="36">
        <v>0</v>
      </c>
      <c r="R998" s="31">
        <v>4.3266304347826088</v>
      </c>
      <c r="S998" s="31">
        <v>0</v>
      </c>
      <c r="T998" s="36">
        <v>0</v>
      </c>
      <c r="U998" s="31">
        <v>16.583369565217389</v>
      </c>
      <c r="V998" s="31">
        <v>0</v>
      </c>
      <c r="W998" s="36">
        <v>0</v>
      </c>
      <c r="X998" s="31">
        <v>0</v>
      </c>
      <c r="Y998" s="31">
        <v>0</v>
      </c>
      <c r="Z998" s="36" t="s">
        <v>3207</v>
      </c>
      <c r="AA998" s="31">
        <v>39.125978260869566</v>
      </c>
      <c r="AB998" s="31">
        <v>0</v>
      </c>
      <c r="AC998" s="36">
        <v>0</v>
      </c>
      <c r="AD998" s="31">
        <v>0</v>
      </c>
      <c r="AE998" s="31">
        <v>0</v>
      </c>
      <c r="AF998" s="36" t="s">
        <v>3207</v>
      </c>
      <c r="AG998" s="31">
        <v>1.1070652173913043</v>
      </c>
      <c r="AH998" s="31">
        <v>0</v>
      </c>
      <c r="AI998" s="36">
        <v>0</v>
      </c>
      <c r="AJ998" t="s">
        <v>1124</v>
      </c>
      <c r="AK998" s="37">
        <v>6</v>
      </c>
      <c r="AT998"/>
    </row>
    <row r="999" spans="1:46" x14ac:dyDescent="0.25">
      <c r="A999" t="s">
        <v>3056</v>
      </c>
      <c r="B999" t="s">
        <v>2256</v>
      </c>
      <c r="C999" t="s">
        <v>2680</v>
      </c>
      <c r="D999" t="s">
        <v>2918</v>
      </c>
      <c r="E999" s="31">
        <v>51.347826086956523</v>
      </c>
      <c r="F999" s="31">
        <v>205.91521739130437</v>
      </c>
      <c r="G999" s="31">
        <v>0</v>
      </c>
      <c r="H999" s="36">
        <v>0</v>
      </c>
      <c r="I999" s="31">
        <v>41.870978260869563</v>
      </c>
      <c r="J999" s="31">
        <v>0</v>
      </c>
      <c r="K999" s="36">
        <v>0</v>
      </c>
      <c r="L999" s="31">
        <v>40.725108695652175</v>
      </c>
      <c r="M999" s="31">
        <v>0</v>
      </c>
      <c r="N999" s="36">
        <v>0</v>
      </c>
      <c r="O999" s="31">
        <v>0.10239130434782609</v>
      </c>
      <c r="P999" s="31">
        <v>0</v>
      </c>
      <c r="Q999" s="36">
        <v>0</v>
      </c>
      <c r="R999" s="31">
        <v>1.0434782608695652</v>
      </c>
      <c r="S999" s="31">
        <v>0</v>
      </c>
      <c r="T999" s="36">
        <v>0</v>
      </c>
      <c r="U999" s="31">
        <v>47.673260869565226</v>
      </c>
      <c r="V999" s="31">
        <v>0</v>
      </c>
      <c r="W999" s="36">
        <v>0</v>
      </c>
      <c r="X999" s="31">
        <v>0</v>
      </c>
      <c r="Y999" s="31">
        <v>0</v>
      </c>
      <c r="Z999" s="36" t="s">
        <v>3207</v>
      </c>
      <c r="AA999" s="31">
        <v>93.321956521739153</v>
      </c>
      <c r="AB999" s="31">
        <v>0</v>
      </c>
      <c r="AC999" s="36">
        <v>0</v>
      </c>
      <c r="AD999" s="31">
        <v>0</v>
      </c>
      <c r="AE999" s="31">
        <v>0</v>
      </c>
      <c r="AF999" s="36" t="s">
        <v>3207</v>
      </c>
      <c r="AG999" s="31">
        <v>23.049021739130438</v>
      </c>
      <c r="AH999" s="31">
        <v>0</v>
      </c>
      <c r="AI999" s="36">
        <v>0</v>
      </c>
      <c r="AJ999" t="s">
        <v>1076</v>
      </c>
      <c r="AK999" s="37">
        <v>6</v>
      </c>
      <c r="AT999"/>
    </row>
    <row r="1000" spans="1:46" x14ac:dyDescent="0.25">
      <c r="A1000" t="s">
        <v>3056</v>
      </c>
      <c r="B1000" t="s">
        <v>2301</v>
      </c>
      <c r="C1000" t="s">
        <v>2466</v>
      </c>
      <c r="D1000" t="s">
        <v>2837</v>
      </c>
      <c r="E1000" s="31">
        <v>56.510869565217391</v>
      </c>
      <c r="F1000" s="31">
        <v>162.4833695652174</v>
      </c>
      <c r="G1000" s="31">
        <v>0</v>
      </c>
      <c r="H1000" s="36">
        <v>0</v>
      </c>
      <c r="I1000" s="31">
        <v>11.021521739130435</v>
      </c>
      <c r="J1000" s="31">
        <v>0</v>
      </c>
      <c r="K1000" s="36">
        <v>0</v>
      </c>
      <c r="L1000" s="31">
        <v>10.412826086956523</v>
      </c>
      <c r="M1000" s="31">
        <v>0</v>
      </c>
      <c r="N1000" s="36">
        <v>0</v>
      </c>
      <c r="O1000" s="31">
        <v>0</v>
      </c>
      <c r="P1000" s="31">
        <v>0</v>
      </c>
      <c r="Q1000" s="36" t="s">
        <v>3207</v>
      </c>
      <c r="R1000" s="31">
        <v>0.60869565217391308</v>
      </c>
      <c r="S1000" s="31">
        <v>0</v>
      </c>
      <c r="T1000" s="36">
        <v>0</v>
      </c>
      <c r="U1000" s="31">
        <v>33.858586956521727</v>
      </c>
      <c r="V1000" s="31">
        <v>0</v>
      </c>
      <c r="W1000" s="36">
        <v>0</v>
      </c>
      <c r="X1000" s="31">
        <v>0</v>
      </c>
      <c r="Y1000" s="31">
        <v>0</v>
      </c>
      <c r="Z1000" s="36" t="s">
        <v>3207</v>
      </c>
      <c r="AA1000" s="31">
        <v>93.762391304347844</v>
      </c>
      <c r="AB1000" s="31">
        <v>0</v>
      </c>
      <c r="AC1000" s="36">
        <v>0</v>
      </c>
      <c r="AD1000" s="31">
        <v>0</v>
      </c>
      <c r="AE1000" s="31">
        <v>0</v>
      </c>
      <c r="AF1000" s="36" t="s">
        <v>3207</v>
      </c>
      <c r="AG1000" s="31">
        <v>23.840869565217393</v>
      </c>
      <c r="AH1000" s="31">
        <v>0</v>
      </c>
      <c r="AI1000" s="36">
        <v>0</v>
      </c>
      <c r="AJ1000" t="s">
        <v>1121</v>
      </c>
      <c r="AK1000" s="37">
        <v>6</v>
      </c>
      <c r="AT1000"/>
    </row>
    <row r="1001" spans="1:46" x14ac:dyDescent="0.25">
      <c r="A1001" t="s">
        <v>3056</v>
      </c>
      <c r="B1001" t="s">
        <v>2324</v>
      </c>
      <c r="C1001" t="s">
        <v>2770</v>
      </c>
      <c r="D1001" t="s">
        <v>2799</v>
      </c>
      <c r="E1001" s="31">
        <v>54.478260869565219</v>
      </c>
      <c r="F1001" s="31">
        <v>163.84228260869565</v>
      </c>
      <c r="G1001" s="31">
        <v>0</v>
      </c>
      <c r="H1001" s="36">
        <v>0</v>
      </c>
      <c r="I1001" s="31">
        <v>32.757717391304354</v>
      </c>
      <c r="J1001" s="31">
        <v>0</v>
      </c>
      <c r="K1001" s="36">
        <v>0</v>
      </c>
      <c r="L1001" s="31">
        <v>27.018586956521744</v>
      </c>
      <c r="M1001" s="31">
        <v>0</v>
      </c>
      <c r="N1001" s="36">
        <v>0</v>
      </c>
      <c r="O1001" s="31">
        <v>0</v>
      </c>
      <c r="P1001" s="31">
        <v>0</v>
      </c>
      <c r="Q1001" s="36" t="s">
        <v>3207</v>
      </c>
      <c r="R1001" s="31">
        <v>5.7391304347826084</v>
      </c>
      <c r="S1001" s="31">
        <v>0</v>
      </c>
      <c r="T1001" s="36">
        <v>0</v>
      </c>
      <c r="U1001" s="31">
        <v>31.261956521739133</v>
      </c>
      <c r="V1001" s="31">
        <v>0</v>
      </c>
      <c r="W1001" s="36">
        <v>0</v>
      </c>
      <c r="X1001" s="31">
        <v>0</v>
      </c>
      <c r="Y1001" s="31">
        <v>0</v>
      </c>
      <c r="Z1001" s="36" t="s">
        <v>3207</v>
      </c>
      <c r="AA1001" s="31">
        <v>81.087934782608684</v>
      </c>
      <c r="AB1001" s="31">
        <v>0</v>
      </c>
      <c r="AC1001" s="36">
        <v>0</v>
      </c>
      <c r="AD1001" s="31">
        <v>0</v>
      </c>
      <c r="AE1001" s="31">
        <v>0</v>
      </c>
      <c r="AF1001" s="36" t="s">
        <v>3207</v>
      </c>
      <c r="AG1001" s="31">
        <v>18.734673913043473</v>
      </c>
      <c r="AH1001" s="31">
        <v>0</v>
      </c>
      <c r="AI1001" s="36">
        <v>0</v>
      </c>
      <c r="AJ1001" t="s">
        <v>1144</v>
      </c>
      <c r="AK1001" s="37">
        <v>6</v>
      </c>
      <c r="AT1001"/>
    </row>
    <row r="1002" spans="1:46" x14ac:dyDescent="0.25">
      <c r="A1002" t="s">
        <v>3056</v>
      </c>
      <c r="B1002" t="s">
        <v>2150</v>
      </c>
      <c r="C1002" t="s">
        <v>2636</v>
      </c>
      <c r="D1002" t="s">
        <v>2891</v>
      </c>
      <c r="E1002" s="31">
        <v>49.532608695652172</v>
      </c>
      <c r="F1002" s="31">
        <v>228.20652173913044</v>
      </c>
      <c r="G1002" s="31">
        <v>0</v>
      </c>
      <c r="H1002" s="36">
        <v>0</v>
      </c>
      <c r="I1002" s="31">
        <v>36.296195652173914</v>
      </c>
      <c r="J1002" s="31">
        <v>0</v>
      </c>
      <c r="K1002" s="36">
        <v>0</v>
      </c>
      <c r="L1002" s="31">
        <v>30.730978260869566</v>
      </c>
      <c r="M1002" s="31">
        <v>0</v>
      </c>
      <c r="N1002" s="36">
        <v>0</v>
      </c>
      <c r="O1002" s="31">
        <v>5.5652173913043477</v>
      </c>
      <c r="P1002" s="31">
        <v>0</v>
      </c>
      <c r="Q1002" s="36">
        <v>0</v>
      </c>
      <c r="R1002" s="31">
        <v>0</v>
      </c>
      <c r="S1002" s="31">
        <v>0</v>
      </c>
      <c r="T1002" s="36" t="s">
        <v>3207</v>
      </c>
      <c r="U1002" s="31">
        <v>43.983695652173914</v>
      </c>
      <c r="V1002" s="31">
        <v>0</v>
      </c>
      <c r="W1002" s="36">
        <v>0</v>
      </c>
      <c r="X1002" s="31">
        <v>5.0489130434782608</v>
      </c>
      <c r="Y1002" s="31">
        <v>0</v>
      </c>
      <c r="Z1002" s="36">
        <v>0</v>
      </c>
      <c r="AA1002" s="31">
        <v>96.225543478260875</v>
      </c>
      <c r="AB1002" s="31">
        <v>0</v>
      </c>
      <c r="AC1002" s="36">
        <v>0</v>
      </c>
      <c r="AD1002" s="31">
        <v>35.622282608695649</v>
      </c>
      <c r="AE1002" s="31">
        <v>0</v>
      </c>
      <c r="AF1002" s="36">
        <v>0</v>
      </c>
      <c r="AG1002" s="31">
        <v>11.029891304347826</v>
      </c>
      <c r="AH1002" s="31">
        <v>0</v>
      </c>
      <c r="AI1002" s="36">
        <v>0</v>
      </c>
      <c r="AJ1002" t="s">
        <v>969</v>
      </c>
      <c r="AK1002" s="37">
        <v>6</v>
      </c>
      <c r="AT1002"/>
    </row>
    <row r="1003" spans="1:46" x14ac:dyDescent="0.25">
      <c r="A1003" t="s">
        <v>3056</v>
      </c>
      <c r="B1003" t="s">
        <v>1605</v>
      </c>
      <c r="C1003" t="s">
        <v>2466</v>
      </c>
      <c r="D1003" t="s">
        <v>2837</v>
      </c>
      <c r="E1003" s="31">
        <v>16.336956521739129</v>
      </c>
      <c r="F1003" s="31">
        <v>183.80347826086955</v>
      </c>
      <c r="G1003" s="31">
        <v>0</v>
      </c>
      <c r="H1003" s="36">
        <v>0</v>
      </c>
      <c r="I1003" s="31">
        <v>121.22217391304348</v>
      </c>
      <c r="J1003" s="31">
        <v>0</v>
      </c>
      <c r="K1003" s="36">
        <v>0</v>
      </c>
      <c r="L1003" s="31">
        <v>98.178695652173914</v>
      </c>
      <c r="M1003" s="31">
        <v>0</v>
      </c>
      <c r="N1003" s="36">
        <v>0</v>
      </c>
      <c r="O1003" s="31">
        <v>5.0434782608695654</v>
      </c>
      <c r="P1003" s="31">
        <v>0</v>
      </c>
      <c r="Q1003" s="36">
        <v>0</v>
      </c>
      <c r="R1003" s="31">
        <v>18</v>
      </c>
      <c r="S1003" s="31">
        <v>0</v>
      </c>
      <c r="T1003" s="36">
        <v>0</v>
      </c>
      <c r="U1003" s="31">
        <v>0</v>
      </c>
      <c r="V1003" s="31">
        <v>0</v>
      </c>
      <c r="W1003" s="36" t="s">
        <v>3207</v>
      </c>
      <c r="X1003" s="31">
        <v>0</v>
      </c>
      <c r="Y1003" s="31">
        <v>0</v>
      </c>
      <c r="Z1003" s="36" t="s">
        <v>3207</v>
      </c>
      <c r="AA1003" s="31">
        <v>62.581304347826091</v>
      </c>
      <c r="AB1003" s="31">
        <v>0</v>
      </c>
      <c r="AC1003" s="36">
        <v>0</v>
      </c>
      <c r="AD1003" s="31">
        <v>0</v>
      </c>
      <c r="AE1003" s="31">
        <v>0</v>
      </c>
      <c r="AF1003" s="36" t="s">
        <v>3207</v>
      </c>
      <c r="AG1003" s="31">
        <v>0</v>
      </c>
      <c r="AH1003" s="31">
        <v>0</v>
      </c>
      <c r="AI1003" s="36" t="s">
        <v>3207</v>
      </c>
      <c r="AJ1003" t="s">
        <v>407</v>
      </c>
      <c r="AK1003" s="37">
        <v>6</v>
      </c>
      <c r="AT1003"/>
    </row>
    <row r="1004" spans="1:46" x14ac:dyDescent="0.25">
      <c r="A1004" t="s">
        <v>3056</v>
      </c>
      <c r="B1004" t="s">
        <v>1885</v>
      </c>
      <c r="C1004" t="s">
        <v>2575</v>
      </c>
      <c r="D1004" t="s">
        <v>2927</v>
      </c>
      <c r="E1004" s="31">
        <v>104.76086956521739</v>
      </c>
      <c r="F1004" s="31">
        <v>387.26097826086965</v>
      </c>
      <c r="G1004" s="31">
        <v>25.539565217391306</v>
      </c>
      <c r="H1004" s="36">
        <v>6.5949234885698066E-2</v>
      </c>
      <c r="I1004" s="31">
        <v>26.439456521739132</v>
      </c>
      <c r="J1004" s="31">
        <v>0.79619565217391286</v>
      </c>
      <c r="K1004" s="36">
        <v>3.0113919002807882E-2</v>
      </c>
      <c r="L1004" s="31">
        <v>16.272934782608694</v>
      </c>
      <c r="M1004" s="31">
        <v>0.79619565217391286</v>
      </c>
      <c r="N1004" s="36">
        <v>4.8927600510316541E-2</v>
      </c>
      <c r="O1004" s="31">
        <v>4.427391304347827</v>
      </c>
      <c r="P1004" s="31">
        <v>0</v>
      </c>
      <c r="Q1004" s="36">
        <v>0</v>
      </c>
      <c r="R1004" s="31">
        <v>5.7391304347826084</v>
      </c>
      <c r="S1004" s="31">
        <v>0</v>
      </c>
      <c r="T1004" s="36">
        <v>0</v>
      </c>
      <c r="U1004" s="31">
        <v>88.771739130434796</v>
      </c>
      <c r="V1004" s="31">
        <v>9.3361956521739131</v>
      </c>
      <c r="W1004" s="36">
        <v>0.1051708093547202</v>
      </c>
      <c r="X1004" s="31">
        <v>18.559782608695652</v>
      </c>
      <c r="Y1004" s="31">
        <v>0</v>
      </c>
      <c r="Z1004" s="36">
        <v>0</v>
      </c>
      <c r="AA1004" s="31">
        <v>205.69543478260877</v>
      </c>
      <c r="AB1004" s="31">
        <v>15.407173913043479</v>
      </c>
      <c r="AC1004" s="36">
        <v>7.4902848132369595E-2</v>
      </c>
      <c r="AD1004" s="31">
        <v>4.682282608695651</v>
      </c>
      <c r="AE1004" s="31">
        <v>0</v>
      </c>
      <c r="AF1004" s="36">
        <v>0</v>
      </c>
      <c r="AG1004" s="31">
        <v>43.112282608695651</v>
      </c>
      <c r="AH1004" s="31">
        <v>0</v>
      </c>
      <c r="AI1004" s="36">
        <v>0</v>
      </c>
      <c r="AJ1004" t="s">
        <v>698</v>
      </c>
      <c r="AK1004" s="37">
        <v>6</v>
      </c>
      <c r="AT1004"/>
    </row>
    <row r="1005" spans="1:46" x14ac:dyDescent="0.25">
      <c r="A1005" t="s">
        <v>3056</v>
      </c>
      <c r="B1005" t="s">
        <v>1975</v>
      </c>
      <c r="C1005" t="s">
        <v>2504</v>
      </c>
      <c r="D1005" t="s">
        <v>2884</v>
      </c>
      <c r="E1005" s="31">
        <v>48.913043478260867</v>
      </c>
      <c r="F1005" s="31">
        <v>291.2475</v>
      </c>
      <c r="G1005" s="31">
        <v>58.429782608695668</v>
      </c>
      <c r="H1005" s="36">
        <v>0.2006190013946752</v>
      </c>
      <c r="I1005" s="31">
        <v>26.925108695652174</v>
      </c>
      <c r="J1005" s="31">
        <v>3.7372826086956525</v>
      </c>
      <c r="K1005" s="36">
        <v>0.13880287916160367</v>
      </c>
      <c r="L1005" s="31">
        <v>10.418478260869565</v>
      </c>
      <c r="M1005" s="31">
        <v>0</v>
      </c>
      <c r="N1005" s="36">
        <v>0</v>
      </c>
      <c r="O1005" s="31">
        <v>7.4673913043478262</v>
      </c>
      <c r="P1005" s="31">
        <v>3.7372826086956525</v>
      </c>
      <c r="Q1005" s="36">
        <v>0.5004803493449782</v>
      </c>
      <c r="R1005" s="31">
        <v>9.0392391304347832</v>
      </c>
      <c r="S1005" s="31">
        <v>0</v>
      </c>
      <c r="T1005" s="36">
        <v>0</v>
      </c>
      <c r="U1005" s="31">
        <v>87.841739130434817</v>
      </c>
      <c r="V1005" s="31">
        <v>27.464021739130452</v>
      </c>
      <c r="W1005" s="36">
        <v>0.31265343800114836</v>
      </c>
      <c r="X1005" s="31">
        <v>8.1934782608695649</v>
      </c>
      <c r="Y1005" s="31">
        <v>0</v>
      </c>
      <c r="Z1005" s="36">
        <v>0</v>
      </c>
      <c r="AA1005" s="31">
        <v>155.10782608695649</v>
      </c>
      <c r="AB1005" s="31">
        <v>27.143152173913045</v>
      </c>
      <c r="AC1005" s="36">
        <v>0.17499537488647451</v>
      </c>
      <c r="AD1005" s="31">
        <v>8.5326086956521732E-2</v>
      </c>
      <c r="AE1005" s="31">
        <v>8.5326086956521732E-2</v>
      </c>
      <c r="AF1005" s="36">
        <v>1</v>
      </c>
      <c r="AG1005" s="31">
        <v>13.094021739130437</v>
      </c>
      <c r="AH1005" s="31">
        <v>0</v>
      </c>
      <c r="AI1005" s="36">
        <v>0</v>
      </c>
      <c r="AJ1005" t="s">
        <v>790</v>
      </c>
      <c r="AK1005" s="37">
        <v>6</v>
      </c>
      <c r="AT1005"/>
    </row>
    <row r="1006" spans="1:46" x14ac:dyDescent="0.25">
      <c r="A1006" t="s">
        <v>3056</v>
      </c>
      <c r="B1006" t="s">
        <v>1310</v>
      </c>
      <c r="C1006" t="s">
        <v>2416</v>
      </c>
      <c r="D1006" t="s">
        <v>2822</v>
      </c>
      <c r="E1006" s="31">
        <v>57.728260869565219</v>
      </c>
      <c r="F1006" s="31">
        <v>201.78086956521739</v>
      </c>
      <c r="G1006" s="31">
        <v>0</v>
      </c>
      <c r="H1006" s="36">
        <v>0</v>
      </c>
      <c r="I1006" s="31">
        <v>18.768804347826087</v>
      </c>
      <c r="J1006" s="31">
        <v>0</v>
      </c>
      <c r="K1006" s="36">
        <v>0</v>
      </c>
      <c r="L1006" s="31">
        <v>11.3775</v>
      </c>
      <c r="M1006" s="31">
        <v>0</v>
      </c>
      <c r="N1006" s="36">
        <v>0</v>
      </c>
      <c r="O1006" s="31">
        <v>1.9130434782608696</v>
      </c>
      <c r="P1006" s="31">
        <v>0</v>
      </c>
      <c r="Q1006" s="36">
        <v>0</v>
      </c>
      <c r="R1006" s="31">
        <v>5.4782608695652177</v>
      </c>
      <c r="S1006" s="31">
        <v>0</v>
      </c>
      <c r="T1006" s="36">
        <v>0</v>
      </c>
      <c r="U1006" s="31">
        <v>50.718260869565214</v>
      </c>
      <c r="V1006" s="31">
        <v>0</v>
      </c>
      <c r="W1006" s="36">
        <v>0</v>
      </c>
      <c r="X1006" s="31">
        <v>11.623478260869565</v>
      </c>
      <c r="Y1006" s="31">
        <v>0</v>
      </c>
      <c r="Z1006" s="36">
        <v>0</v>
      </c>
      <c r="AA1006" s="31">
        <v>113.77847826086959</v>
      </c>
      <c r="AB1006" s="31">
        <v>0</v>
      </c>
      <c r="AC1006" s="36">
        <v>0</v>
      </c>
      <c r="AD1006" s="31">
        <v>6.8918478260869573</v>
      </c>
      <c r="AE1006" s="31">
        <v>0</v>
      </c>
      <c r="AF1006" s="36">
        <v>0</v>
      </c>
      <c r="AG1006" s="31">
        <v>0</v>
      </c>
      <c r="AH1006" s="31">
        <v>0</v>
      </c>
      <c r="AI1006" s="36" t="s">
        <v>3207</v>
      </c>
      <c r="AJ1006" t="s">
        <v>110</v>
      </c>
      <c r="AK1006" s="37">
        <v>6</v>
      </c>
      <c r="AT1006"/>
    </row>
    <row r="1007" spans="1:46" x14ac:dyDescent="0.25">
      <c r="A1007" t="s">
        <v>3056</v>
      </c>
      <c r="B1007" t="s">
        <v>1589</v>
      </c>
      <c r="C1007" t="s">
        <v>2443</v>
      </c>
      <c r="D1007" t="s">
        <v>2827</v>
      </c>
      <c r="E1007" s="31">
        <v>81.032608695652172</v>
      </c>
      <c r="F1007" s="31">
        <v>249.17826086956521</v>
      </c>
      <c r="G1007" s="31">
        <v>0</v>
      </c>
      <c r="H1007" s="36">
        <v>0</v>
      </c>
      <c r="I1007" s="31">
        <v>29.899891304347829</v>
      </c>
      <c r="J1007" s="31">
        <v>0</v>
      </c>
      <c r="K1007" s="36">
        <v>0</v>
      </c>
      <c r="L1007" s="31">
        <v>14.037282608695653</v>
      </c>
      <c r="M1007" s="31">
        <v>0</v>
      </c>
      <c r="N1007" s="36">
        <v>0</v>
      </c>
      <c r="O1007" s="31">
        <v>6.6234782608695655</v>
      </c>
      <c r="P1007" s="31">
        <v>0</v>
      </c>
      <c r="Q1007" s="36">
        <v>0</v>
      </c>
      <c r="R1007" s="31">
        <v>9.2391304347826093</v>
      </c>
      <c r="S1007" s="31">
        <v>0</v>
      </c>
      <c r="T1007" s="36">
        <v>0</v>
      </c>
      <c r="U1007" s="31">
        <v>68.170108695652175</v>
      </c>
      <c r="V1007" s="31">
        <v>0</v>
      </c>
      <c r="W1007" s="36">
        <v>0</v>
      </c>
      <c r="X1007" s="31">
        <v>16.025217391304345</v>
      </c>
      <c r="Y1007" s="31">
        <v>0</v>
      </c>
      <c r="Z1007" s="36">
        <v>0</v>
      </c>
      <c r="AA1007" s="31">
        <v>116.69989130434782</v>
      </c>
      <c r="AB1007" s="31">
        <v>0</v>
      </c>
      <c r="AC1007" s="36">
        <v>0</v>
      </c>
      <c r="AD1007" s="31">
        <v>0</v>
      </c>
      <c r="AE1007" s="31">
        <v>0</v>
      </c>
      <c r="AF1007" s="36" t="s">
        <v>3207</v>
      </c>
      <c r="AG1007" s="31">
        <v>18.383152173913039</v>
      </c>
      <c r="AH1007" s="31">
        <v>0</v>
      </c>
      <c r="AI1007" s="36">
        <v>0</v>
      </c>
      <c r="AJ1007" t="s">
        <v>391</v>
      </c>
      <c r="AK1007" s="37">
        <v>6</v>
      </c>
      <c r="AT1007"/>
    </row>
    <row r="1008" spans="1:46" x14ac:dyDescent="0.25">
      <c r="A1008" t="s">
        <v>3056</v>
      </c>
      <c r="B1008" t="s">
        <v>1706</v>
      </c>
      <c r="C1008" t="s">
        <v>2501</v>
      </c>
      <c r="D1008" t="s">
        <v>2797</v>
      </c>
      <c r="E1008" s="31">
        <v>37.260869565217391</v>
      </c>
      <c r="F1008" s="31">
        <v>115.09358695652175</v>
      </c>
      <c r="G1008" s="31">
        <v>1.2717391304347827</v>
      </c>
      <c r="H1008" s="36">
        <v>1.1049608966616015E-2</v>
      </c>
      <c r="I1008" s="31">
        <v>12.0975</v>
      </c>
      <c r="J1008" s="31">
        <v>1.2717391304347827</v>
      </c>
      <c r="K1008" s="36">
        <v>0.10512412733496861</v>
      </c>
      <c r="L1008" s="31">
        <v>9.130108695652174</v>
      </c>
      <c r="M1008" s="31">
        <v>1.2717391304347827</v>
      </c>
      <c r="N1008" s="36">
        <v>0.13929068895317692</v>
      </c>
      <c r="O1008" s="31">
        <v>0</v>
      </c>
      <c r="P1008" s="31">
        <v>0</v>
      </c>
      <c r="Q1008" s="36" t="s">
        <v>3207</v>
      </c>
      <c r="R1008" s="31">
        <v>2.9673913043478262</v>
      </c>
      <c r="S1008" s="31">
        <v>0</v>
      </c>
      <c r="T1008" s="36">
        <v>0</v>
      </c>
      <c r="U1008" s="31">
        <v>54.701847826086954</v>
      </c>
      <c r="V1008" s="31">
        <v>0</v>
      </c>
      <c r="W1008" s="36">
        <v>0</v>
      </c>
      <c r="X1008" s="31">
        <v>0</v>
      </c>
      <c r="Y1008" s="31">
        <v>0</v>
      </c>
      <c r="Z1008" s="36" t="s">
        <v>3207</v>
      </c>
      <c r="AA1008" s="31">
        <v>48.294239130434789</v>
      </c>
      <c r="AB1008" s="31">
        <v>0</v>
      </c>
      <c r="AC1008" s="36">
        <v>0</v>
      </c>
      <c r="AD1008" s="31">
        <v>0</v>
      </c>
      <c r="AE1008" s="31">
        <v>0</v>
      </c>
      <c r="AF1008" s="36" t="s">
        <v>3207</v>
      </c>
      <c r="AG1008" s="31">
        <v>0</v>
      </c>
      <c r="AH1008" s="31">
        <v>0</v>
      </c>
      <c r="AI1008" s="36" t="s">
        <v>3207</v>
      </c>
      <c r="AJ1008" t="s">
        <v>513</v>
      </c>
      <c r="AK1008" s="37">
        <v>6</v>
      </c>
      <c r="AT1008"/>
    </row>
    <row r="1009" spans="1:46" x14ac:dyDescent="0.25">
      <c r="A1009" t="s">
        <v>3056</v>
      </c>
      <c r="B1009" t="s">
        <v>1550</v>
      </c>
      <c r="C1009" t="s">
        <v>2466</v>
      </c>
      <c r="D1009" t="s">
        <v>2837</v>
      </c>
      <c r="E1009" s="31">
        <v>81.510869565217391</v>
      </c>
      <c r="F1009" s="31">
        <v>278.16869565217394</v>
      </c>
      <c r="G1009" s="31">
        <v>16.550869565217393</v>
      </c>
      <c r="H1009" s="36">
        <v>5.9499396675148648E-2</v>
      </c>
      <c r="I1009" s="31">
        <v>31.307717391304344</v>
      </c>
      <c r="J1009" s="31">
        <v>0</v>
      </c>
      <c r="K1009" s="36">
        <v>0</v>
      </c>
      <c r="L1009" s="31">
        <v>14.575760869565215</v>
      </c>
      <c r="M1009" s="31">
        <v>0</v>
      </c>
      <c r="N1009" s="36">
        <v>0</v>
      </c>
      <c r="O1009" s="31">
        <v>16.731956521739129</v>
      </c>
      <c r="P1009" s="31">
        <v>0</v>
      </c>
      <c r="Q1009" s="36">
        <v>0</v>
      </c>
      <c r="R1009" s="31">
        <v>0</v>
      </c>
      <c r="S1009" s="31">
        <v>0</v>
      </c>
      <c r="T1009" s="36" t="s">
        <v>3207</v>
      </c>
      <c r="U1009" s="31">
        <v>70.793478260869563</v>
      </c>
      <c r="V1009" s="31">
        <v>3.2282608695652173</v>
      </c>
      <c r="W1009" s="36">
        <v>4.5601105481345001E-2</v>
      </c>
      <c r="X1009" s="31">
        <v>9.9578260869565209</v>
      </c>
      <c r="Y1009" s="31">
        <v>0</v>
      </c>
      <c r="Z1009" s="36">
        <v>0</v>
      </c>
      <c r="AA1009" s="31">
        <v>166.10967391304348</v>
      </c>
      <c r="AB1009" s="31">
        <v>13.322608695652175</v>
      </c>
      <c r="AC1009" s="36">
        <v>8.0203689416827151E-2</v>
      </c>
      <c r="AD1009" s="31">
        <v>0</v>
      </c>
      <c r="AE1009" s="31">
        <v>0</v>
      </c>
      <c r="AF1009" s="36" t="s">
        <v>3207</v>
      </c>
      <c r="AG1009" s="31">
        <v>0</v>
      </c>
      <c r="AH1009" s="31">
        <v>0</v>
      </c>
      <c r="AI1009" s="36" t="s">
        <v>3207</v>
      </c>
      <c r="AJ1009" t="s">
        <v>352</v>
      </c>
      <c r="AK1009" s="37">
        <v>6</v>
      </c>
      <c r="AT1009"/>
    </row>
    <row r="1010" spans="1:46" x14ac:dyDescent="0.25">
      <c r="A1010" t="s">
        <v>3056</v>
      </c>
      <c r="B1010" t="s">
        <v>1250</v>
      </c>
      <c r="C1010" t="s">
        <v>2523</v>
      </c>
      <c r="D1010" t="s">
        <v>2900</v>
      </c>
      <c r="E1010" s="31">
        <v>106.23913043478261</v>
      </c>
      <c r="F1010" s="31">
        <v>323.13586956521738</v>
      </c>
      <c r="G1010" s="31">
        <v>0</v>
      </c>
      <c r="H1010" s="36">
        <v>0</v>
      </c>
      <c r="I1010" s="31">
        <v>34.872282608695656</v>
      </c>
      <c r="J1010" s="31">
        <v>0</v>
      </c>
      <c r="K1010" s="36">
        <v>0</v>
      </c>
      <c r="L1010" s="31">
        <v>23.486413043478262</v>
      </c>
      <c r="M1010" s="31">
        <v>0</v>
      </c>
      <c r="N1010" s="36">
        <v>0</v>
      </c>
      <c r="O1010" s="31">
        <v>5.1032608695652177</v>
      </c>
      <c r="P1010" s="31">
        <v>0</v>
      </c>
      <c r="Q1010" s="36">
        <v>0</v>
      </c>
      <c r="R1010" s="31">
        <v>6.2826086956521738</v>
      </c>
      <c r="S1010" s="31">
        <v>0</v>
      </c>
      <c r="T1010" s="36">
        <v>0</v>
      </c>
      <c r="U1010" s="31">
        <v>75.516304347826093</v>
      </c>
      <c r="V1010" s="31">
        <v>0</v>
      </c>
      <c r="W1010" s="36">
        <v>0</v>
      </c>
      <c r="X1010" s="31">
        <v>23.684782608695652</v>
      </c>
      <c r="Y1010" s="31">
        <v>0</v>
      </c>
      <c r="Z1010" s="36">
        <v>0</v>
      </c>
      <c r="AA1010" s="31">
        <v>127.5271739130435</v>
      </c>
      <c r="AB1010" s="31">
        <v>0</v>
      </c>
      <c r="AC1010" s="36">
        <v>0</v>
      </c>
      <c r="AD1010" s="31">
        <v>52.769021739130437</v>
      </c>
      <c r="AE1010" s="31">
        <v>0</v>
      </c>
      <c r="AF1010" s="36">
        <v>0</v>
      </c>
      <c r="AG1010" s="31">
        <v>8.7663043478260878</v>
      </c>
      <c r="AH1010" s="31">
        <v>0</v>
      </c>
      <c r="AI1010" s="36">
        <v>0</v>
      </c>
      <c r="AJ1010" t="s">
        <v>48</v>
      </c>
      <c r="AK1010" s="37">
        <v>6</v>
      </c>
      <c r="AT1010"/>
    </row>
    <row r="1011" spans="1:46" x14ac:dyDescent="0.25">
      <c r="A1011" t="s">
        <v>3056</v>
      </c>
      <c r="B1011" t="s">
        <v>1501</v>
      </c>
      <c r="C1011" t="s">
        <v>2563</v>
      </c>
      <c r="D1011" t="s">
        <v>2921</v>
      </c>
      <c r="E1011" s="31">
        <v>75.402173913043484</v>
      </c>
      <c r="F1011" s="31">
        <v>266.94152173913045</v>
      </c>
      <c r="G1011" s="31">
        <v>13.175217391304351</v>
      </c>
      <c r="H1011" s="36">
        <v>4.9356193466896764E-2</v>
      </c>
      <c r="I1011" s="31">
        <v>32.991847826086961</v>
      </c>
      <c r="J1011" s="31">
        <v>9.2391304347826081E-2</v>
      </c>
      <c r="K1011" s="36">
        <v>2.800428300798945E-3</v>
      </c>
      <c r="L1011" s="31">
        <v>21.847826086956523</v>
      </c>
      <c r="M1011" s="31">
        <v>9.2391304347826081E-2</v>
      </c>
      <c r="N1011" s="36">
        <v>4.228855721393034E-3</v>
      </c>
      <c r="O1011" s="31">
        <v>6.3614130434782608</v>
      </c>
      <c r="P1011" s="31">
        <v>0</v>
      </c>
      <c r="Q1011" s="36">
        <v>0</v>
      </c>
      <c r="R1011" s="31">
        <v>4.7826086956521738</v>
      </c>
      <c r="S1011" s="31">
        <v>0</v>
      </c>
      <c r="T1011" s="36">
        <v>0</v>
      </c>
      <c r="U1011" s="31">
        <v>80.834673913043474</v>
      </c>
      <c r="V1011" s="31">
        <v>3.2531521739130436</v>
      </c>
      <c r="W1011" s="36">
        <v>4.0244514098152565E-2</v>
      </c>
      <c r="X1011" s="31">
        <v>10.578804347826088</v>
      </c>
      <c r="Y1011" s="31">
        <v>0</v>
      </c>
      <c r="Z1011" s="36">
        <v>0</v>
      </c>
      <c r="AA1011" s="31">
        <v>140.1041304347826</v>
      </c>
      <c r="AB1011" s="31">
        <v>9.8296739130434805</v>
      </c>
      <c r="AC1011" s="36">
        <v>7.0159772467372886E-2</v>
      </c>
      <c r="AD1011" s="31">
        <v>2.4320652173913042</v>
      </c>
      <c r="AE1011" s="31">
        <v>0</v>
      </c>
      <c r="AF1011" s="36">
        <v>0</v>
      </c>
      <c r="AG1011" s="31">
        <v>0</v>
      </c>
      <c r="AH1011" s="31">
        <v>0</v>
      </c>
      <c r="AI1011" s="36" t="s">
        <v>3207</v>
      </c>
      <c r="AJ1011" t="s">
        <v>302</v>
      </c>
      <c r="AK1011" s="37">
        <v>6</v>
      </c>
      <c r="AT1011"/>
    </row>
    <row r="1012" spans="1:46" x14ac:dyDescent="0.25">
      <c r="A1012" t="s">
        <v>3056</v>
      </c>
      <c r="B1012" t="s">
        <v>2260</v>
      </c>
      <c r="C1012" t="s">
        <v>2396</v>
      </c>
      <c r="D1012" t="s">
        <v>2886</v>
      </c>
      <c r="E1012" s="31">
        <v>77.532608695652172</v>
      </c>
      <c r="F1012" s="31">
        <v>266.6079347826086</v>
      </c>
      <c r="G1012" s="31">
        <v>37.365108695652175</v>
      </c>
      <c r="H1012" s="36">
        <v>0.14015002488999281</v>
      </c>
      <c r="I1012" s="31">
        <v>13.646739130434785</v>
      </c>
      <c r="J1012" s="31">
        <v>0</v>
      </c>
      <c r="K1012" s="36">
        <v>0</v>
      </c>
      <c r="L1012" s="31">
        <v>9.038043478260871</v>
      </c>
      <c r="M1012" s="31">
        <v>0</v>
      </c>
      <c r="N1012" s="36">
        <v>0</v>
      </c>
      <c r="O1012" s="31">
        <v>0</v>
      </c>
      <c r="P1012" s="31">
        <v>0</v>
      </c>
      <c r="Q1012" s="36" t="s">
        <v>3207</v>
      </c>
      <c r="R1012" s="31">
        <v>4.6086956521739131</v>
      </c>
      <c r="S1012" s="31">
        <v>0</v>
      </c>
      <c r="T1012" s="36">
        <v>0</v>
      </c>
      <c r="U1012" s="31">
        <v>87.319891304347777</v>
      </c>
      <c r="V1012" s="31">
        <v>5.6759782608695657</v>
      </c>
      <c r="W1012" s="36">
        <v>6.5002122381100022E-2</v>
      </c>
      <c r="X1012" s="31">
        <v>18.057173913043474</v>
      </c>
      <c r="Y1012" s="31">
        <v>0</v>
      </c>
      <c r="Z1012" s="36">
        <v>0</v>
      </c>
      <c r="AA1012" s="31">
        <v>117.97717391304346</v>
      </c>
      <c r="AB1012" s="31">
        <v>30.892065217391302</v>
      </c>
      <c r="AC1012" s="36">
        <v>0.26184781507108046</v>
      </c>
      <c r="AD1012" s="31">
        <v>0</v>
      </c>
      <c r="AE1012" s="31">
        <v>0</v>
      </c>
      <c r="AF1012" s="36" t="s">
        <v>3207</v>
      </c>
      <c r="AG1012" s="31">
        <v>29.606956521739136</v>
      </c>
      <c r="AH1012" s="31">
        <v>0.79706521739130431</v>
      </c>
      <c r="AI1012" s="36">
        <v>2.6921551926691722E-2</v>
      </c>
      <c r="AJ1012" t="s">
        <v>1080</v>
      </c>
      <c r="AK1012" s="37">
        <v>6</v>
      </c>
      <c r="AT1012"/>
    </row>
    <row r="1013" spans="1:46" x14ac:dyDescent="0.25">
      <c r="A1013" t="s">
        <v>3056</v>
      </c>
      <c r="B1013" t="s">
        <v>1767</v>
      </c>
      <c r="C1013" t="s">
        <v>2512</v>
      </c>
      <c r="D1013" t="s">
        <v>2891</v>
      </c>
      <c r="E1013" s="31">
        <v>78.271739130434781</v>
      </c>
      <c r="F1013" s="31">
        <v>302.96130434782611</v>
      </c>
      <c r="G1013" s="31">
        <v>0</v>
      </c>
      <c r="H1013" s="36">
        <v>0</v>
      </c>
      <c r="I1013" s="31">
        <v>15.812934782608696</v>
      </c>
      <c r="J1013" s="31">
        <v>0</v>
      </c>
      <c r="K1013" s="36">
        <v>0</v>
      </c>
      <c r="L1013" s="31">
        <v>13.986847826086958</v>
      </c>
      <c r="M1013" s="31">
        <v>0</v>
      </c>
      <c r="N1013" s="36">
        <v>0</v>
      </c>
      <c r="O1013" s="31">
        <v>1.1304347826086956</v>
      </c>
      <c r="P1013" s="31">
        <v>0</v>
      </c>
      <c r="Q1013" s="36">
        <v>0</v>
      </c>
      <c r="R1013" s="31">
        <v>0.69565217391304346</v>
      </c>
      <c r="S1013" s="31">
        <v>0</v>
      </c>
      <c r="T1013" s="36">
        <v>0</v>
      </c>
      <c r="U1013" s="31">
        <v>79.359782608695653</v>
      </c>
      <c r="V1013" s="31">
        <v>0</v>
      </c>
      <c r="W1013" s="36">
        <v>0</v>
      </c>
      <c r="X1013" s="31">
        <v>11.478369565217392</v>
      </c>
      <c r="Y1013" s="31">
        <v>0</v>
      </c>
      <c r="Z1013" s="36">
        <v>0</v>
      </c>
      <c r="AA1013" s="31">
        <v>113.78380434782608</v>
      </c>
      <c r="AB1013" s="31">
        <v>0</v>
      </c>
      <c r="AC1013" s="36">
        <v>0</v>
      </c>
      <c r="AD1013" s="31">
        <v>61.556304347826092</v>
      </c>
      <c r="AE1013" s="31">
        <v>0</v>
      </c>
      <c r="AF1013" s="36">
        <v>0</v>
      </c>
      <c r="AG1013" s="31">
        <v>20.970108695652165</v>
      </c>
      <c r="AH1013" s="31">
        <v>0</v>
      </c>
      <c r="AI1013" s="36">
        <v>0</v>
      </c>
      <c r="AJ1013" t="s">
        <v>577</v>
      </c>
      <c r="AK1013" s="37">
        <v>6</v>
      </c>
      <c r="AT1013"/>
    </row>
    <row r="1014" spans="1:46" x14ac:dyDescent="0.25">
      <c r="A1014" t="s">
        <v>3056</v>
      </c>
      <c r="B1014" t="s">
        <v>1943</v>
      </c>
      <c r="C1014" t="s">
        <v>2405</v>
      </c>
      <c r="D1014" t="s">
        <v>2802</v>
      </c>
      <c r="E1014" s="31">
        <v>47.75</v>
      </c>
      <c r="F1014" s="31">
        <v>218.27456521739126</v>
      </c>
      <c r="G1014" s="31">
        <v>0</v>
      </c>
      <c r="H1014" s="36">
        <v>0</v>
      </c>
      <c r="I1014" s="31">
        <v>60.141086956521747</v>
      </c>
      <c r="J1014" s="31">
        <v>0</v>
      </c>
      <c r="K1014" s="36">
        <v>0</v>
      </c>
      <c r="L1014" s="31">
        <v>47.184565217391317</v>
      </c>
      <c r="M1014" s="31">
        <v>0</v>
      </c>
      <c r="N1014" s="36">
        <v>0</v>
      </c>
      <c r="O1014" s="31">
        <v>7.3913043478260869</v>
      </c>
      <c r="P1014" s="31">
        <v>0</v>
      </c>
      <c r="Q1014" s="36">
        <v>0</v>
      </c>
      <c r="R1014" s="31">
        <v>5.5652173913043477</v>
      </c>
      <c r="S1014" s="31">
        <v>0</v>
      </c>
      <c r="T1014" s="36">
        <v>0</v>
      </c>
      <c r="U1014" s="31">
        <v>37.061413043478268</v>
      </c>
      <c r="V1014" s="31">
        <v>0</v>
      </c>
      <c r="W1014" s="36">
        <v>0</v>
      </c>
      <c r="X1014" s="31">
        <v>0.86956521739130432</v>
      </c>
      <c r="Y1014" s="31">
        <v>0</v>
      </c>
      <c r="Z1014" s="36">
        <v>0</v>
      </c>
      <c r="AA1014" s="31">
        <v>110.533152173913</v>
      </c>
      <c r="AB1014" s="31">
        <v>0</v>
      </c>
      <c r="AC1014" s="36">
        <v>0</v>
      </c>
      <c r="AD1014" s="31">
        <v>0</v>
      </c>
      <c r="AE1014" s="31">
        <v>0</v>
      </c>
      <c r="AF1014" s="36" t="s">
        <v>3207</v>
      </c>
      <c r="AG1014" s="31">
        <v>9.669347826086959</v>
      </c>
      <c r="AH1014" s="31">
        <v>0</v>
      </c>
      <c r="AI1014" s="36">
        <v>0</v>
      </c>
      <c r="AJ1014" t="s">
        <v>758</v>
      </c>
      <c r="AK1014" s="37">
        <v>6</v>
      </c>
      <c r="AT1014"/>
    </row>
    <row r="1015" spans="1:46" x14ac:dyDescent="0.25">
      <c r="A1015" t="s">
        <v>3056</v>
      </c>
      <c r="B1015" t="s">
        <v>2024</v>
      </c>
      <c r="C1015" t="s">
        <v>2575</v>
      </c>
      <c r="D1015" t="s">
        <v>2927</v>
      </c>
      <c r="E1015" s="31">
        <v>93.706521739130437</v>
      </c>
      <c r="F1015" s="31">
        <v>274.00956521739135</v>
      </c>
      <c r="G1015" s="31">
        <v>15.214782608695653</v>
      </c>
      <c r="H1015" s="36">
        <v>5.5526465277314974E-2</v>
      </c>
      <c r="I1015" s="31">
        <v>22.319782608695654</v>
      </c>
      <c r="J1015" s="31">
        <v>0</v>
      </c>
      <c r="K1015" s="36">
        <v>0</v>
      </c>
      <c r="L1015" s="31">
        <v>5.2122826086956531</v>
      </c>
      <c r="M1015" s="31">
        <v>0</v>
      </c>
      <c r="N1015" s="36">
        <v>0</v>
      </c>
      <c r="O1015" s="31">
        <v>8.5955434782608684</v>
      </c>
      <c r="P1015" s="31">
        <v>0</v>
      </c>
      <c r="Q1015" s="36">
        <v>0</v>
      </c>
      <c r="R1015" s="31">
        <v>8.5119565217391315</v>
      </c>
      <c r="S1015" s="31">
        <v>0</v>
      </c>
      <c r="T1015" s="36">
        <v>0</v>
      </c>
      <c r="U1015" s="31">
        <v>80.764565217391322</v>
      </c>
      <c r="V1015" s="31">
        <v>10.548804347826087</v>
      </c>
      <c r="W1015" s="36">
        <v>0.1306117889625508</v>
      </c>
      <c r="X1015" s="31">
        <v>20.809239130434779</v>
      </c>
      <c r="Y1015" s="31">
        <v>0</v>
      </c>
      <c r="Z1015" s="36">
        <v>0</v>
      </c>
      <c r="AA1015" s="31">
        <v>69.821847826086966</v>
      </c>
      <c r="AB1015" s="31">
        <v>4.6659782608695659</v>
      </c>
      <c r="AC1015" s="36">
        <v>6.6826908856546394E-2</v>
      </c>
      <c r="AD1015" s="31">
        <v>60.138913043478247</v>
      </c>
      <c r="AE1015" s="31">
        <v>0</v>
      </c>
      <c r="AF1015" s="36">
        <v>0</v>
      </c>
      <c r="AG1015" s="31">
        <v>20.155217391304348</v>
      </c>
      <c r="AH1015" s="31">
        <v>0</v>
      </c>
      <c r="AI1015" s="36">
        <v>0</v>
      </c>
      <c r="AJ1015" t="s">
        <v>839</v>
      </c>
      <c r="AK1015" s="37">
        <v>6</v>
      </c>
      <c r="AT1015"/>
    </row>
    <row r="1016" spans="1:46" x14ac:dyDescent="0.25">
      <c r="A1016" t="s">
        <v>3056</v>
      </c>
      <c r="B1016" t="s">
        <v>2018</v>
      </c>
      <c r="C1016" t="s">
        <v>2619</v>
      </c>
      <c r="D1016" t="s">
        <v>2802</v>
      </c>
      <c r="E1016" s="31">
        <v>54.086956521739133</v>
      </c>
      <c r="F1016" s="31">
        <v>196.05467391304347</v>
      </c>
      <c r="G1016" s="31">
        <v>1.658804347826087</v>
      </c>
      <c r="H1016" s="36">
        <v>8.4609273256184645E-3</v>
      </c>
      <c r="I1016" s="31">
        <v>14.567934782608695</v>
      </c>
      <c r="J1016" s="31">
        <v>0</v>
      </c>
      <c r="K1016" s="36">
        <v>0</v>
      </c>
      <c r="L1016" s="31">
        <v>9.1909782608695689</v>
      </c>
      <c r="M1016" s="31">
        <v>0</v>
      </c>
      <c r="N1016" s="36">
        <v>0</v>
      </c>
      <c r="O1016" s="31">
        <v>0</v>
      </c>
      <c r="P1016" s="31">
        <v>0</v>
      </c>
      <c r="Q1016" s="36" t="s">
        <v>3207</v>
      </c>
      <c r="R1016" s="31">
        <v>5.3769565217391273</v>
      </c>
      <c r="S1016" s="31">
        <v>0</v>
      </c>
      <c r="T1016" s="36">
        <v>0</v>
      </c>
      <c r="U1016" s="31">
        <v>52.124239130434766</v>
      </c>
      <c r="V1016" s="31">
        <v>1.33</v>
      </c>
      <c r="W1016" s="36">
        <v>2.5515959986904209E-2</v>
      </c>
      <c r="X1016" s="31">
        <v>11.971956521739124</v>
      </c>
      <c r="Y1016" s="31">
        <v>0</v>
      </c>
      <c r="Z1016" s="36">
        <v>0</v>
      </c>
      <c r="AA1016" s="31">
        <v>100.74978260869568</v>
      </c>
      <c r="AB1016" s="31">
        <v>0.32880434782608697</v>
      </c>
      <c r="AC1016" s="36">
        <v>3.2635737697136033E-3</v>
      </c>
      <c r="AD1016" s="31">
        <v>0</v>
      </c>
      <c r="AE1016" s="31">
        <v>0</v>
      </c>
      <c r="AF1016" s="36" t="s">
        <v>3207</v>
      </c>
      <c r="AG1016" s="31">
        <v>16.64076086956522</v>
      </c>
      <c r="AH1016" s="31">
        <v>0</v>
      </c>
      <c r="AI1016" s="36">
        <v>0</v>
      </c>
      <c r="AJ1016" t="s">
        <v>833</v>
      </c>
      <c r="AK1016" s="37">
        <v>6</v>
      </c>
      <c r="AT1016"/>
    </row>
    <row r="1017" spans="1:46" x14ac:dyDescent="0.25">
      <c r="A1017" t="s">
        <v>3056</v>
      </c>
      <c r="B1017" t="s">
        <v>2336</v>
      </c>
      <c r="C1017" t="s">
        <v>2506</v>
      </c>
      <c r="D1017" t="s">
        <v>2887</v>
      </c>
      <c r="E1017" s="31">
        <v>58.326086956521742</v>
      </c>
      <c r="F1017" s="31">
        <v>202.12956521739127</v>
      </c>
      <c r="G1017" s="31">
        <v>0</v>
      </c>
      <c r="H1017" s="36">
        <v>0</v>
      </c>
      <c r="I1017" s="31">
        <v>18.871956521739129</v>
      </c>
      <c r="J1017" s="31">
        <v>0</v>
      </c>
      <c r="K1017" s="36">
        <v>0</v>
      </c>
      <c r="L1017" s="31">
        <v>12.683586956521738</v>
      </c>
      <c r="M1017" s="31">
        <v>0</v>
      </c>
      <c r="N1017" s="36">
        <v>0</v>
      </c>
      <c r="O1017" s="31">
        <v>0.62315217391304356</v>
      </c>
      <c r="P1017" s="31">
        <v>0</v>
      </c>
      <c r="Q1017" s="36">
        <v>0</v>
      </c>
      <c r="R1017" s="31">
        <v>5.5652173913043477</v>
      </c>
      <c r="S1017" s="31">
        <v>0</v>
      </c>
      <c r="T1017" s="36">
        <v>0</v>
      </c>
      <c r="U1017" s="31">
        <v>47.782826086956526</v>
      </c>
      <c r="V1017" s="31">
        <v>0</v>
      </c>
      <c r="W1017" s="36">
        <v>0</v>
      </c>
      <c r="X1017" s="31">
        <v>27.006630434782601</v>
      </c>
      <c r="Y1017" s="31">
        <v>0</v>
      </c>
      <c r="Z1017" s="36">
        <v>0</v>
      </c>
      <c r="AA1017" s="31">
        <v>91.136847826086935</v>
      </c>
      <c r="AB1017" s="31">
        <v>0</v>
      </c>
      <c r="AC1017" s="36">
        <v>0</v>
      </c>
      <c r="AD1017" s="31">
        <v>2.4354347826086959</v>
      </c>
      <c r="AE1017" s="31">
        <v>0</v>
      </c>
      <c r="AF1017" s="36">
        <v>0</v>
      </c>
      <c r="AG1017" s="31">
        <v>14.89586956521739</v>
      </c>
      <c r="AH1017" s="31">
        <v>0</v>
      </c>
      <c r="AI1017" s="36">
        <v>0</v>
      </c>
      <c r="AJ1017" t="s">
        <v>1156</v>
      </c>
      <c r="AK1017" s="37">
        <v>6</v>
      </c>
      <c r="AT1017"/>
    </row>
    <row r="1018" spans="1:46" x14ac:dyDescent="0.25">
      <c r="A1018" t="s">
        <v>3056</v>
      </c>
      <c r="B1018" t="s">
        <v>2109</v>
      </c>
      <c r="C1018" t="s">
        <v>2405</v>
      </c>
      <c r="D1018" t="s">
        <v>2802</v>
      </c>
      <c r="E1018" s="31">
        <v>69.826086956521735</v>
      </c>
      <c r="F1018" s="31">
        <v>234.68065217391302</v>
      </c>
      <c r="G1018" s="31">
        <v>0</v>
      </c>
      <c r="H1018" s="36">
        <v>0</v>
      </c>
      <c r="I1018" s="31">
        <v>28.813695652173912</v>
      </c>
      <c r="J1018" s="31">
        <v>0</v>
      </c>
      <c r="K1018" s="36">
        <v>0</v>
      </c>
      <c r="L1018" s="31">
        <v>17.27021739130435</v>
      </c>
      <c r="M1018" s="31">
        <v>0</v>
      </c>
      <c r="N1018" s="36">
        <v>0</v>
      </c>
      <c r="O1018" s="31">
        <v>6.1521739130434785</v>
      </c>
      <c r="P1018" s="31">
        <v>0</v>
      </c>
      <c r="Q1018" s="36">
        <v>0</v>
      </c>
      <c r="R1018" s="31">
        <v>5.3913043478260869</v>
      </c>
      <c r="S1018" s="31">
        <v>0</v>
      </c>
      <c r="T1018" s="36">
        <v>0</v>
      </c>
      <c r="U1018" s="31">
        <v>83.728369565217378</v>
      </c>
      <c r="V1018" s="31">
        <v>0</v>
      </c>
      <c r="W1018" s="36">
        <v>0</v>
      </c>
      <c r="X1018" s="31">
        <v>0</v>
      </c>
      <c r="Y1018" s="31">
        <v>0</v>
      </c>
      <c r="Z1018" s="36" t="s">
        <v>3207</v>
      </c>
      <c r="AA1018" s="31">
        <v>109.79619565217391</v>
      </c>
      <c r="AB1018" s="31">
        <v>0</v>
      </c>
      <c r="AC1018" s="36">
        <v>0</v>
      </c>
      <c r="AD1018" s="31">
        <v>0</v>
      </c>
      <c r="AE1018" s="31">
        <v>0</v>
      </c>
      <c r="AF1018" s="36" t="s">
        <v>3207</v>
      </c>
      <c r="AG1018" s="31">
        <v>12.342391304347826</v>
      </c>
      <c r="AH1018" s="31">
        <v>0</v>
      </c>
      <c r="AI1018" s="36">
        <v>0</v>
      </c>
      <c r="AJ1018" t="s">
        <v>927</v>
      </c>
      <c r="AK1018" s="37">
        <v>6</v>
      </c>
      <c r="AT1018"/>
    </row>
    <row r="1019" spans="1:46" x14ac:dyDescent="0.25">
      <c r="A1019" t="s">
        <v>3056</v>
      </c>
      <c r="B1019" t="s">
        <v>1419</v>
      </c>
      <c r="C1019" t="s">
        <v>2405</v>
      </c>
      <c r="D1019" t="s">
        <v>2802</v>
      </c>
      <c r="E1019" s="31">
        <v>75.065217391304344</v>
      </c>
      <c r="F1019" s="31">
        <v>213.01195652173917</v>
      </c>
      <c r="G1019" s="31">
        <v>0</v>
      </c>
      <c r="H1019" s="36">
        <v>0</v>
      </c>
      <c r="I1019" s="31">
        <v>11.457608695652175</v>
      </c>
      <c r="J1019" s="31">
        <v>0</v>
      </c>
      <c r="K1019" s="36">
        <v>0</v>
      </c>
      <c r="L1019" s="31">
        <v>4.4141304347826091</v>
      </c>
      <c r="M1019" s="31">
        <v>0</v>
      </c>
      <c r="N1019" s="36">
        <v>0</v>
      </c>
      <c r="O1019" s="31">
        <v>0</v>
      </c>
      <c r="P1019" s="31">
        <v>0</v>
      </c>
      <c r="Q1019" s="36" t="s">
        <v>3207</v>
      </c>
      <c r="R1019" s="31">
        <v>7.0434782608695654</v>
      </c>
      <c r="S1019" s="31">
        <v>0</v>
      </c>
      <c r="T1019" s="36">
        <v>0</v>
      </c>
      <c r="U1019" s="31">
        <v>57.578260869565227</v>
      </c>
      <c r="V1019" s="31">
        <v>0</v>
      </c>
      <c r="W1019" s="36">
        <v>0</v>
      </c>
      <c r="X1019" s="31">
        <v>22.540217391304349</v>
      </c>
      <c r="Y1019" s="31">
        <v>0</v>
      </c>
      <c r="Z1019" s="36">
        <v>0</v>
      </c>
      <c r="AA1019" s="31">
        <v>91.513043478260897</v>
      </c>
      <c r="AB1019" s="31">
        <v>0</v>
      </c>
      <c r="AC1019" s="36">
        <v>0</v>
      </c>
      <c r="AD1019" s="31">
        <v>0</v>
      </c>
      <c r="AE1019" s="31">
        <v>0</v>
      </c>
      <c r="AF1019" s="36" t="s">
        <v>3207</v>
      </c>
      <c r="AG1019" s="31">
        <v>29.922826086956512</v>
      </c>
      <c r="AH1019" s="31">
        <v>0</v>
      </c>
      <c r="AI1019" s="36">
        <v>0</v>
      </c>
      <c r="AJ1019" t="s">
        <v>219</v>
      </c>
      <c r="AK1019" s="37">
        <v>6</v>
      </c>
      <c r="AT1019"/>
    </row>
    <row r="1020" spans="1:46" x14ac:dyDescent="0.25">
      <c r="A1020" t="s">
        <v>3056</v>
      </c>
      <c r="B1020" t="s">
        <v>2316</v>
      </c>
      <c r="C1020" t="s">
        <v>2619</v>
      </c>
      <c r="D1020" t="s">
        <v>2802</v>
      </c>
      <c r="E1020" s="31">
        <v>56.510869565217391</v>
      </c>
      <c r="F1020" s="31">
        <v>182.69826086956527</v>
      </c>
      <c r="G1020" s="31">
        <v>12.184673913043477</v>
      </c>
      <c r="H1020" s="36">
        <v>6.6692883966435482E-2</v>
      </c>
      <c r="I1020" s="31">
        <v>16.774456521739133</v>
      </c>
      <c r="J1020" s="31">
        <v>1.1005434782608696</v>
      </c>
      <c r="K1020" s="36">
        <v>6.5608294184351199E-2</v>
      </c>
      <c r="L1020" s="31">
        <v>12.059782608695652</v>
      </c>
      <c r="M1020" s="31">
        <v>0.125</v>
      </c>
      <c r="N1020" s="36">
        <v>1.0365029292474088E-2</v>
      </c>
      <c r="O1020" s="31">
        <v>0</v>
      </c>
      <c r="P1020" s="31">
        <v>0</v>
      </c>
      <c r="Q1020" s="36" t="s">
        <v>3207</v>
      </c>
      <c r="R1020" s="31">
        <v>4.7146739130434785</v>
      </c>
      <c r="S1020" s="31">
        <v>0.97554347826086951</v>
      </c>
      <c r="T1020" s="36">
        <v>0.20691642651296827</v>
      </c>
      <c r="U1020" s="31">
        <v>43.214782608695657</v>
      </c>
      <c r="V1020" s="31">
        <v>4.7636956521739133</v>
      </c>
      <c r="W1020" s="36">
        <v>0.11023301205304142</v>
      </c>
      <c r="X1020" s="31">
        <v>5.9809782608695654</v>
      </c>
      <c r="Y1020" s="31">
        <v>0</v>
      </c>
      <c r="Z1020" s="36">
        <v>0</v>
      </c>
      <c r="AA1020" s="31">
        <v>91.497065217391338</v>
      </c>
      <c r="AB1020" s="31">
        <v>6.3204347826086948</v>
      </c>
      <c r="AC1020" s="36">
        <v>6.9078005590580804E-2</v>
      </c>
      <c r="AD1020" s="31">
        <v>0</v>
      </c>
      <c r="AE1020" s="31">
        <v>0</v>
      </c>
      <c r="AF1020" s="36" t="s">
        <v>3207</v>
      </c>
      <c r="AG1020" s="31">
        <v>25.230978260869566</v>
      </c>
      <c r="AH1020" s="31">
        <v>0</v>
      </c>
      <c r="AI1020" s="36">
        <v>0</v>
      </c>
      <c r="AJ1020" t="s">
        <v>1136</v>
      </c>
      <c r="AK1020" s="37">
        <v>6</v>
      </c>
      <c r="AT1020"/>
    </row>
    <row r="1021" spans="1:46" x14ac:dyDescent="0.25">
      <c r="A1021" t="s">
        <v>3056</v>
      </c>
      <c r="B1021" t="s">
        <v>1541</v>
      </c>
      <c r="C1021" t="s">
        <v>2512</v>
      </c>
      <c r="D1021" t="s">
        <v>2891</v>
      </c>
      <c r="E1021" s="31">
        <v>70.728260869565219</v>
      </c>
      <c r="F1021" s="31">
        <v>256.71554347826088</v>
      </c>
      <c r="G1021" s="31">
        <v>148.35130434782613</v>
      </c>
      <c r="H1021" s="36">
        <v>0.5778820492822585</v>
      </c>
      <c r="I1021" s="31">
        <v>25.646956521739124</v>
      </c>
      <c r="J1021" s="31">
        <v>13.676739130434784</v>
      </c>
      <c r="K1021" s="36">
        <v>0.53326947853800788</v>
      </c>
      <c r="L1021" s="31">
        <v>15.733913043478253</v>
      </c>
      <c r="M1021" s="31">
        <v>8.2854347826086965</v>
      </c>
      <c r="N1021" s="36">
        <v>0.52659721454625874</v>
      </c>
      <c r="O1021" s="31">
        <v>5.0434782608695654</v>
      </c>
      <c r="P1021" s="31">
        <v>2.6086956521739131</v>
      </c>
      <c r="Q1021" s="36">
        <v>0.51724137931034486</v>
      </c>
      <c r="R1021" s="31">
        <v>4.8695652173913047</v>
      </c>
      <c r="S1021" s="31">
        <v>2.7826086956521738</v>
      </c>
      <c r="T1021" s="36">
        <v>0.5714285714285714</v>
      </c>
      <c r="U1021" s="31">
        <v>62.724239130434782</v>
      </c>
      <c r="V1021" s="31">
        <v>38.735652173913039</v>
      </c>
      <c r="W1021" s="36">
        <v>0.6175547557199127</v>
      </c>
      <c r="X1021" s="31">
        <v>2.652173913043478</v>
      </c>
      <c r="Y1021" s="31">
        <v>0.21739130434782608</v>
      </c>
      <c r="Z1021" s="36">
        <v>8.1967213114754106E-2</v>
      </c>
      <c r="AA1021" s="31">
        <v>135.89282608695652</v>
      </c>
      <c r="AB1021" s="31">
        <v>77.942391304347851</v>
      </c>
      <c r="AC1021" s="36">
        <v>0.57355780690345837</v>
      </c>
      <c r="AD1021" s="31">
        <v>0</v>
      </c>
      <c r="AE1021" s="31">
        <v>0</v>
      </c>
      <c r="AF1021" s="36" t="s">
        <v>3207</v>
      </c>
      <c r="AG1021" s="31">
        <v>29.799347826086962</v>
      </c>
      <c r="AH1021" s="31">
        <v>17.779130434782608</v>
      </c>
      <c r="AI1021" s="36">
        <v>0.59662817248699629</v>
      </c>
      <c r="AJ1021" t="s">
        <v>343</v>
      </c>
      <c r="AK1021" s="37">
        <v>6</v>
      </c>
      <c r="AT1021"/>
    </row>
    <row r="1022" spans="1:46" x14ac:dyDescent="0.25">
      <c r="A1022" t="s">
        <v>3056</v>
      </c>
      <c r="B1022" t="s">
        <v>2237</v>
      </c>
      <c r="C1022" t="s">
        <v>2512</v>
      </c>
      <c r="D1022" t="s">
        <v>2891</v>
      </c>
      <c r="E1022" s="31">
        <v>73.532608695652172</v>
      </c>
      <c r="F1022" s="31">
        <v>229.12478260869563</v>
      </c>
      <c r="G1022" s="31">
        <v>0</v>
      </c>
      <c r="H1022" s="36">
        <v>0</v>
      </c>
      <c r="I1022" s="31">
        <v>10.207065217391303</v>
      </c>
      <c r="J1022" s="31">
        <v>0</v>
      </c>
      <c r="K1022" s="36">
        <v>0</v>
      </c>
      <c r="L1022" s="31">
        <v>4.4679347826086957</v>
      </c>
      <c r="M1022" s="31">
        <v>0</v>
      </c>
      <c r="N1022" s="36">
        <v>0</v>
      </c>
      <c r="O1022" s="31">
        <v>0</v>
      </c>
      <c r="P1022" s="31">
        <v>0</v>
      </c>
      <c r="Q1022" s="36" t="s">
        <v>3207</v>
      </c>
      <c r="R1022" s="31">
        <v>5.7391304347826084</v>
      </c>
      <c r="S1022" s="31">
        <v>0</v>
      </c>
      <c r="T1022" s="36">
        <v>0</v>
      </c>
      <c r="U1022" s="31">
        <v>62.952065217391286</v>
      </c>
      <c r="V1022" s="31">
        <v>0</v>
      </c>
      <c r="W1022" s="36">
        <v>0</v>
      </c>
      <c r="X1022" s="31">
        <v>12.543260869565213</v>
      </c>
      <c r="Y1022" s="31">
        <v>0</v>
      </c>
      <c r="Z1022" s="36">
        <v>0</v>
      </c>
      <c r="AA1022" s="31">
        <v>75.320434782608686</v>
      </c>
      <c r="AB1022" s="31">
        <v>0</v>
      </c>
      <c r="AC1022" s="36">
        <v>0</v>
      </c>
      <c r="AD1022" s="31">
        <v>21.342826086956528</v>
      </c>
      <c r="AE1022" s="31">
        <v>0</v>
      </c>
      <c r="AF1022" s="36">
        <v>0</v>
      </c>
      <c r="AG1022" s="31">
        <v>46.759130434782598</v>
      </c>
      <c r="AH1022" s="31">
        <v>0</v>
      </c>
      <c r="AI1022" s="36">
        <v>0</v>
      </c>
      <c r="AJ1022" t="s">
        <v>1057</v>
      </c>
      <c r="AK1022" s="37">
        <v>6</v>
      </c>
      <c r="AT1022"/>
    </row>
    <row r="1023" spans="1:46" x14ac:dyDescent="0.25">
      <c r="A1023" t="s">
        <v>3056</v>
      </c>
      <c r="B1023" t="s">
        <v>2181</v>
      </c>
      <c r="C1023" t="s">
        <v>2504</v>
      </c>
      <c r="D1023" t="s">
        <v>2884</v>
      </c>
      <c r="E1023" s="31">
        <v>61.456521739130437</v>
      </c>
      <c r="F1023" s="31">
        <v>213.47684782608695</v>
      </c>
      <c r="G1023" s="31">
        <v>0</v>
      </c>
      <c r="H1023" s="36">
        <v>0</v>
      </c>
      <c r="I1023" s="31">
        <v>16.479782608695654</v>
      </c>
      <c r="J1023" s="31">
        <v>0</v>
      </c>
      <c r="K1023" s="36">
        <v>0</v>
      </c>
      <c r="L1023" s="31">
        <v>9.4425000000000026</v>
      </c>
      <c r="M1023" s="31">
        <v>0</v>
      </c>
      <c r="N1023" s="36">
        <v>0</v>
      </c>
      <c r="O1023" s="31">
        <v>1.1242391304347827</v>
      </c>
      <c r="P1023" s="31">
        <v>0</v>
      </c>
      <c r="Q1023" s="36">
        <v>0</v>
      </c>
      <c r="R1023" s="31">
        <v>5.9130434782608692</v>
      </c>
      <c r="S1023" s="31">
        <v>0</v>
      </c>
      <c r="T1023" s="36">
        <v>0</v>
      </c>
      <c r="U1023" s="31">
        <v>77.871521739130415</v>
      </c>
      <c r="V1023" s="31">
        <v>0</v>
      </c>
      <c r="W1023" s="36">
        <v>0</v>
      </c>
      <c r="X1023" s="31">
        <v>16.03869565217391</v>
      </c>
      <c r="Y1023" s="31">
        <v>0</v>
      </c>
      <c r="Z1023" s="36">
        <v>0</v>
      </c>
      <c r="AA1023" s="31">
        <v>83.616304347826116</v>
      </c>
      <c r="AB1023" s="31">
        <v>0</v>
      </c>
      <c r="AC1023" s="36">
        <v>0</v>
      </c>
      <c r="AD1023" s="31">
        <v>0</v>
      </c>
      <c r="AE1023" s="31">
        <v>0</v>
      </c>
      <c r="AF1023" s="36" t="s">
        <v>3207</v>
      </c>
      <c r="AG1023" s="31">
        <v>19.470543478260861</v>
      </c>
      <c r="AH1023" s="31">
        <v>0</v>
      </c>
      <c r="AI1023" s="36">
        <v>0</v>
      </c>
      <c r="AJ1023" t="s">
        <v>1000</v>
      </c>
      <c r="AK1023" s="37">
        <v>6</v>
      </c>
      <c r="AT1023"/>
    </row>
    <row r="1024" spans="1:46" x14ac:dyDescent="0.25">
      <c r="A1024" t="s">
        <v>3056</v>
      </c>
      <c r="B1024" t="s">
        <v>1232</v>
      </c>
      <c r="C1024" t="s">
        <v>2514</v>
      </c>
      <c r="D1024" t="s">
        <v>2864</v>
      </c>
      <c r="E1024" s="31">
        <v>41.608695652173914</v>
      </c>
      <c r="F1024" s="31">
        <v>139.7520652173913</v>
      </c>
      <c r="G1024" s="31">
        <v>0</v>
      </c>
      <c r="H1024" s="36">
        <v>0</v>
      </c>
      <c r="I1024" s="31">
        <v>27.789130434782614</v>
      </c>
      <c r="J1024" s="31">
        <v>0</v>
      </c>
      <c r="K1024" s="36">
        <v>0</v>
      </c>
      <c r="L1024" s="31">
        <v>21.959456521739131</v>
      </c>
      <c r="M1024" s="31">
        <v>0</v>
      </c>
      <c r="N1024" s="36">
        <v>0</v>
      </c>
      <c r="O1024" s="31">
        <v>0.23043478260869565</v>
      </c>
      <c r="P1024" s="31">
        <v>0</v>
      </c>
      <c r="Q1024" s="36">
        <v>0</v>
      </c>
      <c r="R1024" s="31">
        <v>5.5992391304347837</v>
      </c>
      <c r="S1024" s="31">
        <v>0</v>
      </c>
      <c r="T1024" s="36">
        <v>0</v>
      </c>
      <c r="U1024" s="31">
        <v>40.951195652173908</v>
      </c>
      <c r="V1024" s="31">
        <v>0</v>
      </c>
      <c r="W1024" s="36">
        <v>0</v>
      </c>
      <c r="X1024" s="31">
        <v>5.7059782608695633</v>
      </c>
      <c r="Y1024" s="31">
        <v>0</v>
      </c>
      <c r="Z1024" s="36">
        <v>0</v>
      </c>
      <c r="AA1024" s="31">
        <v>54.898478260869574</v>
      </c>
      <c r="AB1024" s="31">
        <v>0</v>
      </c>
      <c r="AC1024" s="36">
        <v>0</v>
      </c>
      <c r="AD1024" s="31">
        <v>4.6351086956521756</v>
      </c>
      <c r="AE1024" s="31">
        <v>0</v>
      </c>
      <c r="AF1024" s="36">
        <v>0</v>
      </c>
      <c r="AG1024" s="31">
        <v>5.7721739130434777</v>
      </c>
      <c r="AH1024" s="31">
        <v>0</v>
      </c>
      <c r="AI1024" s="36">
        <v>0</v>
      </c>
      <c r="AJ1024" t="s">
        <v>30</v>
      </c>
      <c r="AK1024" s="37">
        <v>6</v>
      </c>
      <c r="AT1024"/>
    </row>
    <row r="1025" spans="1:46" x14ac:dyDescent="0.25">
      <c r="A1025" t="s">
        <v>3056</v>
      </c>
      <c r="B1025" t="s">
        <v>1425</v>
      </c>
      <c r="C1025" t="s">
        <v>2504</v>
      </c>
      <c r="D1025" t="s">
        <v>2884</v>
      </c>
      <c r="E1025" s="31">
        <v>41.271739130434781</v>
      </c>
      <c r="F1025" s="31">
        <v>183.35945652173911</v>
      </c>
      <c r="G1025" s="31">
        <v>7.2463043478260865</v>
      </c>
      <c r="H1025" s="36">
        <v>3.9519665280895747E-2</v>
      </c>
      <c r="I1025" s="31">
        <v>33.739782608695648</v>
      </c>
      <c r="J1025" s="31">
        <v>0</v>
      </c>
      <c r="K1025" s="36">
        <v>0</v>
      </c>
      <c r="L1025" s="31">
        <v>27.848478260869559</v>
      </c>
      <c r="M1025" s="31">
        <v>0</v>
      </c>
      <c r="N1025" s="36">
        <v>0</v>
      </c>
      <c r="O1025" s="31">
        <v>0</v>
      </c>
      <c r="P1025" s="31">
        <v>0</v>
      </c>
      <c r="Q1025" s="36" t="s">
        <v>3207</v>
      </c>
      <c r="R1025" s="31">
        <v>5.8913043478260869</v>
      </c>
      <c r="S1025" s="31">
        <v>0</v>
      </c>
      <c r="T1025" s="36">
        <v>0</v>
      </c>
      <c r="U1025" s="31">
        <v>36.390217391304333</v>
      </c>
      <c r="V1025" s="31">
        <v>2.172608695652174</v>
      </c>
      <c r="W1025" s="36">
        <v>5.9703097464081985E-2</v>
      </c>
      <c r="X1025" s="31">
        <v>6.2802173913043466</v>
      </c>
      <c r="Y1025" s="31">
        <v>0</v>
      </c>
      <c r="Z1025" s="36">
        <v>0</v>
      </c>
      <c r="AA1025" s="31">
        <v>97.558478260869563</v>
      </c>
      <c r="AB1025" s="31">
        <v>5.0736956521739129</v>
      </c>
      <c r="AC1025" s="36">
        <v>5.2006711693543893E-2</v>
      </c>
      <c r="AD1025" s="31">
        <v>0</v>
      </c>
      <c r="AE1025" s="31">
        <v>0</v>
      </c>
      <c r="AF1025" s="36" t="s">
        <v>3207</v>
      </c>
      <c r="AG1025" s="31">
        <v>9.3907608695652183</v>
      </c>
      <c r="AH1025" s="31">
        <v>0</v>
      </c>
      <c r="AI1025" s="36">
        <v>0</v>
      </c>
      <c r="AJ1025" t="s">
        <v>225</v>
      </c>
      <c r="AK1025" s="37">
        <v>6</v>
      </c>
      <c r="AT1025"/>
    </row>
    <row r="1026" spans="1:46" x14ac:dyDescent="0.25">
      <c r="A1026" t="s">
        <v>3056</v>
      </c>
      <c r="B1026" t="s">
        <v>1553</v>
      </c>
      <c r="C1026" t="s">
        <v>2633</v>
      </c>
      <c r="D1026" t="s">
        <v>2846</v>
      </c>
      <c r="E1026" s="31">
        <v>33.836956521739133</v>
      </c>
      <c r="F1026" s="31">
        <v>124.25130434782608</v>
      </c>
      <c r="G1026" s="31">
        <v>0</v>
      </c>
      <c r="H1026" s="36">
        <v>0</v>
      </c>
      <c r="I1026" s="31">
        <v>18.371521739130444</v>
      </c>
      <c r="J1026" s="31">
        <v>0</v>
      </c>
      <c r="K1026" s="36">
        <v>0</v>
      </c>
      <c r="L1026" s="31">
        <v>12.88782608695653</v>
      </c>
      <c r="M1026" s="31">
        <v>0</v>
      </c>
      <c r="N1026" s="36">
        <v>0</v>
      </c>
      <c r="O1026" s="31">
        <v>0</v>
      </c>
      <c r="P1026" s="31">
        <v>0</v>
      </c>
      <c r="Q1026" s="36" t="s">
        <v>3207</v>
      </c>
      <c r="R1026" s="31">
        <v>5.4836956521739131</v>
      </c>
      <c r="S1026" s="31">
        <v>0</v>
      </c>
      <c r="T1026" s="36">
        <v>0</v>
      </c>
      <c r="U1026" s="31">
        <v>25.079456521739125</v>
      </c>
      <c r="V1026" s="31">
        <v>0</v>
      </c>
      <c r="W1026" s="36">
        <v>0</v>
      </c>
      <c r="X1026" s="31">
        <v>0</v>
      </c>
      <c r="Y1026" s="31">
        <v>0</v>
      </c>
      <c r="Z1026" s="36" t="s">
        <v>3207</v>
      </c>
      <c r="AA1026" s="31">
        <v>65.310869565217374</v>
      </c>
      <c r="AB1026" s="31">
        <v>0</v>
      </c>
      <c r="AC1026" s="36">
        <v>0</v>
      </c>
      <c r="AD1026" s="31">
        <v>0</v>
      </c>
      <c r="AE1026" s="31">
        <v>0</v>
      </c>
      <c r="AF1026" s="36" t="s">
        <v>3207</v>
      </c>
      <c r="AG1026" s="31">
        <v>15.489456521739127</v>
      </c>
      <c r="AH1026" s="31">
        <v>0</v>
      </c>
      <c r="AI1026" s="36">
        <v>0</v>
      </c>
      <c r="AJ1026" t="s">
        <v>355</v>
      </c>
      <c r="AK1026" s="37">
        <v>6</v>
      </c>
      <c r="AT1026"/>
    </row>
    <row r="1027" spans="1:46" x14ac:dyDescent="0.25">
      <c r="A1027" t="s">
        <v>3056</v>
      </c>
      <c r="B1027" t="s">
        <v>2206</v>
      </c>
      <c r="C1027" t="s">
        <v>2729</v>
      </c>
      <c r="D1027" t="s">
        <v>2845</v>
      </c>
      <c r="E1027" s="31">
        <v>113.44565217391305</v>
      </c>
      <c r="F1027" s="31">
        <v>371.62478260869568</v>
      </c>
      <c r="G1027" s="31">
        <v>0</v>
      </c>
      <c r="H1027" s="36">
        <v>0</v>
      </c>
      <c r="I1027" s="31">
        <v>63.991847826086968</v>
      </c>
      <c r="J1027" s="31">
        <v>0</v>
      </c>
      <c r="K1027" s="36">
        <v>0</v>
      </c>
      <c r="L1027" s="31">
        <v>58.9538043478261</v>
      </c>
      <c r="M1027" s="31">
        <v>0</v>
      </c>
      <c r="N1027" s="36">
        <v>0</v>
      </c>
      <c r="O1027" s="31">
        <v>0</v>
      </c>
      <c r="P1027" s="31">
        <v>0</v>
      </c>
      <c r="Q1027" s="36" t="s">
        <v>3207</v>
      </c>
      <c r="R1027" s="31">
        <v>5.0380434782608692</v>
      </c>
      <c r="S1027" s="31">
        <v>0</v>
      </c>
      <c r="T1027" s="36">
        <v>0</v>
      </c>
      <c r="U1027" s="31">
        <v>76.583913043478276</v>
      </c>
      <c r="V1027" s="31">
        <v>0</v>
      </c>
      <c r="W1027" s="36">
        <v>0</v>
      </c>
      <c r="X1027" s="31">
        <v>24.297282608695657</v>
      </c>
      <c r="Y1027" s="31">
        <v>0</v>
      </c>
      <c r="Z1027" s="36">
        <v>0</v>
      </c>
      <c r="AA1027" s="31">
        <v>180.27543478260867</v>
      </c>
      <c r="AB1027" s="31">
        <v>0</v>
      </c>
      <c r="AC1027" s="36">
        <v>0</v>
      </c>
      <c r="AD1027" s="31">
        <v>0</v>
      </c>
      <c r="AE1027" s="31">
        <v>0</v>
      </c>
      <c r="AF1027" s="36" t="s">
        <v>3207</v>
      </c>
      <c r="AG1027" s="31">
        <v>26.476304347826083</v>
      </c>
      <c r="AH1027" s="31">
        <v>0</v>
      </c>
      <c r="AI1027" s="36">
        <v>0</v>
      </c>
      <c r="AJ1027" t="s">
        <v>1026</v>
      </c>
      <c r="AK1027" s="37">
        <v>6</v>
      </c>
      <c r="AT1027"/>
    </row>
    <row r="1028" spans="1:46" x14ac:dyDescent="0.25">
      <c r="A1028" t="s">
        <v>3056</v>
      </c>
      <c r="B1028" t="s">
        <v>2188</v>
      </c>
      <c r="C1028" t="s">
        <v>2505</v>
      </c>
      <c r="D1028" t="s">
        <v>2886</v>
      </c>
      <c r="E1028" s="31">
        <v>36.597826086956523</v>
      </c>
      <c r="F1028" s="31">
        <v>156.67271739130436</v>
      </c>
      <c r="G1028" s="31">
        <v>1.4493478260869566</v>
      </c>
      <c r="H1028" s="36">
        <v>9.2507990556331427E-3</v>
      </c>
      <c r="I1028" s="31">
        <v>33.476630434782606</v>
      </c>
      <c r="J1028" s="31">
        <v>0</v>
      </c>
      <c r="K1028" s="36">
        <v>0</v>
      </c>
      <c r="L1028" s="31">
        <v>18.08532608695652</v>
      </c>
      <c r="M1028" s="31">
        <v>0</v>
      </c>
      <c r="N1028" s="36">
        <v>0</v>
      </c>
      <c r="O1028" s="31">
        <v>10.782608695652174</v>
      </c>
      <c r="P1028" s="31">
        <v>0</v>
      </c>
      <c r="Q1028" s="36">
        <v>0</v>
      </c>
      <c r="R1028" s="31">
        <v>4.6086956521739131</v>
      </c>
      <c r="S1028" s="31">
        <v>0</v>
      </c>
      <c r="T1028" s="36">
        <v>0</v>
      </c>
      <c r="U1028" s="31">
        <v>32.078804347826093</v>
      </c>
      <c r="V1028" s="31">
        <v>0.875</v>
      </c>
      <c r="W1028" s="36">
        <v>2.7276577721304526E-2</v>
      </c>
      <c r="X1028" s="31">
        <v>0</v>
      </c>
      <c r="Y1028" s="31">
        <v>0</v>
      </c>
      <c r="Z1028" s="36" t="s">
        <v>3207</v>
      </c>
      <c r="AA1028" s="31">
        <v>77.107173913043482</v>
      </c>
      <c r="AB1028" s="31">
        <v>0.57434782608695645</v>
      </c>
      <c r="AC1028" s="36">
        <v>7.4486950686932065E-3</v>
      </c>
      <c r="AD1028" s="31">
        <v>0</v>
      </c>
      <c r="AE1028" s="31">
        <v>0</v>
      </c>
      <c r="AF1028" s="36" t="s">
        <v>3207</v>
      </c>
      <c r="AG1028" s="31">
        <v>14.01010869565218</v>
      </c>
      <c r="AH1028" s="31">
        <v>0</v>
      </c>
      <c r="AI1028" s="36">
        <v>0</v>
      </c>
      <c r="AJ1028" t="s">
        <v>1007</v>
      </c>
      <c r="AK1028" s="37">
        <v>6</v>
      </c>
      <c r="AT1028"/>
    </row>
    <row r="1029" spans="1:46" x14ac:dyDescent="0.25">
      <c r="A1029" t="s">
        <v>3056</v>
      </c>
      <c r="B1029" t="s">
        <v>1343</v>
      </c>
      <c r="C1029" t="s">
        <v>2441</v>
      </c>
      <c r="D1029" t="s">
        <v>2863</v>
      </c>
      <c r="E1029" s="31">
        <v>62.152173913043477</v>
      </c>
      <c r="F1029" s="31">
        <v>189.10608695652181</v>
      </c>
      <c r="G1029" s="31">
        <v>26.718913043478267</v>
      </c>
      <c r="H1029" s="36">
        <v>0.14129060292819304</v>
      </c>
      <c r="I1029" s="31">
        <v>9.9773913043478277</v>
      </c>
      <c r="J1029" s="31">
        <v>0.19565217391304349</v>
      </c>
      <c r="K1029" s="36">
        <v>1.9609552030678053E-2</v>
      </c>
      <c r="L1029" s="31">
        <v>3.9301086956521751</v>
      </c>
      <c r="M1029" s="31">
        <v>0.19565217391304349</v>
      </c>
      <c r="N1029" s="36">
        <v>4.9782891279696866E-2</v>
      </c>
      <c r="O1029" s="31">
        <v>0.34782608695652173</v>
      </c>
      <c r="P1029" s="31">
        <v>0</v>
      </c>
      <c r="Q1029" s="36">
        <v>0</v>
      </c>
      <c r="R1029" s="31">
        <v>5.6994565217391306</v>
      </c>
      <c r="S1029" s="31">
        <v>0</v>
      </c>
      <c r="T1029" s="36">
        <v>0</v>
      </c>
      <c r="U1029" s="31">
        <v>63.654891304347814</v>
      </c>
      <c r="V1029" s="31">
        <v>11.772934782608699</v>
      </c>
      <c r="W1029" s="36">
        <v>0.18494941302027756</v>
      </c>
      <c r="X1029" s="31">
        <v>7.9145652173913019</v>
      </c>
      <c r="Y1029" s="31">
        <v>0</v>
      </c>
      <c r="Z1029" s="36">
        <v>0</v>
      </c>
      <c r="AA1029" s="31">
        <v>95.379891304347879</v>
      </c>
      <c r="AB1029" s="31">
        <v>14.750326086956523</v>
      </c>
      <c r="AC1029" s="36">
        <v>0.15464817463347363</v>
      </c>
      <c r="AD1029" s="31">
        <v>0</v>
      </c>
      <c r="AE1029" s="31">
        <v>0</v>
      </c>
      <c r="AF1029" s="36" t="s">
        <v>3207</v>
      </c>
      <c r="AG1029" s="31">
        <v>12.179347826086957</v>
      </c>
      <c r="AH1029" s="31">
        <v>0</v>
      </c>
      <c r="AI1029" s="36">
        <v>0</v>
      </c>
      <c r="AJ1029" t="s">
        <v>143</v>
      </c>
      <c r="AK1029" s="37">
        <v>6</v>
      </c>
      <c r="AT1029"/>
    </row>
    <row r="1030" spans="1:46" x14ac:dyDescent="0.25">
      <c r="A1030" t="s">
        <v>3056</v>
      </c>
      <c r="B1030" t="s">
        <v>1787</v>
      </c>
      <c r="C1030" t="s">
        <v>2405</v>
      </c>
      <c r="D1030" t="s">
        <v>2802</v>
      </c>
      <c r="E1030" s="31">
        <v>82.032608695652172</v>
      </c>
      <c r="F1030" s="31">
        <v>248.97260869565221</v>
      </c>
      <c r="G1030" s="31">
        <v>0</v>
      </c>
      <c r="H1030" s="36">
        <v>0</v>
      </c>
      <c r="I1030" s="31">
        <v>28.678804347826091</v>
      </c>
      <c r="J1030" s="31">
        <v>0</v>
      </c>
      <c r="K1030" s="36">
        <v>0</v>
      </c>
      <c r="L1030" s="31">
        <v>20.532065217391306</v>
      </c>
      <c r="M1030" s="31">
        <v>0</v>
      </c>
      <c r="N1030" s="36">
        <v>0</v>
      </c>
      <c r="O1030" s="31">
        <v>3.5380434782608696</v>
      </c>
      <c r="P1030" s="31">
        <v>0</v>
      </c>
      <c r="Q1030" s="36">
        <v>0</v>
      </c>
      <c r="R1030" s="31">
        <v>4.6086956521739131</v>
      </c>
      <c r="S1030" s="31">
        <v>0</v>
      </c>
      <c r="T1030" s="36">
        <v>0</v>
      </c>
      <c r="U1030" s="31">
        <v>80.686413043478296</v>
      </c>
      <c r="V1030" s="31">
        <v>0</v>
      </c>
      <c r="W1030" s="36">
        <v>0</v>
      </c>
      <c r="X1030" s="31">
        <v>16.25</v>
      </c>
      <c r="Y1030" s="31">
        <v>0</v>
      </c>
      <c r="Z1030" s="36">
        <v>0</v>
      </c>
      <c r="AA1030" s="31">
        <v>115.24586956521738</v>
      </c>
      <c r="AB1030" s="31">
        <v>0</v>
      </c>
      <c r="AC1030" s="36">
        <v>0</v>
      </c>
      <c r="AD1030" s="31">
        <v>0</v>
      </c>
      <c r="AE1030" s="31">
        <v>0</v>
      </c>
      <c r="AF1030" s="36" t="s">
        <v>3207</v>
      </c>
      <c r="AG1030" s="31">
        <v>8.1115217391304331</v>
      </c>
      <c r="AH1030" s="31">
        <v>0</v>
      </c>
      <c r="AI1030" s="36">
        <v>0</v>
      </c>
      <c r="AJ1030" t="s">
        <v>598</v>
      </c>
      <c r="AK1030" s="37">
        <v>6</v>
      </c>
      <c r="AT1030"/>
    </row>
    <row r="1031" spans="1:46" x14ac:dyDescent="0.25">
      <c r="A1031" t="s">
        <v>3056</v>
      </c>
      <c r="B1031" t="s">
        <v>1916</v>
      </c>
      <c r="C1031" t="s">
        <v>2378</v>
      </c>
      <c r="D1031" t="s">
        <v>2976</v>
      </c>
      <c r="E1031" s="31">
        <v>77.108695652173907</v>
      </c>
      <c r="F1031" s="31">
        <v>320.31336956521739</v>
      </c>
      <c r="G1031" s="31">
        <v>0</v>
      </c>
      <c r="H1031" s="36">
        <v>0</v>
      </c>
      <c r="I1031" s="31">
        <v>40.489130434782609</v>
      </c>
      <c r="J1031" s="31">
        <v>0</v>
      </c>
      <c r="K1031" s="36">
        <v>0</v>
      </c>
      <c r="L1031" s="31">
        <v>34.391304347826086</v>
      </c>
      <c r="M1031" s="31">
        <v>0</v>
      </c>
      <c r="N1031" s="36">
        <v>0</v>
      </c>
      <c r="O1031" s="31">
        <v>0</v>
      </c>
      <c r="P1031" s="31">
        <v>0</v>
      </c>
      <c r="Q1031" s="36" t="s">
        <v>3207</v>
      </c>
      <c r="R1031" s="31">
        <v>6.0978260869565215</v>
      </c>
      <c r="S1031" s="31">
        <v>0</v>
      </c>
      <c r="T1031" s="36">
        <v>0</v>
      </c>
      <c r="U1031" s="31">
        <v>82.668478260869549</v>
      </c>
      <c r="V1031" s="31">
        <v>0</v>
      </c>
      <c r="W1031" s="36">
        <v>0</v>
      </c>
      <c r="X1031" s="31">
        <v>14.342391304347826</v>
      </c>
      <c r="Y1031" s="31">
        <v>0</v>
      </c>
      <c r="Z1031" s="36">
        <v>0</v>
      </c>
      <c r="AA1031" s="31">
        <v>123.21271739130434</v>
      </c>
      <c r="AB1031" s="31">
        <v>0</v>
      </c>
      <c r="AC1031" s="36">
        <v>0</v>
      </c>
      <c r="AD1031" s="31">
        <v>17.402173913043477</v>
      </c>
      <c r="AE1031" s="31">
        <v>0</v>
      </c>
      <c r="AF1031" s="36">
        <v>0</v>
      </c>
      <c r="AG1031" s="31">
        <v>42.198478260869571</v>
      </c>
      <c r="AH1031" s="31">
        <v>0</v>
      </c>
      <c r="AI1031" s="36">
        <v>0</v>
      </c>
      <c r="AJ1031" t="s">
        <v>730</v>
      </c>
      <c r="AK1031" s="37">
        <v>6</v>
      </c>
      <c r="AT1031"/>
    </row>
    <row r="1032" spans="1:46" x14ac:dyDescent="0.25">
      <c r="A1032" t="s">
        <v>3056</v>
      </c>
      <c r="B1032" t="s">
        <v>2126</v>
      </c>
      <c r="C1032" t="s">
        <v>2770</v>
      </c>
      <c r="D1032" t="s">
        <v>2837</v>
      </c>
      <c r="E1032" s="31">
        <v>28.130434782608695</v>
      </c>
      <c r="F1032" s="31">
        <v>130.00739130434783</v>
      </c>
      <c r="G1032" s="31">
        <v>0</v>
      </c>
      <c r="H1032" s="36">
        <v>0</v>
      </c>
      <c r="I1032" s="31">
        <v>32.333152173913042</v>
      </c>
      <c r="J1032" s="31">
        <v>0</v>
      </c>
      <c r="K1032" s="36">
        <v>0</v>
      </c>
      <c r="L1032" s="31">
        <v>14.693913043478259</v>
      </c>
      <c r="M1032" s="31">
        <v>0</v>
      </c>
      <c r="N1032" s="36">
        <v>0</v>
      </c>
      <c r="O1032" s="31">
        <v>6.160978260869566</v>
      </c>
      <c r="P1032" s="31">
        <v>0</v>
      </c>
      <c r="Q1032" s="36">
        <v>0</v>
      </c>
      <c r="R1032" s="31">
        <v>11.478260869565217</v>
      </c>
      <c r="S1032" s="31">
        <v>0</v>
      </c>
      <c r="T1032" s="36">
        <v>0</v>
      </c>
      <c r="U1032" s="31">
        <v>32.479347826086958</v>
      </c>
      <c r="V1032" s="31">
        <v>0</v>
      </c>
      <c r="W1032" s="36">
        <v>0</v>
      </c>
      <c r="X1032" s="31">
        <v>0</v>
      </c>
      <c r="Y1032" s="31">
        <v>0</v>
      </c>
      <c r="Z1032" s="36" t="s">
        <v>3207</v>
      </c>
      <c r="AA1032" s="31">
        <v>65.194891304347834</v>
      </c>
      <c r="AB1032" s="31">
        <v>0</v>
      </c>
      <c r="AC1032" s="36">
        <v>0</v>
      </c>
      <c r="AD1032" s="31">
        <v>0</v>
      </c>
      <c r="AE1032" s="31">
        <v>0</v>
      </c>
      <c r="AF1032" s="36" t="s">
        <v>3207</v>
      </c>
      <c r="AG1032" s="31">
        <v>0</v>
      </c>
      <c r="AH1032" s="31">
        <v>0</v>
      </c>
      <c r="AI1032" s="36" t="s">
        <v>3207</v>
      </c>
      <c r="AJ1032" t="s">
        <v>944</v>
      </c>
      <c r="AK1032" s="37">
        <v>6</v>
      </c>
      <c r="AT1032"/>
    </row>
    <row r="1033" spans="1:46" x14ac:dyDescent="0.25">
      <c r="A1033" t="s">
        <v>3056</v>
      </c>
      <c r="B1033" t="s">
        <v>1702</v>
      </c>
      <c r="C1033" t="s">
        <v>2634</v>
      </c>
      <c r="D1033" t="s">
        <v>2962</v>
      </c>
      <c r="E1033" s="31">
        <v>49.619565217391305</v>
      </c>
      <c r="F1033" s="31">
        <v>198.44076086956522</v>
      </c>
      <c r="G1033" s="31">
        <v>68.260652173913044</v>
      </c>
      <c r="H1033" s="36">
        <v>0.34398503550780402</v>
      </c>
      <c r="I1033" s="31">
        <v>21.750869565217389</v>
      </c>
      <c r="J1033" s="31">
        <v>2.9130434782608692</v>
      </c>
      <c r="K1033" s="36">
        <v>0.13392767905331121</v>
      </c>
      <c r="L1033" s="31">
        <v>13.272608695652172</v>
      </c>
      <c r="M1033" s="31">
        <v>0</v>
      </c>
      <c r="N1033" s="36">
        <v>0</v>
      </c>
      <c r="O1033" s="31">
        <v>6.3043478260869561</v>
      </c>
      <c r="P1033" s="31">
        <v>0.73913043478260865</v>
      </c>
      <c r="Q1033" s="36">
        <v>0.11724137931034483</v>
      </c>
      <c r="R1033" s="31">
        <v>2.1739130434782608</v>
      </c>
      <c r="S1033" s="31">
        <v>2.1739130434782608</v>
      </c>
      <c r="T1033" s="36">
        <v>1</v>
      </c>
      <c r="U1033" s="31">
        <v>54.012499999999974</v>
      </c>
      <c r="V1033" s="31">
        <v>32.053260869565221</v>
      </c>
      <c r="W1033" s="36">
        <v>0.59344153426642421</v>
      </c>
      <c r="X1033" s="31">
        <v>6.1821739130434779</v>
      </c>
      <c r="Y1033" s="31">
        <v>1.0895652173913042</v>
      </c>
      <c r="Z1033" s="36">
        <v>0.17624305506716365</v>
      </c>
      <c r="AA1033" s="31">
        <v>96.864239130434811</v>
      </c>
      <c r="AB1033" s="31">
        <v>26.782173913043472</v>
      </c>
      <c r="AC1033" s="36">
        <v>0.27649186277073118</v>
      </c>
      <c r="AD1033" s="31">
        <v>0</v>
      </c>
      <c r="AE1033" s="31">
        <v>0</v>
      </c>
      <c r="AF1033" s="36" t="s">
        <v>3207</v>
      </c>
      <c r="AG1033" s="31">
        <v>19.630978260869565</v>
      </c>
      <c r="AH1033" s="31">
        <v>5.4226086956521735</v>
      </c>
      <c r="AI1033" s="36">
        <v>0.27622712549486444</v>
      </c>
      <c r="AJ1033" t="s">
        <v>509</v>
      </c>
      <c r="AK1033" s="37">
        <v>6</v>
      </c>
      <c r="AT1033"/>
    </row>
    <row r="1034" spans="1:46" x14ac:dyDescent="0.25">
      <c r="A1034" t="s">
        <v>3056</v>
      </c>
      <c r="B1034" t="s">
        <v>1497</v>
      </c>
      <c r="C1034" t="s">
        <v>2619</v>
      </c>
      <c r="D1034" t="s">
        <v>2802</v>
      </c>
      <c r="E1034" s="31">
        <v>87.608695652173907</v>
      </c>
      <c r="F1034" s="31">
        <v>294.40728260869571</v>
      </c>
      <c r="G1034" s="31">
        <v>43.122065217391309</v>
      </c>
      <c r="H1034" s="36">
        <v>0.14647078304345465</v>
      </c>
      <c r="I1034" s="31">
        <v>41.474891304347835</v>
      </c>
      <c r="J1034" s="31">
        <v>0</v>
      </c>
      <c r="K1034" s="36">
        <v>0</v>
      </c>
      <c r="L1034" s="31">
        <v>23.597717391304354</v>
      </c>
      <c r="M1034" s="31">
        <v>0</v>
      </c>
      <c r="N1034" s="36">
        <v>0</v>
      </c>
      <c r="O1034" s="31">
        <v>12.746739130434786</v>
      </c>
      <c r="P1034" s="31">
        <v>0</v>
      </c>
      <c r="Q1034" s="36">
        <v>0</v>
      </c>
      <c r="R1034" s="31">
        <v>5.1304347826086953</v>
      </c>
      <c r="S1034" s="31">
        <v>0</v>
      </c>
      <c r="T1034" s="36">
        <v>0</v>
      </c>
      <c r="U1034" s="31">
        <v>52.591630434782608</v>
      </c>
      <c r="V1034" s="31">
        <v>4.6707608695652167</v>
      </c>
      <c r="W1034" s="36">
        <v>8.8811866659226218E-2</v>
      </c>
      <c r="X1034" s="31">
        <v>5.0308695652173911</v>
      </c>
      <c r="Y1034" s="31">
        <v>0</v>
      </c>
      <c r="Z1034" s="36">
        <v>0</v>
      </c>
      <c r="AA1034" s="31">
        <v>162.0309782608696</v>
      </c>
      <c r="AB1034" s="31">
        <v>38.451304347826095</v>
      </c>
      <c r="AC1034" s="36">
        <v>0.2373083515296659</v>
      </c>
      <c r="AD1034" s="31">
        <v>0</v>
      </c>
      <c r="AE1034" s="31">
        <v>0</v>
      </c>
      <c r="AF1034" s="36" t="s">
        <v>3207</v>
      </c>
      <c r="AG1034" s="31">
        <v>33.278913043478248</v>
      </c>
      <c r="AH1034" s="31">
        <v>0</v>
      </c>
      <c r="AI1034" s="36">
        <v>0</v>
      </c>
      <c r="AJ1034" t="s">
        <v>298</v>
      </c>
      <c r="AK1034" s="37">
        <v>6</v>
      </c>
      <c r="AT1034"/>
    </row>
    <row r="1035" spans="1:46" x14ac:dyDescent="0.25">
      <c r="A1035" t="s">
        <v>3056</v>
      </c>
      <c r="B1035" t="s">
        <v>1712</v>
      </c>
      <c r="C1035" t="s">
        <v>2405</v>
      </c>
      <c r="D1035" t="s">
        <v>2802</v>
      </c>
      <c r="E1035" s="31">
        <v>111.98913043478261</v>
      </c>
      <c r="F1035" s="31">
        <v>379.50282608695647</v>
      </c>
      <c r="G1035" s="31">
        <v>80.686086956521734</v>
      </c>
      <c r="H1035" s="36">
        <v>0.21260997655399255</v>
      </c>
      <c r="I1035" s="31">
        <v>44.295108695652168</v>
      </c>
      <c r="J1035" s="31">
        <v>0.17934782608695651</v>
      </c>
      <c r="K1035" s="36">
        <v>4.0489307142068396E-3</v>
      </c>
      <c r="L1035" s="31">
        <v>37.036956521739128</v>
      </c>
      <c r="M1035" s="31">
        <v>0.17934782608695651</v>
      </c>
      <c r="N1035" s="36">
        <v>4.8424018313083291E-3</v>
      </c>
      <c r="O1035" s="31">
        <v>1.9538043478260869</v>
      </c>
      <c r="P1035" s="31">
        <v>0</v>
      </c>
      <c r="Q1035" s="36">
        <v>0</v>
      </c>
      <c r="R1035" s="31">
        <v>5.3043478260869561</v>
      </c>
      <c r="S1035" s="31">
        <v>0</v>
      </c>
      <c r="T1035" s="36">
        <v>0</v>
      </c>
      <c r="U1035" s="31">
        <v>94.678369565217395</v>
      </c>
      <c r="V1035" s="31">
        <v>9.9401086956521763</v>
      </c>
      <c r="W1035" s="36">
        <v>0.10498816932842428</v>
      </c>
      <c r="X1035" s="31">
        <v>18.430326086956519</v>
      </c>
      <c r="Y1035" s="31">
        <v>0</v>
      </c>
      <c r="Z1035" s="36">
        <v>0</v>
      </c>
      <c r="AA1035" s="31">
        <v>191.63902173913036</v>
      </c>
      <c r="AB1035" s="31">
        <v>70.566630434782596</v>
      </c>
      <c r="AC1035" s="36">
        <v>0.36822683498584019</v>
      </c>
      <c r="AD1035" s="31">
        <v>9.5818478260869533</v>
      </c>
      <c r="AE1035" s="31">
        <v>0</v>
      </c>
      <c r="AF1035" s="36">
        <v>0</v>
      </c>
      <c r="AG1035" s="31">
        <v>20.878152173913044</v>
      </c>
      <c r="AH1035" s="31">
        <v>0</v>
      </c>
      <c r="AI1035" s="36">
        <v>0</v>
      </c>
      <c r="AJ1035" t="s">
        <v>520</v>
      </c>
      <c r="AK1035" s="37">
        <v>6</v>
      </c>
      <c r="AT1035"/>
    </row>
    <row r="1036" spans="1:46" x14ac:dyDescent="0.25">
      <c r="A1036" t="s">
        <v>3056</v>
      </c>
      <c r="B1036" t="s">
        <v>2235</v>
      </c>
      <c r="C1036" t="s">
        <v>2552</v>
      </c>
      <c r="D1036" t="s">
        <v>2802</v>
      </c>
      <c r="E1036" s="31">
        <v>117.66304347826087</v>
      </c>
      <c r="F1036" s="31">
        <v>367.94663043478261</v>
      </c>
      <c r="G1036" s="31">
        <v>0</v>
      </c>
      <c r="H1036" s="36">
        <v>0</v>
      </c>
      <c r="I1036" s="31">
        <v>67.200543478260869</v>
      </c>
      <c r="J1036" s="31">
        <v>0</v>
      </c>
      <c r="K1036" s="36">
        <v>0</v>
      </c>
      <c r="L1036" s="31">
        <v>50.235217391304353</v>
      </c>
      <c r="M1036" s="31">
        <v>0</v>
      </c>
      <c r="N1036" s="36">
        <v>0</v>
      </c>
      <c r="O1036" s="31">
        <v>12.824239130434782</v>
      </c>
      <c r="P1036" s="31">
        <v>0</v>
      </c>
      <c r="Q1036" s="36">
        <v>0</v>
      </c>
      <c r="R1036" s="31">
        <v>4.1410869565217396</v>
      </c>
      <c r="S1036" s="31">
        <v>0</v>
      </c>
      <c r="T1036" s="36">
        <v>0</v>
      </c>
      <c r="U1036" s="31">
        <v>82.049891304347824</v>
      </c>
      <c r="V1036" s="31">
        <v>0</v>
      </c>
      <c r="W1036" s="36">
        <v>0</v>
      </c>
      <c r="X1036" s="31">
        <v>8.4070652173913007</v>
      </c>
      <c r="Y1036" s="31">
        <v>0</v>
      </c>
      <c r="Z1036" s="36">
        <v>0</v>
      </c>
      <c r="AA1036" s="31">
        <v>119.90739130434784</v>
      </c>
      <c r="AB1036" s="31">
        <v>0</v>
      </c>
      <c r="AC1036" s="36">
        <v>0</v>
      </c>
      <c r="AD1036" s="31">
        <v>55.168152173913015</v>
      </c>
      <c r="AE1036" s="31">
        <v>0</v>
      </c>
      <c r="AF1036" s="36">
        <v>0</v>
      </c>
      <c r="AG1036" s="31">
        <v>35.213586956521752</v>
      </c>
      <c r="AH1036" s="31">
        <v>0</v>
      </c>
      <c r="AI1036" s="36">
        <v>0</v>
      </c>
      <c r="AJ1036" t="s">
        <v>1055</v>
      </c>
      <c r="AK1036" s="37">
        <v>6</v>
      </c>
      <c r="AT1036"/>
    </row>
    <row r="1037" spans="1:46" x14ac:dyDescent="0.25">
      <c r="A1037" t="s">
        <v>3056</v>
      </c>
      <c r="B1037" t="s">
        <v>1789</v>
      </c>
      <c r="C1037" t="s">
        <v>2504</v>
      </c>
      <c r="D1037" t="s">
        <v>2884</v>
      </c>
      <c r="E1037" s="31">
        <v>26.565217391304348</v>
      </c>
      <c r="F1037" s="31">
        <v>128.73510869565223</v>
      </c>
      <c r="G1037" s="31">
        <v>0.60021739130434781</v>
      </c>
      <c r="H1037" s="36">
        <v>4.6624219094990281E-3</v>
      </c>
      <c r="I1037" s="31">
        <v>21.422173913043483</v>
      </c>
      <c r="J1037" s="31">
        <v>8.6956521739130432E-2</v>
      </c>
      <c r="K1037" s="36">
        <v>4.0591828864849494E-3</v>
      </c>
      <c r="L1037" s="31">
        <v>12.639565217391306</v>
      </c>
      <c r="M1037" s="31">
        <v>8.6956521739130432E-2</v>
      </c>
      <c r="N1037" s="36">
        <v>6.8797083003680629E-3</v>
      </c>
      <c r="O1037" s="31">
        <v>4.8695652173913047</v>
      </c>
      <c r="P1037" s="31">
        <v>0</v>
      </c>
      <c r="Q1037" s="36">
        <v>0</v>
      </c>
      <c r="R1037" s="31">
        <v>3.9130434782608696</v>
      </c>
      <c r="S1037" s="31">
        <v>0</v>
      </c>
      <c r="T1037" s="36">
        <v>0</v>
      </c>
      <c r="U1037" s="31">
        <v>30.434456521739143</v>
      </c>
      <c r="V1037" s="31">
        <v>0.17630434782608695</v>
      </c>
      <c r="W1037" s="36">
        <v>5.7929192098486746E-3</v>
      </c>
      <c r="X1037" s="31">
        <v>0</v>
      </c>
      <c r="Y1037" s="31">
        <v>0</v>
      </c>
      <c r="Z1037" s="36" t="s">
        <v>3207</v>
      </c>
      <c r="AA1037" s="31">
        <v>76.878478260869585</v>
      </c>
      <c r="AB1037" s="31">
        <v>0.33695652173913043</v>
      </c>
      <c r="AC1037" s="36">
        <v>4.382975955842223E-3</v>
      </c>
      <c r="AD1037" s="31">
        <v>0</v>
      </c>
      <c r="AE1037" s="31">
        <v>0</v>
      </c>
      <c r="AF1037" s="36" t="s">
        <v>3207</v>
      </c>
      <c r="AG1037" s="31">
        <v>0</v>
      </c>
      <c r="AH1037" s="31">
        <v>0</v>
      </c>
      <c r="AI1037" s="36" t="s">
        <v>3207</v>
      </c>
      <c r="AJ1037" t="s">
        <v>600</v>
      </c>
      <c r="AK1037" s="37">
        <v>6</v>
      </c>
      <c r="AT1037"/>
    </row>
    <row r="1038" spans="1:46" x14ac:dyDescent="0.25">
      <c r="A1038" t="s">
        <v>3056</v>
      </c>
      <c r="B1038" t="s">
        <v>1482</v>
      </c>
      <c r="C1038" t="s">
        <v>2466</v>
      </c>
      <c r="D1038" t="s">
        <v>2837</v>
      </c>
      <c r="E1038" s="31">
        <v>43.141304347826086</v>
      </c>
      <c r="F1038" s="31">
        <v>185.74891304347824</v>
      </c>
      <c r="G1038" s="31">
        <v>6.52054347826087</v>
      </c>
      <c r="H1038" s="36">
        <v>3.5104073404373604E-2</v>
      </c>
      <c r="I1038" s="31">
        <v>35.025108695652179</v>
      </c>
      <c r="J1038" s="31">
        <v>0</v>
      </c>
      <c r="K1038" s="36">
        <v>0</v>
      </c>
      <c r="L1038" s="31">
        <v>20.810543478260872</v>
      </c>
      <c r="M1038" s="31">
        <v>0</v>
      </c>
      <c r="N1038" s="36">
        <v>0</v>
      </c>
      <c r="O1038" s="31">
        <v>8.8232608695652193</v>
      </c>
      <c r="P1038" s="31">
        <v>0</v>
      </c>
      <c r="Q1038" s="36">
        <v>0</v>
      </c>
      <c r="R1038" s="31">
        <v>5.3913043478260869</v>
      </c>
      <c r="S1038" s="31">
        <v>0</v>
      </c>
      <c r="T1038" s="36">
        <v>0</v>
      </c>
      <c r="U1038" s="31">
        <v>58.325869565217396</v>
      </c>
      <c r="V1038" s="31">
        <v>4.6331521739130448</v>
      </c>
      <c r="W1038" s="36">
        <v>7.9435629651992759E-2</v>
      </c>
      <c r="X1038" s="31">
        <v>0.25391304347826088</v>
      </c>
      <c r="Y1038" s="31">
        <v>0</v>
      </c>
      <c r="Z1038" s="36">
        <v>0</v>
      </c>
      <c r="AA1038" s="31">
        <v>91.310326086956508</v>
      </c>
      <c r="AB1038" s="31">
        <v>1.0536956521739129</v>
      </c>
      <c r="AC1038" s="36">
        <v>1.1539720613531257E-2</v>
      </c>
      <c r="AD1038" s="31">
        <v>0</v>
      </c>
      <c r="AE1038" s="31">
        <v>0</v>
      </c>
      <c r="AF1038" s="36" t="s">
        <v>3207</v>
      </c>
      <c r="AG1038" s="31">
        <v>0.83369565217391306</v>
      </c>
      <c r="AH1038" s="31">
        <v>0.83369565217391306</v>
      </c>
      <c r="AI1038" s="36">
        <v>1</v>
      </c>
      <c r="AJ1038" t="s">
        <v>283</v>
      </c>
      <c r="AK1038" s="37">
        <v>6</v>
      </c>
      <c r="AT1038"/>
    </row>
    <row r="1039" spans="1:46" x14ac:dyDescent="0.25">
      <c r="A1039" t="s">
        <v>3056</v>
      </c>
      <c r="B1039" t="s">
        <v>1345</v>
      </c>
      <c r="C1039" t="s">
        <v>2505</v>
      </c>
      <c r="D1039" t="s">
        <v>2886</v>
      </c>
      <c r="E1039" s="31">
        <v>63.543478260869563</v>
      </c>
      <c r="F1039" s="31">
        <v>307.89597826086947</v>
      </c>
      <c r="G1039" s="31">
        <v>19.130434782608695</v>
      </c>
      <c r="H1039" s="36">
        <v>6.2132785529274266E-2</v>
      </c>
      <c r="I1039" s="31">
        <v>40.505760869565222</v>
      </c>
      <c r="J1039" s="31">
        <v>4.0869565217391308</v>
      </c>
      <c r="K1039" s="36">
        <v>0.10089815458348651</v>
      </c>
      <c r="L1039" s="31">
        <v>23.029021739130446</v>
      </c>
      <c r="M1039" s="31">
        <v>4.0869565217391308</v>
      </c>
      <c r="N1039" s="36">
        <v>0.17746982776930803</v>
      </c>
      <c r="O1039" s="31">
        <v>15.041956521739127</v>
      </c>
      <c r="P1039" s="31">
        <v>0</v>
      </c>
      <c r="Q1039" s="36">
        <v>0</v>
      </c>
      <c r="R1039" s="31">
        <v>2.4347826086956523</v>
      </c>
      <c r="S1039" s="31">
        <v>0</v>
      </c>
      <c r="T1039" s="36">
        <v>0</v>
      </c>
      <c r="U1039" s="31">
        <v>84.877173913043464</v>
      </c>
      <c r="V1039" s="31">
        <v>11.304347826086957</v>
      </c>
      <c r="W1039" s="36">
        <v>0.13318478107751613</v>
      </c>
      <c r="X1039" s="31">
        <v>3.7391304347826089</v>
      </c>
      <c r="Y1039" s="31">
        <v>3.7391304347826089</v>
      </c>
      <c r="Z1039" s="36">
        <v>1</v>
      </c>
      <c r="AA1039" s="31">
        <v>158.72771739130434</v>
      </c>
      <c r="AB1039" s="31">
        <v>0</v>
      </c>
      <c r="AC1039" s="36">
        <v>0</v>
      </c>
      <c r="AD1039" s="31">
        <v>3.2853260869565211</v>
      </c>
      <c r="AE1039" s="31">
        <v>0</v>
      </c>
      <c r="AF1039" s="36">
        <v>0</v>
      </c>
      <c r="AG1039" s="31">
        <v>16.760869565217398</v>
      </c>
      <c r="AH1039" s="31">
        <v>0</v>
      </c>
      <c r="AI1039" s="36">
        <v>0</v>
      </c>
      <c r="AJ1039" t="s">
        <v>145</v>
      </c>
      <c r="AK1039" s="37">
        <v>6</v>
      </c>
      <c r="AT1039"/>
    </row>
    <row r="1040" spans="1:46" x14ac:dyDescent="0.25">
      <c r="A1040" t="s">
        <v>3056</v>
      </c>
      <c r="B1040" t="s">
        <v>1907</v>
      </c>
      <c r="C1040" t="s">
        <v>2378</v>
      </c>
      <c r="D1040" t="s">
        <v>2976</v>
      </c>
      <c r="E1040" s="31">
        <v>50.576086956521742</v>
      </c>
      <c r="F1040" s="31">
        <v>171.14717391304353</v>
      </c>
      <c r="G1040" s="31">
        <v>34.944673913043481</v>
      </c>
      <c r="H1040" s="36">
        <v>0.20417908817353989</v>
      </c>
      <c r="I1040" s="31">
        <v>17.850000000000001</v>
      </c>
      <c r="J1040" s="31">
        <v>0</v>
      </c>
      <c r="K1040" s="36">
        <v>0</v>
      </c>
      <c r="L1040" s="31">
        <v>2.6867391304347819</v>
      </c>
      <c r="M1040" s="31">
        <v>0</v>
      </c>
      <c r="N1040" s="36">
        <v>0</v>
      </c>
      <c r="O1040" s="31">
        <v>10.032826086956522</v>
      </c>
      <c r="P1040" s="31">
        <v>0</v>
      </c>
      <c r="Q1040" s="36">
        <v>0</v>
      </c>
      <c r="R1040" s="31">
        <v>5.1304347826086953</v>
      </c>
      <c r="S1040" s="31">
        <v>0</v>
      </c>
      <c r="T1040" s="36">
        <v>0</v>
      </c>
      <c r="U1040" s="31">
        <v>52.055326086956534</v>
      </c>
      <c r="V1040" s="31">
        <v>16.197934782608694</v>
      </c>
      <c r="W1040" s="36">
        <v>0.31116767486098601</v>
      </c>
      <c r="X1040" s="31">
        <v>4.7992391304347839</v>
      </c>
      <c r="Y1040" s="31">
        <v>0</v>
      </c>
      <c r="Z1040" s="36">
        <v>0</v>
      </c>
      <c r="AA1040" s="31">
        <v>87.784347826086972</v>
      </c>
      <c r="AB1040" s="31">
        <v>15.636956521739132</v>
      </c>
      <c r="AC1040" s="36">
        <v>0.17812920992154685</v>
      </c>
      <c r="AD1040" s="31">
        <v>0</v>
      </c>
      <c r="AE1040" s="31">
        <v>0</v>
      </c>
      <c r="AF1040" s="36" t="s">
        <v>3207</v>
      </c>
      <c r="AG1040" s="31">
        <v>8.6582608695652148</v>
      </c>
      <c r="AH1040" s="31">
        <v>3.1097826086956526</v>
      </c>
      <c r="AI1040" s="36">
        <v>0.35916942854273393</v>
      </c>
      <c r="AJ1040" t="s">
        <v>720</v>
      </c>
      <c r="AK1040" s="37">
        <v>6</v>
      </c>
      <c r="AT1040"/>
    </row>
    <row r="1041" spans="1:46" x14ac:dyDescent="0.25">
      <c r="A1041" t="s">
        <v>3056</v>
      </c>
      <c r="B1041" t="s">
        <v>2091</v>
      </c>
      <c r="C1041" t="s">
        <v>2464</v>
      </c>
      <c r="D1041" t="s">
        <v>2853</v>
      </c>
      <c r="E1041" s="31">
        <v>50.032608695652172</v>
      </c>
      <c r="F1041" s="31">
        <v>207.5935869565217</v>
      </c>
      <c r="G1041" s="31">
        <v>6.6848913043478264</v>
      </c>
      <c r="H1041" s="36">
        <v>3.2201819923020583E-2</v>
      </c>
      <c r="I1041" s="31">
        <v>11.713260869565216</v>
      </c>
      <c r="J1041" s="31">
        <v>6.6848913043478264</v>
      </c>
      <c r="K1041" s="36">
        <v>0.57071138249104514</v>
      </c>
      <c r="L1041" s="31">
        <v>5.0283695652173899</v>
      </c>
      <c r="M1041" s="31">
        <v>0</v>
      </c>
      <c r="N1041" s="36">
        <v>0</v>
      </c>
      <c r="O1041" s="31">
        <v>0.51086956521739135</v>
      </c>
      <c r="P1041" s="31">
        <v>0.51086956521739135</v>
      </c>
      <c r="Q1041" s="36">
        <v>1</v>
      </c>
      <c r="R1041" s="31">
        <v>6.1740217391304348</v>
      </c>
      <c r="S1041" s="31">
        <v>6.1740217391304348</v>
      </c>
      <c r="T1041" s="36">
        <v>1</v>
      </c>
      <c r="U1041" s="31">
        <v>59.383152173913025</v>
      </c>
      <c r="V1041" s="31">
        <v>0</v>
      </c>
      <c r="W1041" s="36">
        <v>0</v>
      </c>
      <c r="X1041" s="31">
        <v>10.232391304347827</v>
      </c>
      <c r="Y1041" s="31">
        <v>0</v>
      </c>
      <c r="Z1041" s="36">
        <v>0</v>
      </c>
      <c r="AA1041" s="31">
        <v>107.74097826086957</v>
      </c>
      <c r="AB1041" s="31">
        <v>0</v>
      </c>
      <c r="AC1041" s="36">
        <v>0</v>
      </c>
      <c r="AD1041" s="31">
        <v>0</v>
      </c>
      <c r="AE1041" s="31">
        <v>0</v>
      </c>
      <c r="AF1041" s="36" t="s">
        <v>3207</v>
      </c>
      <c r="AG1041" s="31">
        <v>18.523804347826079</v>
      </c>
      <c r="AH1041" s="31">
        <v>0</v>
      </c>
      <c r="AI1041" s="36">
        <v>0</v>
      </c>
      <c r="AJ1041" t="s">
        <v>909</v>
      </c>
      <c r="AK1041" s="37">
        <v>6</v>
      </c>
      <c r="AT1041"/>
    </row>
    <row r="1042" spans="1:46" x14ac:dyDescent="0.25">
      <c r="A1042" t="s">
        <v>3056</v>
      </c>
      <c r="B1042" t="s">
        <v>2167</v>
      </c>
      <c r="C1042" t="s">
        <v>2397</v>
      </c>
      <c r="D1042" t="s">
        <v>2845</v>
      </c>
      <c r="E1042" s="31">
        <v>101.91304347826087</v>
      </c>
      <c r="F1042" s="31">
        <v>613.69663043478261</v>
      </c>
      <c r="G1042" s="31">
        <v>21.543260869565209</v>
      </c>
      <c r="H1042" s="36">
        <v>3.5104088569465605E-2</v>
      </c>
      <c r="I1042" s="31">
        <v>35.936739130434788</v>
      </c>
      <c r="J1042" s="31">
        <v>0</v>
      </c>
      <c r="K1042" s="36">
        <v>0</v>
      </c>
      <c r="L1042" s="31">
        <v>21.275434782608702</v>
      </c>
      <c r="M1042" s="31">
        <v>0</v>
      </c>
      <c r="N1042" s="36">
        <v>0</v>
      </c>
      <c r="O1042" s="31">
        <v>9.7047826086956519</v>
      </c>
      <c r="P1042" s="31">
        <v>0</v>
      </c>
      <c r="Q1042" s="36">
        <v>0</v>
      </c>
      <c r="R1042" s="31">
        <v>4.9565217391304346</v>
      </c>
      <c r="S1042" s="31">
        <v>0</v>
      </c>
      <c r="T1042" s="36">
        <v>0</v>
      </c>
      <c r="U1042" s="31">
        <v>157.90760869565216</v>
      </c>
      <c r="V1042" s="31">
        <v>0</v>
      </c>
      <c r="W1042" s="36">
        <v>0</v>
      </c>
      <c r="X1042" s="31">
        <v>23.695978260869559</v>
      </c>
      <c r="Y1042" s="31">
        <v>0</v>
      </c>
      <c r="Z1042" s="36">
        <v>0</v>
      </c>
      <c r="AA1042" s="31">
        <v>289.42782608695654</v>
      </c>
      <c r="AB1042" s="31">
        <v>21.543260869565209</v>
      </c>
      <c r="AC1042" s="36">
        <v>7.4433965665390747E-2</v>
      </c>
      <c r="AD1042" s="31">
        <v>2.0994565217391306</v>
      </c>
      <c r="AE1042" s="31">
        <v>0</v>
      </c>
      <c r="AF1042" s="36">
        <v>0</v>
      </c>
      <c r="AG1042" s="31">
        <v>104.62902173913047</v>
      </c>
      <c r="AH1042" s="31">
        <v>0</v>
      </c>
      <c r="AI1042" s="36">
        <v>0</v>
      </c>
      <c r="AJ1042" t="s">
        <v>986</v>
      </c>
      <c r="AK1042" s="37">
        <v>6</v>
      </c>
      <c r="AT1042"/>
    </row>
    <row r="1043" spans="1:46" x14ac:dyDescent="0.25">
      <c r="A1043" t="s">
        <v>3056</v>
      </c>
      <c r="B1043" t="s">
        <v>1713</v>
      </c>
      <c r="C1043" t="s">
        <v>2466</v>
      </c>
      <c r="D1043" t="s">
        <v>2837</v>
      </c>
      <c r="E1043" s="31">
        <v>75.847826086956516</v>
      </c>
      <c r="F1043" s="31">
        <v>268.98184782608695</v>
      </c>
      <c r="G1043" s="31">
        <v>0</v>
      </c>
      <c r="H1043" s="36">
        <v>0</v>
      </c>
      <c r="I1043" s="31">
        <v>59.220108695652172</v>
      </c>
      <c r="J1043" s="31">
        <v>0</v>
      </c>
      <c r="K1043" s="36">
        <v>0</v>
      </c>
      <c r="L1043" s="31">
        <v>47.711956521739133</v>
      </c>
      <c r="M1043" s="31">
        <v>0</v>
      </c>
      <c r="N1043" s="36">
        <v>0</v>
      </c>
      <c r="O1043" s="31">
        <v>5.8559782608695654</v>
      </c>
      <c r="P1043" s="31">
        <v>0</v>
      </c>
      <c r="Q1043" s="36">
        <v>0</v>
      </c>
      <c r="R1043" s="31">
        <v>5.6521739130434785</v>
      </c>
      <c r="S1043" s="31">
        <v>0</v>
      </c>
      <c r="T1043" s="36">
        <v>0</v>
      </c>
      <c r="U1043" s="31">
        <v>43.747282608695649</v>
      </c>
      <c r="V1043" s="31">
        <v>0</v>
      </c>
      <c r="W1043" s="36">
        <v>0</v>
      </c>
      <c r="X1043" s="31">
        <v>3.3016304347826089</v>
      </c>
      <c r="Y1043" s="31">
        <v>0</v>
      </c>
      <c r="Z1043" s="36">
        <v>0</v>
      </c>
      <c r="AA1043" s="31">
        <v>133.73456521739129</v>
      </c>
      <c r="AB1043" s="31">
        <v>0</v>
      </c>
      <c r="AC1043" s="36">
        <v>0</v>
      </c>
      <c r="AD1043" s="31">
        <v>7.6086956521739135E-2</v>
      </c>
      <c r="AE1043" s="31">
        <v>0</v>
      </c>
      <c r="AF1043" s="36">
        <v>0</v>
      </c>
      <c r="AG1043" s="31">
        <v>28.902173913043477</v>
      </c>
      <c r="AH1043" s="31">
        <v>0</v>
      </c>
      <c r="AI1043" s="36">
        <v>0</v>
      </c>
      <c r="AJ1043" t="s">
        <v>521</v>
      </c>
      <c r="AK1043" s="37">
        <v>6</v>
      </c>
      <c r="AT1043"/>
    </row>
    <row r="1044" spans="1:46" x14ac:dyDescent="0.25">
      <c r="A1044" t="s">
        <v>3056</v>
      </c>
      <c r="B1044" t="s">
        <v>1370</v>
      </c>
      <c r="C1044" t="s">
        <v>2566</v>
      </c>
      <c r="D1044" t="s">
        <v>2799</v>
      </c>
      <c r="E1044" s="31">
        <v>116.59782608695652</v>
      </c>
      <c r="F1044" s="31">
        <v>401.51206521739135</v>
      </c>
      <c r="G1044" s="31">
        <v>0</v>
      </c>
      <c r="H1044" s="36">
        <v>0</v>
      </c>
      <c r="I1044" s="31">
        <v>26.80847826086957</v>
      </c>
      <c r="J1044" s="31">
        <v>0</v>
      </c>
      <c r="K1044" s="36">
        <v>0</v>
      </c>
      <c r="L1044" s="31">
        <v>14.183695652173919</v>
      </c>
      <c r="M1044" s="31">
        <v>0</v>
      </c>
      <c r="N1044" s="36">
        <v>0</v>
      </c>
      <c r="O1044" s="31">
        <v>5.7009782608695669</v>
      </c>
      <c r="P1044" s="31">
        <v>0</v>
      </c>
      <c r="Q1044" s="36">
        <v>0</v>
      </c>
      <c r="R1044" s="31">
        <v>6.9238043478260867</v>
      </c>
      <c r="S1044" s="31">
        <v>0</v>
      </c>
      <c r="T1044" s="36">
        <v>0</v>
      </c>
      <c r="U1044" s="31">
        <v>82.442934782608702</v>
      </c>
      <c r="V1044" s="31">
        <v>0</v>
      </c>
      <c r="W1044" s="36">
        <v>0</v>
      </c>
      <c r="X1044" s="31">
        <v>21.576739130434788</v>
      </c>
      <c r="Y1044" s="31">
        <v>0</v>
      </c>
      <c r="Z1044" s="36">
        <v>0</v>
      </c>
      <c r="AA1044" s="31">
        <v>224.22826086956522</v>
      </c>
      <c r="AB1044" s="31">
        <v>0</v>
      </c>
      <c r="AC1044" s="36">
        <v>0</v>
      </c>
      <c r="AD1044" s="31">
        <v>0</v>
      </c>
      <c r="AE1044" s="31">
        <v>0</v>
      </c>
      <c r="AF1044" s="36" t="s">
        <v>3207</v>
      </c>
      <c r="AG1044" s="31">
        <v>46.455652173913045</v>
      </c>
      <c r="AH1044" s="31">
        <v>0</v>
      </c>
      <c r="AI1044" s="36">
        <v>0</v>
      </c>
      <c r="AJ1044" t="s">
        <v>170</v>
      </c>
      <c r="AK1044" s="37">
        <v>6</v>
      </c>
      <c r="AT1044"/>
    </row>
    <row r="1045" spans="1:46" x14ac:dyDescent="0.25">
      <c r="A1045" t="s">
        <v>3056</v>
      </c>
      <c r="B1045" t="s">
        <v>1756</v>
      </c>
      <c r="C1045" t="s">
        <v>2368</v>
      </c>
      <c r="D1045" t="s">
        <v>2838</v>
      </c>
      <c r="E1045" s="31">
        <v>51.826086956521742</v>
      </c>
      <c r="F1045" s="31">
        <v>208.82163043478261</v>
      </c>
      <c r="G1045" s="31">
        <v>0.2608695652173913</v>
      </c>
      <c r="H1045" s="36">
        <v>1.2492458979189126E-3</v>
      </c>
      <c r="I1045" s="31">
        <v>10.604565217391306</v>
      </c>
      <c r="J1045" s="31">
        <v>0.2608695652173913</v>
      </c>
      <c r="K1045" s="36">
        <v>2.4599741702712119E-2</v>
      </c>
      <c r="L1045" s="31">
        <v>5.2132608695652189</v>
      </c>
      <c r="M1045" s="31">
        <v>0.2608695652173913</v>
      </c>
      <c r="N1045" s="36">
        <v>5.003961469496683E-2</v>
      </c>
      <c r="O1045" s="31">
        <v>0</v>
      </c>
      <c r="P1045" s="31">
        <v>0</v>
      </c>
      <c r="Q1045" s="36" t="s">
        <v>3207</v>
      </c>
      <c r="R1045" s="31">
        <v>5.3913043478260869</v>
      </c>
      <c r="S1045" s="31">
        <v>0</v>
      </c>
      <c r="T1045" s="36">
        <v>0</v>
      </c>
      <c r="U1045" s="31">
        <v>53.135869565217398</v>
      </c>
      <c r="V1045" s="31">
        <v>0</v>
      </c>
      <c r="W1045" s="36">
        <v>0</v>
      </c>
      <c r="X1045" s="31">
        <v>11.016413043478261</v>
      </c>
      <c r="Y1045" s="31">
        <v>0</v>
      </c>
      <c r="Z1045" s="36">
        <v>0</v>
      </c>
      <c r="AA1045" s="31">
        <v>128.17652173913044</v>
      </c>
      <c r="AB1045" s="31">
        <v>0</v>
      </c>
      <c r="AC1045" s="36">
        <v>0</v>
      </c>
      <c r="AD1045" s="31">
        <v>0</v>
      </c>
      <c r="AE1045" s="31">
        <v>0</v>
      </c>
      <c r="AF1045" s="36" t="s">
        <v>3207</v>
      </c>
      <c r="AG1045" s="31">
        <v>5.8882608695652188</v>
      </c>
      <c r="AH1045" s="31">
        <v>0</v>
      </c>
      <c r="AI1045" s="36">
        <v>0</v>
      </c>
      <c r="AJ1045" t="s">
        <v>566</v>
      </c>
      <c r="AK1045" s="37">
        <v>6</v>
      </c>
      <c r="AT1045"/>
    </row>
    <row r="1046" spans="1:46" x14ac:dyDescent="0.25">
      <c r="A1046" t="s">
        <v>3056</v>
      </c>
      <c r="B1046" t="s">
        <v>1325</v>
      </c>
      <c r="C1046" t="s">
        <v>2390</v>
      </c>
      <c r="D1046" t="s">
        <v>2819</v>
      </c>
      <c r="E1046" s="31">
        <v>85.010869565217391</v>
      </c>
      <c r="F1046" s="31">
        <v>259.57532608695652</v>
      </c>
      <c r="G1046" s="31">
        <v>0</v>
      </c>
      <c r="H1046" s="36">
        <v>0</v>
      </c>
      <c r="I1046" s="31">
        <v>28.894347826086957</v>
      </c>
      <c r="J1046" s="31">
        <v>0</v>
      </c>
      <c r="K1046" s="36">
        <v>0</v>
      </c>
      <c r="L1046" s="31">
        <v>18.485543478260869</v>
      </c>
      <c r="M1046" s="31">
        <v>0</v>
      </c>
      <c r="N1046" s="36">
        <v>0</v>
      </c>
      <c r="O1046" s="31">
        <v>5.3653260869565216</v>
      </c>
      <c r="P1046" s="31">
        <v>0</v>
      </c>
      <c r="Q1046" s="36">
        <v>0</v>
      </c>
      <c r="R1046" s="31">
        <v>5.0434782608695654</v>
      </c>
      <c r="S1046" s="31">
        <v>0</v>
      </c>
      <c r="T1046" s="36">
        <v>0</v>
      </c>
      <c r="U1046" s="31">
        <v>64.851304347826087</v>
      </c>
      <c r="V1046" s="31">
        <v>0</v>
      </c>
      <c r="W1046" s="36">
        <v>0</v>
      </c>
      <c r="X1046" s="31">
        <v>15.948478260869566</v>
      </c>
      <c r="Y1046" s="31">
        <v>0</v>
      </c>
      <c r="Z1046" s="36">
        <v>0</v>
      </c>
      <c r="AA1046" s="31">
        <v>76.306956521739124</v>
      </c>
      <c r="AB1046" s="31">
        <v>0</v>
      </c>
      <c r="AC1046" s="36">
        <v>0</v>
      </c>
      <c r="AD1046" s="31">
        <v>46.474021739130421</v>
      </c>
      <c r="AE1046" s="31">
        <v>0</v>
      </c>
      <c r="AF1046" s="36">
        <v>0</v>
      </c>
      <c r="AG1046" s="31">
        <v>27.100217391304366</v>
      </c>
      <c r="AH1046" s="31">
        <v>0</v>
      </c>
      <c r="AI1046" s="36">
        <v>0</v>
      </c>
      <c r="AJ1046" t="s">
        <v>125</v>
      </c>
      <c r="AK1046" s="37">
        <v>6</v>
      </c>
      <c r="AT1046"/>
    </row>
    <row r="1047" spans="1:46" x14ac:dyDescent="0.25">
      <c r="A1047" t="s">
        <v>3056</v>
      </c>
      <c r="B1047" t="s">
        <v>1904</v>
      </c>
      <c r="C1047" t="s">
        <v>2494</v>
      </c>
      <c r="D1047" t="s">
        <v>2864</v>
      </c>
      <c r="E1047" s="31">
        <v>86.271739130434781</v>
      </c>
      <c r="F1047" s="31">
        <v>227.52445652173913</v>
      </c>
      <c r="G1047" s="31">
        <v>0</v>
      </c>
      <c r="H1047" s="36">
        <v>0</v>
      </c>
      <c r="I1047" s="31">
        <v>23.586956521739133</v>
      </c>
      <c r="J1047" s="31">
        <v>0</v>
      </c>
      <c r="K1047" s="36">
        <v>0</v>
      </c>
      <c r="L1047" s="31">
        <v>17.736413043478262</v>
      </c>
      <c r="M1047" s="31">
        <v>0</v>
      </c>
      <c r="N1047" s="36">
        <v>0</v>
      </c>
      <c r="O1047" s="31">
        <v>5.0027173913043477</v>
      </c>
      <c r="P1047" s="31">
        <v>0</v>
      </c>
      <c r="Q1047" s="36">
        <v>0</v>
      </c>
      <c r="R1047" s="31">
        <v>0.84782608695652173</v>
      </c>
      <c r="S1047" s="31">
        <v>0</v>
      </c>
      <c r="T1047" s="36">
        <v>0</v>
      </c>
      <c r="U1047" s="31">
        <v>63.777173913043477</v>
      </c>
      <c r="V1047" s="31">
        <v>0</v>
      </c>
      <c r="W1047" s="36">
        <v>0</v>
      </c>
      <c r="X1047" s="31">
        <v>13.125</v>
      </c>
      <c r="Y1047" s="31">
        <v>0</v>
      </c>
      <c r="Z1047" s="36">
        <v>0</v>
      </c>
      <c r="AA1047" s="31">
        <v>116.38858695652173</v>
      </c>
      <c r="AB1047" s="31">
        <v>0</v>
      </c>
      <c r="AC1047" s="36">
        <v>0</v>
      </c>
      <c r="AD1047" s="31">
        <v>2.5788043478260869</v>
      </c>
      <c r="AE1047" s="31">
        <v>0</v>
      </c>
      <c r="AF1047" s="36">
        <v>0</v>
      </c>
      <c r="AG1047" s="31">
        <v>8.0679347826086953</v>
      </c>
      <c r="AH1047" s="31">
        <v>0</v>
      </c>
      <c r="AI1047" s="36">
        <v>0</v>
      </c>
      <c r="AJ1047" t="s">
        <v>717</v>
      </c>
      <c r="AK1047" s="37">
        <v>6</v>
      </c>
      <c r="AT1047"/>
    </row>
    <row r="1048" spans="1:46" x14ac:dyDescent="0.25">
      <c r="A1048" t="s">
        <v>3056</v>
      </c>
      <c r="B1048" t="s">
        <v>1237</v>
      </c>
      <c r="C1048" t="s">
        <v>2494</v>
      </c>
      <c r="D1048" t="s">
        <v>2864</v>
      </c>
      <c r="E1048" s="31">
        <v>52.880434782608695</v>
      </c>
      <c r="F1048" s="31">
        <v>197.68945652173909</v>
      </c>
      <c r="G1048" s="31">
        <v>43.038369565217394</v>
      </c>
      <c r="H1048" s="36">
        <v>0.21770695474841695</v>
      </c>
      <c r="I1048" s="31">
        <v>50.028369565217389</v>
      </c>
      <c r="J1048" s="31">
        <v>24.116413043478261</v>
      </c>
      <c r="K1048" s="36">
        <v>0.48205474719778563</v>
      </c>
      <c r="L1048" s="31">
        <v>45.430543478260866</v>
      </c>
      <c r="M1048" s="31">
        <v>24.116413043478261</v>
      </c>
      <c r="N1048" s="36">
        <v>0.530841394292769</v>
      </c>
      <c r="O1048" s="31">
        <v>0</v>
      </c>
      <c r="P1048" s="31">
        <v>0</v>
      </c>
      <c r="Q1048" s="36" t="s">
        <v>3207</v>
      </c>
      <c r="R1048" s="31">
        <v>4.5978260869565215</v>
      </c>
      <c r="S1048" s="31">
        <v>0</v>
      </c>
      <c r="T1048" s="36">
        <v>0</v>
      </c>
      <c r="U1048" s="31">
        <v>21.698369565217391</v>
      </c>
      <c r="V1048" s="31">
        <v>0</v>
      </c>
      <c r="W1048" s="36">
        <v>0</v>
      </c>
      <c r="X1048" s="31">
        <v>12.073369565217391</v>
      </c>
      <c r="Y1048" s="31">
        <v>0</v>
      </c>
      <c r="Z1048" s="36">
        <v>0</v>
      </c>
      <c r="AA1048" s="31">
        <v>89.299456521739117</v>
      </c>
      <c r="AB1048" s="31">
        <v>18.505978260869568</v>
      </c>
      <c r="AC1048" s="36">
        <v>0.20723506034288641</v>
      </c>
      <c r="AD1048" s="31">
        <v>0</v>
      </c>
      <c r="AE1048" s="31">
        <v>0</v>
      </c>
      <c r="AF1048" s="36" t="s">
        <v>3207</v>
      </c>
      <c r="AG1048" s="31">
        <v>24.589891304347827</v>
      </c>
      <c r="AH1048" s="31">
        <v>0.41597826086956519</v>
      </c>
      <c r="AI1048" s="36">
        <v>1.6916636829379338E-2</v>
      </c>
      <c r="AJ1048" t="s">
        <v>35</v>
      </c>
      <c r="AK1048" s="37">
        <v>6</v>
      </c>
      <c r="AT1048"/>
    </row>
    <row r="1049" spans="1:46" x14ac:dyDescent="0.25">
      <c r="A1049" t="s">
        <v>3056</v>
      </c>
      <c r="B1049" t="s">
        <v>1758</v>
      </c>
      <c r="C1049" t="s">
        <v>2693</v>
      </c>
      <c r="D1049" t="s">
        <v>2837</v>
      </c>
      <c r="E1049" s="31">
        <v>77.565217391304344</v>
      </c>
      <c r="F1049" s="31">
        <v>266.30869565217387</v>
      </c>
      <c r="G1049" s="31">
        <v>0</v>
      </c>
      <c r="H1049" s="36">
        <v>0</v>
      </c>
      <c r="I1049" s="31">
        <v>53.408695652173911</v>
      </c>
      <c r="J1049" s="31">
        <v>0</v>
      </c>
      <c r="K1049" s="36">
        <v>0</v>
      </c>
      <c r="L1049" s="31">
        <v>41.055434782608693</v>
      </c>
      <c r="M1049" s="31">
        <v>0</v>
      </c>
      <c r="N1049" s="36">
        <v>0</v>
      </c>
      <c r="O1049" s="31">
        <v>1.2228260869565217</v>
      </c>
      <c r="P1049" s="31">
        <v>0</v>
      </c>
      <c r="Q1049" s="36">
        <v>0</v>
      </c>
      <c r="R1049" s="31">
        <v>11.130434782608695</v>
      </c>
      <c r="S1049" s="31">
        <v>0</v>
      </c>
      <c r="T1049" s="36">
        <v>0</v>
      </c>
      <c r="U1049" s="31">
        <v>61.779347826086955</v>
      </c>
      <c r="V1049" s="31">
        <v>0</v>
      </c>
      <c r="W1049" s="36">
        <v>0</v>
      </c>
      <c r="X1049" s="31">
        <v>17.265217391304351</v>
      </c>
      <c r="Y1049" s="31">
        <v>0</v>
      </c>
      <c r="Z1049" s="36">
        <v>0</v>
      </c>
      <c r="AA1049" s="31">
        <v>98.955434782608691</v>
      </c>
      <c r="AB1049" s="31">
        <v>0</v>
      </c>
      <c r="AC1049" s="36">
        <v>0</v>
      </c>
      <c r="AD1049" s="31">
        <v>0</v>
      </c>
      <c r="AE1049" s="31">
        <v>0</v>
      </c>
      <c r="AF1049" s="36" t="s">
        <v>3207</v>
      </c>
      <c r="AG1049" s="31">
        <v>34.9</v>
      </c>
      <c r="AH1049" s="31">
        <v>0</v>
      </c>
      <c r="AI1049" s="36">
        <v>0</v>
      </c>
      <c r="AJ1049" t="s">
        <v>568</v>
      </c>
      <c r="AK1049" s="37">
        <v>6</v>
      </c>
      <c r="AT1049"/>
    </row>
    <row r="1050" spans="1:46" x14ac:dyDescent="0.25">
      <c r="A1050" t="s">
        <v>3056</v>
      </c>
      <c r="B1050" t="s">
        <v>1900</v>
      </c>
      <c r="C1050" t="s">
        <v>2498</v>
      </c>
      <c r="D1050" t="s">
        <v>2968</v>
      </c>
      <c r="E1050" s="31">
        <v>102.6195652173913</v>
      </c>
      <c r="F1050" s="31">
        <v>290.28836956521735</v>
      </c>
      <c r="G1050" s="31">
        <v>0.11956521739130435</v>
      </c>
      <c r="H1050" s="36">
        <v>4.1188428448023765E-4</v>
      </c>
      <c r="I1050" s="31">
        <v>19.879782608695653</v>
      </c>
      <c r="J1050" s="31">
        <v>0</v>
      </c>
      <c r="K1050" s="36">
        <v>0</v>
      </c>
      <c r="L1050" s="31">
        <v>16.458913043478262</v>
      </c>
      <c r="M1050" s="31">
        <v>0</v>
      </c>
      <c r="N1050" s="36">
        <v>0</v>
      </c>
      <c r="O1050" s="31">
        <v>0</v>
      </c>
      <c r="P1050" s="31">
        <v>0</v>
      </c>
      <c r="Q1050" s="36" t="s">
        <v>3207</v>
      </c>
      <c r="R1050" s="31">
        <v>3.4208695652173917</v>
      </c>
      <c r="S1050" s="31">
        <v>0</v>
      </c>
      <c r="T1050" s="36">
        <v>0</v>
      </c>
      <c r="U1050" s="31">
        <v>52.508695652173905</v>
      </c>
      <c r="V1050" s="31">
        <v>0</v>
      </c>
      <c r="W1050" s="36">
        <v>0</v>
      </c>
      <c r="X1050" s="31">
        <v>22.513804347826088</v>
      </c>
      <c r="Y1050" s="31">
        <v>0.11956521739130435</v>
      </c>
      <c r="Z1050" s="36">
        <v>5.3107513747604126E-3</v>
      </c>
      <c r="AA1050" s="31">
        <v>153.89391304347822</v>
      </c>
      <c r="AB1050" s="31">
        <v>0</v>
      </c>
      <c r="AC1050" s="36">
        <v>0</v>
      </c>
      <c r="AD1050" s="31">
        <v>0.44608695652173913</v>
      </c>
      <c r="AE1050" s="31">
        <v>0</v>
      </c>
      <c r="AF1050" s="36">
        <v>0</v>
      </c>
      <c r="AG1050" s="31">
        <v>41.046086956521741</v>
      </c>
      <c r="AH1050" s="31">
        <v>0</v>
      </c>
      <c r="AI1050" s="36">
        <v>0</v>
      </c>
      <c r="AJ1050" t="s">
        <v>713</v>
      </c>
      <c r="AK1050" s="37">
        <v>6</v>
      </c>
      <c r="AT1050"/>
    </row>
    <row r="1051" spans="1:46" x14ac:dyDescent="0.25">
      <c r="A1051" t="s">
        <v>3056</v>
      </c>
      <c r="B1051" t="s">
        <v>1336</v>
      </c>
      <c r="C1051" t="s">
        <v>2556</v>
      </c>
      <c r="D1051" t="s">
        <v>2842</v>
      </c>
      <c r="E1051" s="31">
        <v>80.445652173913047</v>
      </c>
      <c r="F1051" s="31">
        <v>233.27500000000009</v>
      </c>
      <c r="G1051" s="31">
        <v>0</v>
      </c>
      <c r="H1051" s="36">
        <v>0</v>
      </c>
      <c r="I1051" s="31">
        <v>22.51239130434783</v>
      </c>
      <c r="J1051" s="31">
        <v>0</v>
      </c>
      <c r="K1051" s="36">
        <v>0</v>
      </c>
      <c r="L1051" s="31">
        <v>13.715217391304352</v>
      </c>
      <c r="M1051" s="31">
        <v>0</v>
      </c>
      <c r="N1051" s="36">
        <v>0</v>
      </c>
      <c r="O1051" s="31">
        <v>3.6371739130434775</v>
      </c>
      <c r="P1051" s="31">
        <v>0</v>
      </c>
      <c r="Q1051" s="36">
        <v>0</v>
      </c>
      <c r="R1051" s="31">
        <v>5.16</v>
      </c>
      <c r="S1051" s="31">
        <v>0</v>
      </c>
      <c r="T1051" s="36">
        <v>0</v>
      </c>
      <c r="U1051" s="31">
        <v>59.033260869565218</v>
      </c>
      <c r="V1051" s="31">
        <v>0</v>
      </c>
      <c r="W1051" s="36">
        <v>0</v>
      </c>
      <c r="X1051" s="31">
        <v>17.087282608695659</v>
      </c>
      <c r="Y1051" s="31">
        <v>0</v>
      </c>
      <c r="Z1051" s="36">
        <v>0</v>
      </c>
      <c r="AA1051" s="31">
        <v>112.29836956521746</v>
      </c>
      <c r="AB1051" s="31">
        <v>0</v>
      </c>
      <c r="AC1051" s="36">
        <v>0</v>
      </c>
      <c r="AD1051" s="31">
        <v>0</v>
      </c>
      <c r="AE1051" s="31">
        <v>0</v>
      </c>
      <c r="AF1051" s="36" t="s">
        <v>3207</v>
      </c>
      <c r="AG1051" s="31">
        <v>22.343695652173913</v>
      </c>
      <c r="AH1051" s="31">
        <v>0</v>
      </c>
      <c r="AI1051" s="36">
        <v>0</v>
      </c>
      <c r="AJ1051" t="s">
        <v>136</v>
      </c>
      <c r="AK1051" s="37">
        <v>6</v>
      </c>
      <c r="AT1051"/>
    </row>
    <row r="1052" spans="1:46" x14ac:dyDescent="0.25">
      <c r="A1052" t="s">
        <v>3056</v>
      </c>
      <c r="B1052" t="s">
        <v>2054</v>
      </c>
      <c r="C1052" t="s">
        <v>2477</v>
      </c>
      <c r="D1052" t="s">
        <v>2802</v>
      </c>
      <c r="E1052" s="31">
        <v>54.673913043478258</v>
      </c>
      <c r="F1052" s="31">
        <v>202.49956521739128</v>
      </c>
      <c r="G1052" s="31">
        <v>36.786956521739135</v>
      </c>
      <c r="H1052" s="36">
        <v>0.18166437287036585</v>
      </c>
      <c r="I1052" s="31">
        <v>16.792499999999997</v>
      </c>
      <c r="J1052" s="31">
        <v>0.46739130434782605</v>
      </c>
      <c r="K1052" s="36">
        <v>2.783333656976782E-2</v>
      </c>
      <c r="L1052" s="31">
        <v>11.509891304347825</v>
      </c>
      <c r="M1052" s="31">
        <v>0.14130434782608695</v>
      </c>
      <c r="N1052" s="36">
        <v>1.2276775174471862E-2</v>
      </c>
      <c r="O1052" s="31">
        <v>0.32608695652173914</v>
      </c>
      <c r="P1052" s="31">
        <v>0.32608695652173914</v>
      </c>
      <c r="Q1052" s="36">
        <v>1</v>
      </c>
      <c r="R1052" s="31">
        <v>4.9565217391304346</v>
      </c>
      <c r="S1052" s="31">
        <v>0</v>
      </c>
      <c r="T1052" s="36">
        <v>0</v>
      </c>
      <c r="U1052" s="31">
        <v>63.815108695652164</v>
      </c>
      <c r="V1052" s="31">
        <v>4.7741304347826086</v>
      </c>
      <c r="W1052" s="36">
        <v>7.481191417461111E-2</v>
      </c>
      <c r="X1052" s="31">
        <v>11.913043478260869</v>
      </c>
      <c r="Y1052" s="31">
        <v>0</v>
      </c>
      <c r="Z1052" s="36">
        <v>0</v>
      </c>
      <c r="AA1052" s="31">
        <v>99.740760869565193</v>
      </c>
      <c r="AB1052" s="31">
        <v>27.488913043478266</v>
      </c>
      <c r="AC1052" s="36">
        <v>0.27560360281817547</v>
      </c>
      <c r="AD1052" s="31">
        <v>0</v>
      </c>
      <c r="AE1052" s="31">
        <v>0</v>
      </c>
      <c r="AF1052" s="36" t="s">
        <v>3207</v>
      </c>
      <c r="AG1052" s="31">
        <v>10.238152173913043</v>
      </c>
      <c r="AH1052" s="31">
        <v>4.0565217391304342</v>
      </c>
      <c r="AI1052" s="36">
        <v>0.3962161989999044</v>
      </c>
      <c r="AJ1052" t="s">
        <v>871</v>
      </c>
      <c r="AK1052" s="37">
        <v>6</v>
      </c>
      <c r="AT1052"/>
    </row>
    <row r="1053" spans="1:46" x14ac:dyDescent="0.25">
      <c r="A1053" t="s">
        <v>3056</v>
      </c>
      <c r="B1053" t="s">
        <v>1968</v>
      </c>
      <c r="C1053" t="s">
        <v>2419</v>
      </c>
      <c r="D1053" t="s">
        <v>2872</v>
      </c>
      <c r="E1053" s="31">
        <v>47.032608695652172</v>
      </c>
      <c r="F1053" s="31">
        <v>181.11478260869566</v>
      </c>
      <c r="G1053" s="31">
        <v>0.81163043478260877</v>
      </c>
      <c r="H1053" s="36">
        <v>4.4813041933532425E-3</v>
      </c>
      <c r="I1053" s="31">
        <v>27.871413043478263</v>
      </c>
      <c r="J1053" s="31">
        <v>0</v>
      </c>
      <c r="K1053" s="36">
        <v>0</v>
      </c>
      <c r="L1053" s="31">
        <v>7.5407608695652177</v>
      </c>
      <c r="M1053" s="31">
        <v>0</v>
      </c>
      <c r="N1053" s="36">
        <v>0</v>
      </c>
      <c r="O1053" s="31">
        <v>16.064347826086959</v>
      </c>
      <c r="P1053" s="31">
        <v>0</v>
      </c>
      <c r="Q1053" s="36">
        <v>0</v>
      </c>
      <c r="R1053" s="31">
        <v>4.2663043478260869</v>
      </c>
      <c r="S1053" s="31">
        <v>0</v>
      </c>
      <c r="T1053" s="36">
        <v>0</v>
      </c>
      <c r="U1053" s="31">
        <v>39.560760869565222</v>
      </c>
      <c r="V1053" s="31">
        <v>0.68119565217391309</v>
      </c>
      <c r="W1053" s="36">
        <v>1.7218972466678938E-2</v>
      </c>
      <c r="X1053" s="31">
        <v>0</v>
      </c>
      <c r="Y1053" s="31">
        <v>0</v>
      </c>
      <c r="Z1053" s="36" t="s">
        <v>3207</v>
      </c>
      <c r="AA1053" s="31">
        <v>85.877934782608705</v>
      </c>
      <c r="AB1053" s="31">
        <v>0.13043478260869565</v>
      </c>
      <c r="AC1053" s="36">
        <v>1.5188393030046436E-3</v>
      </c>
      <c r="AD1053" s="31">
        <v>22.144021739130434</v>
      </c>
      <c r="AE1053" s="31">
        <v>0</v>
      </c>
      <c r="AF1053" s="36">
        <v>0</v>
      </c>
      <c r="AG1053" s="31">
        <v>5.6606521739130429</v>
      </c>
      <c r="AH1053" s="31">
        <v>0</v>
      </c>
      <c r="AI1053" s="36">
        <v>0</v>
      </c>
      <c r="AJ1053" t="s">
        <v>783</v>
      </c>
      <c r="AK1053" s="37">
        <v>6</v>
      </c>
      <c r="AT1053"/>
    </row>
    <row r="1054" spans="1:46" x14ac:dyDescent="0.25">
      <c r="A1054" t="s">
        <v>3056</v>
      </c>
      <c r="B1054" t="s">
        <v>2003</v>
      </c>
      <c r="C1054" t="s">
        <v>2457</v>
      </c>
      <c r="D1054" t="s">
        <v>2886</v>
      </c>
      <c r="E1054" s="31">
        <v>50.076086956521742</v>
      </c>
      <c r="F1054" s="31">
        <v>243.4646739130435</v>
      </c>
      <c r="G1054" s="31">
        <v>0</v>
      </c>
      <c r="H1054" s="36">
        <v>0</v>
      </c>
      <c r="I1054" s="31">
        <v>25.345108695652172</v>
      </c>
      <c r="J1054" s="31">
        <v>0</v>
      </c>
      <c r="K1054" s="36">
        <v>0</v>
      </c>
      <c r="L1054" s="31">
        <v>16.394021739130434</v>
      </c>
      <c r="M1054" s="31">
        <v>0</v>
      </c>
      <c r="N1054" s="36">
        <v>0</v>
      </c>
      <c r="O1054" s="31">
        <v>2.9456521739130435</v>
      </c>
      <c r="P1054" s="31">
        <v>0</v>
      </c>
      <c r="Q1054" s="36">
        <v>0</v>
      </c>
      <c r="R1054" s="31">
        <v>6.0054347826086953</v>
      </c>
      <c r="S1054" s="31">
        <v>0</v>
      </c>
      <c r="T1054" s="36">
        <v>0</v>
      </c>
      <c r="U1054" s="31">
        <v>65.692934782608702</v>
      </c>
      <c r="V1054" s="31">
        <v>0</v>
      </c>
      <c r="W1054" s="36">
        <v>0</v>
      </c>
      <c r="X1054" s="31">
        <v>6.3505434782608692</v>
      </c>
      <c r="Y1054" s="31">
        <v>0</v>
      </c>
      <c r="Z1054" s="36">
        <v>0</v>
      </c>
      <c r="AA1054" s="31">
        <v>107.69021739130434</v>
      </c>
      <c r="AB1054" s="31">
        <v>0</v>
      </c>
      <c r="AC1054" s="36">
        <v>0</v>
      </c>
      <c r="AD1054" s="31">
        <v>0</v>
      </c>
      <c r="AE1054" s="31">
        <v>0</v>
      </c>
      <c r="AF1054" s="36" t="s">
        <v>3207</v>
      </c>
      <c r="AG1054" s="31">
        <v>38.385869565217391</v>
      </c>
      <c r="AH1054" s="31">
        <v>0</v>
      </c>
      <c r="AI1054" s="36">
        <v>0</v>
      </c>
      <c r="AJ1054" t="s">
        <v>818</v>
      </c>
      <c r="AK1054" s="37">
        <v>6</v>
      </c>
      <c r="AT1054"/>
    </row>
    <row r="1055" spans="1:46" x14ac:dyDescent="0.25">
      <c r="A1055" t="s">
        <v>3056</v>
      </c>
      <c r="B1055" t="s">
        <v>1981</v>
      </c>
      <c r="C1055" t="s">
        <v>2478</v>
      </c>
      <c r="D1055" t="s">
        <v>2817</v>
      </c>
      <c r="E1055" s="31">
        <v>96.456521739130437</v>
      </c>
      <c r="F1055" s="31">
        <v>232.10956521739129</v>
      </c>
      <c r="G1055" s="31">
        <v>0</v>
      </c>
      <c r="H1055" s="36">
        <v>0</v>
      </c>
      <c r="I1055" s="31">
        <v>25.271739130434781</v>
      </c>
      <c r="J1055" s="31">
        <v>0</v>
      </c>
      <c r="K1055" s="36">
        <v>0</v>
      </c>
      <c r="L1055" s="31">
        <v>23.271739130434781</v>
      </c>
      <c r="M1055" s="31">
        <v>0</v>
      </c>
      <c r="N1055" s="36">
        <v>0</v>
      </c>
      <c r="O1055" s="31">
        <v>0</v>
      </c>
      <c r="P1055" s="31">
        <v>0</v>
      </c>
      <c r="Q1055" s="36" t="s">
        <v>3207</v>
      </c>
      <c r="R1055" s="31">
        <v>2</v>
      </c>
      <c r="S1055" s="31">
        <v>0</v>
      </c>
      <c r="T1055" s="36">
        <v>0</v>
      </c>
      <c r="U1055" s="31">
        <v>58.207391304347823</v>
      </c>
      <c r="V1055" s="31">
        <v>0</v>
      </c>
      <c r="W1055" s="36">
        <v>0</v>
      </c>
      <c r="X1055" s="31">
        <v>9.8260869565217384</v>
      </c>
      <c r="Y1055" s="31">
        <v>0</v>
      </c>
      <c r="Z1055" s="36">
        <v>0</v>
      </c>
      <c r="AA1055" s="31">
        <v>73.619565217391298</v>
      </c>
      <c r="AB1055" s="31">
        <v>0</v>
      </c>
      <c r="AC1055" s="36">
        <v>0</v>
      </c>
      <c r="AD1055" s="31">
        <v>39.796195652173914</v>
      </c>
      <c r="AE1055" s="31">
        <v>0</v>
      </c>
      <c r="AF1055" s="36">
        <v>0</v>
      </c>
      <c r="AG1055" s="31">
        <v>25.388586956521738</v>
      </c>
      <c r="AH1055" s="31">
        <v>0</v>
      </c>
      <c r="AI1055" s="36">
        <v>0</v>
      </c>
      <c r="AJ1055" t="s">
        <v>796</v>
      </c>
      <c r="AK1055" s="37">
        <v>6</v>
      </c>
      <c r="AT1055"/>
    </row>
    <row r="1056" spans="1:46" x14ac:dyDescent="0.25">
      <c r="A1056" t="s">
        <v>3056</v>
      </c>
      <c r="B1056" t="s">
        <v>2000</v>
      </c>
      <c r="C1056" t="s">
        <v>2750</v>
      </c>
      <c r="D1056" t="s">
        <v>2872</v>
      </c>
      <c r="E1056" s="31">
        <v>54.586956521739133</v>
      </c>
      <c r="F1056" s="31">
        <v>178.96108695652174</v>
      </c>
      <c r="G1056" s="31">
        <v>0</v>
      </c>
      <c r="H1056" s="36">
        <v>0</v>
      </c>
      <c r="I1056" s="31">
        <v>29.836086956521736</v>
      </c>
      <c r="J1056" s="31">
        <v>0</v>
      </c>
      <c r="K1056" s="36">
        <v>0</v>
      </c>
      <c r="L1056" s="31">
        <v>23.573369565217391</v>
      </c>
      <c r="M1056" s="31">
        <v>0</v>
      </c>
      <c r="N1056" s="36">
        <v>0</v>
      </c>
      <c r="O1056" s="31">
        <v>2.7092391304347827</v>
      </c>
      <c r="P1056" s="31">
        <v>0</v>
      </c>
      <c r="Q1056" s="36">
        <v>0</v>
      </c>
      <c r="R1056" s="31">
        <v>3.5534782608695652</v>
      </c>
      <c r="S1056" s="31">
        <v>0</v>
      </c>
      <c r="T1056" s="36">
        <v>0</v>
      </c>
      <c r="U1056" s="31">
        <v>27.554347826086957</v>
      </c>
      <c r="V1056" s="31">
        <v>0</v>
      </c>
      <c r="W1056" s="36">
        <v>0</v>
      </c>
      <c r="X1056" s="31">
        <v>3.7527173913043477</v>
      </c>
      <c r="Y1056" s="31">
        <v>0</v>
      </c>
      <c r="Z1056" s="36">
        <v>0</v>
      </c>
      <c r="AA1056" s="31">
        <v>85.024456521739125</v>
      </c>
      <c r="AB1056" s="31">
        <v>0</v>
      </c>
      <c r="AC1056" s="36">
        <v>0</v>
      </c>
      <c r="AD1056" s="31">
        <v>6.0407608695652177</v>
      </c>
      <c r="AE1056" s="31">
        <v>0</v>
      </c>
      <c r="AF1056" s="36">
        <v>0</v>
      </c>
      <c r="AG1056" s="31">
        <v>26.752717391304348</v>
      </c>
      <c r="AH1056" s="31">
        <v>0</v>
      </c>
      <c r="AI1056" s="36">
        <v>0</v>
      </c>
      <c r="AJ1056" t="s">
        <v>815</v>
      </c>
      <c r="AK1056" s="37">
        <v>6</v>
      </c>
      <c r="AT1056"/>
    </row>
    <row r="1057" spans="1:46" x14ac:dyDescent="0.25">
      <c r="A1057" t="s">
        <v>3056</v>
      </c>
      <c r="B1057" t="s">
        <v>2043</v>
      </c>
      <c r="C1057" t="s">
        <v>2505</v>
      </c>
      <c r="D1057" t="s">
        <v>2886</v>
      </c>
      <c r="E1057" s="31">
        <v>79.228260869565219</v>
      </c>
      <c r="F1057" s="31">
        <v>231.50967391304349</v>
      </c>
      <c r="G1057" s="31">
        <v>12.300434782608697</v>
      </c>
      <c r="H1057" s="36">
        <v>5.3131407317470541E-2</v>
      </c>
      <c r="I1057" s="31">
        <v>20.540760869565215</v>
      </c>
      <c r="J1057" s="31">
        <v>0</v>
      </c>
      <c r="K1057" s="36">
        <v>0</v>
      </c>
      <c r="L1057" s="31">
        <v>8.8885869565217384</v>
      </c>
      <c r="M1057" s="31">
        <v>0</v>
      </c>
      <c r="N1057" s="36">
        <v>0</v>
      </c>
      <c r="O1057" s="31">
        <v>7.3913043478260869</v>
      </c>
      <c r="P1057" s="31">
        <v>0</v>
      </c>
      <c r="Q1057" s="36">
        <v>0</v>
      </c>
      <c r="R1057" s="31">
        <v>4.2608695652173916</v>
      </c>
      <c r="S1057" s="31">
        <v>0</v>
      </c>
      <c r="T1057" s="36">
        <v>0</v>
      </c>
      <c r="U1057" s="31">
        <v>66.421195652173907</v>
      </c>
      <c r="V1057" s="31">
        <v>0</v>
      </c>
      <c r="W1057" s="36">
        <v>0</v>
      </c>
      <c r="X1057" s="31">
        <v>6.7054347826086964</v>
      </c>
      <c r="Y1057" s="31">
        <v>4.8711956521739133</v>
      </c>
      <c r="Z1057" s="36">
        <v>0.72645485491976003</v>
      </c>
      <c r="AA1057" s="31">
        <v>67.592282608695669</v>
      </c>
      <c r="AB1057" s="31">
        <v>7.4292391304347829</v>
      </c>
      <c r="AC1057" s="36">
        <v>0.10991253503664071</v>
      </c>
      <c r="AD1057" s="31">
        <v>45.209239130434781</v>
      </c>
      <c r="AE1057" s="31">
        <v>0</v>
      </c>
      <c r="AF1057" s="36">
        <v>0</v>
      </c>
      <c r="AG1057" s="31">
        <v>25.040760869565219</v>
      </c>
      <c r="AH1057" s="31">
        <v>0</v>
      </c>
      <c r="AI1057" s="36">
        <v>0</v>
      </c>
      <c r="AJ1057" t="s">
        <v>859</v>
      </c>
      <c r="AK1057" s="37">
        <v>6</v>
      </c>
      <c r="AT1057"/>
    </row>
    <row r="1058" spans="1:46" x14ac:dyDescent="0.25">
      <c r="A1058" t="s">
        <v>3056</v>
      </c>
      <c r="B1058" t="s">
        <v>1772</v>
      </c>
      <c r="C1058" t="s">
        <v>2405</v>
      </c>
      <c r="D1058" t="s">
        <v>2802</v>
      </c>
      <c r="E1058" s="31">
        <v>94.804347826086953</v>
      </c>
      <c r="F1058" s="31">
        <v>290.00271739130437</v>
      </c>
      <c r="G1058" s="31">
        <v>0</v>
      </c>
      <c r="H1058" s="36">
        <v>0</v>
      </c>
      <c r="I1058" s="31">
        <v>35.880434782608695</v>
      </c>
      <c r="J1058" s="31">
        <v>0</v>
      </c>
      <c r="K1058" s="36">
        <v>0</v>
      </c>
      <c r="L1058" s="31">
        <v>27.779891304347824</v>
      </c>
      <c r="M1058" s="31">
        <v>0</v>
      </c>
      <c r="N1058" s="36">
        <v>0</v>
      </c>
      <c r="O1058" s="31">
        <v>0</v>
      </c>
      <c r="P1058" s="31">
        <v>0</v>
      </c>
      <c r="Q1058" s="36" t="s">
        <v>3207</v>
      </c>
      <c r="R1058" s="31">
        <v>8.1005434782608692</v>
      </c>
      <c r="S1058" s="31">
        <v>0</v>
      </c>
      <c r="T1058" s="36">
        <v>0</v>
      </c>
      <c r="U1058" s="31">
        <v>80.105978260869563</v>
      </c>
      <c r="V1058" s="31">
        <v>0</v>
      </c>
      <c r="W1058" s="36">
        <v>0</v>
      </c>
      <c r="X1058" s="31">
        <v>9.3913043478260878</v>
      </c>
      <c r="Y1058" s="31">
        <v>0</v>
      </c>
      <c r="Z1058" s="36">
        <v>0</v>
      </c>
      <c r="AA1058" s="31">
        <v>141.07608695652175</v>
      </c>
      <c r="AB1058" s="31">
        <v>0</v>
      </c>
      <c r="AC1058" s="36">
        <v>0</v>
      </c>
      <c r="AD1058" s="31">
        <v>0</v>
      </c>
      <c r="AE1058" s="31">
        <v>0</v>
      </c>
      <c r="AF1058" s="36" t="s">
        <v>3207</v>
      </c>
      <c r="AG1058" s="31">
        <v>23.548913043478262</v>
      </c>
      <c r="AH1058" s="31">
        <v>0</v>
      </c>
      <c r="AI1058" s="36">
        <v>0</v>
      </c>
      <c r="AJ1058" t="s">
        <v>582</v>
      </c>
      <c r="AK1058" s="37">
        <v>6</v>
      </c>
      <c r="AT1058"/>
    </row>
    <row r="1059" spans="1:46" x14ac:dyDescent="0.25">
      <c r="A1059" t="s">
        <v>3056</v>
      </c>
      <c r="B1059" t="s">
        <v>1892</v>
      </c>
      <c r="C1059" t="s">
        <v>2539</v>
      </c>
      <c r="D1059" t="s">
        <v>2878</v>
      </c>
      <c r="E1059" s="31">
        <v>82.043478260869563</v>
      </c>
      <c r="F1059" s="31">
        <v>240.10293478260866</v>
      </c>
      <c r="G1059" s="31">
        <v>0</v>
      </c>
      <c r="H1059" s="36">
        <v>0</v>
      </c>
      <c r="I1059" s="31">
        <v>9.2364130434782616</v>
      </c>
      <c r="J1059" s="31">
        <v>0</v>
      </c>
      <c r="K1059" s="36">
        <v>0</v>
      </c>
      <c r="L1059" s="31">
        <v>3.2800000000000007</v>
      </c>
      <c r="M1059" s="31">
        <v>0</v>
      </c>
      <c r="N1059" s="36">
        <v>0</v>
      </c>
      <c r="O1059" s="31">
        <v>0.52173913043478259</v>
      </c>
      <c r="P1059" s="31">
        <v>0</v>
      </c>
      <c r="Q1059" s="36">
        <v>0</v>
      </c>
      <c r="R1059" s="31">
        <v>5.4346739130434782</v>
      </c>
      <c r="S1059" s="31">
        <v>0</v>
      </c>
      <c r="T1059" s="36">
        <v>0</v>
      </c>
      <c r="U1059" s="31">
        <v>59.041195652173883</v>
      </c>
      <c r="V1059" s="31">
        <v>0</v>
      </c>
      <c r="W1059" s="36">
        <v>0</v>
      </c>
      <c r="X1059" s="31">
        <v>16.554565217391303</v>
      </c>
      <c r="Y1059" s="31">
        <v>0</v>
      </c>
      <c r="Z1059" s="36">
        <v>0</v>
      </c>
      <c r="AA1059" s="31">
        <v>137.12923913043477</v>
      </c>
      <c r="AB1059" s="31">
        <v>0</v>
      </c>
      <c r="AC1059" s="36">
        <v>0</v>
      </c>
      <c r="AD1059" s="31">
        <v>0</v>
      </c>
      <c r="AE1059" s="31">
        <v>0</v>
      </c>
      <c r="AF1059" s="36" t="s">
        <v>3207</v>
      </c>
      <c r="AG1059" s="31">
        <v>18.141521739130429</v>
      </c>
      <c r="AH1059" s="31">
        <v>0</v>
      </c>
      <c r="AI1059" s="36">
        <v>0</v>
      </c>
      <c r="AJ1059" t="s">
        <v>705</v>
      </c>
      <c r="AK1059" s="37">
        <v>6</v>
      </c>
      <c r="AT1059"/>
    </row>
    <row r="1060" spans="1:46" x14ac:dyDescent="0.25">
      <c r="A1060" t="s">
        <v>3056</v>
      </c>
      <c r="B1060" t="s">
        <v>1950</v>
      </c>
      <c r="C1060" t="s">
        <v>2466</v>
      </c>
      <c r="D1060" t="s">
        <v>2837</v>
      </c>
      <c r="E1060" s="31">
        <v>43.217391304347828</v>
      </c>
      <c r="F1060" s="31">
        <v>178.5943478260869</v>
      </c>
      <c r="G1060" s="31">
        <v>5.2281521739130437</v>
      </c>
      <c r="H1060" s="36">
        <v>2.9273894933137288E-2</v>
      </c>
      <c r="I1060" s="31">
        <v>14.700543478260872</v>
      </c>
      <c r="J1060" s="31">
        <v>0</v>
      </c>
      <c r="K1060" s="36">
        <v>0</v>
      </c>
      <c r="L1060" s="31">
        <v>10.666304347826093</v>
      </c>
      <c r="M1060" s="31">
        <v>0</v>
      </c>
      <c r="N1060" s="36">
        <v>0</v>
      </c>
      <c r="O1060" s="31">
        <v>0</v>
      </c>
      <c r="P1060" s="31">
        <v>0</v>
      </c>
      <c r="Q1060" s="36" t="s">
        <v>3207</v>
      </c>
      <c r="R1060" s="31">
        <v>4.0342391304347789</v>
      </c>
      <c r="S1060" s="31">
        <v>0</v>
      </c>
      <c r="T1060" s="36">
        <v>0</v>
      </c>
      <c r="U1060" s="31">
        <v>35.220978260869558</v>
      </c>
      <c r="V1060" s="31">
        <v>1.5542391304347827</v>
      </c>
      <c r="W1060" s="36">
        <v>4.412822150830318E-2</v>
      </c>
      <c r="X1060" s="31">
        <v>5.213586956521735</v>
      </c>
      <c r="Y1060" s="31">
        <v>0</v>
      </c>
      <c r="Z1060" s="36">
        <v>0</v>
      </c>
      <c r="AA1060" s="31">
        <v>90.793478260869563</v>
      </c>
      <c r="AB1060" s="31">
        <v>3.6739130434782608</v>
      </c>
      <c r="AC1060" s="36">
        <v>4.0464503771100203E-2</v>
      </c>
      <c r="AD1060" s="31">
        <v>0</v>
      </c>
      <c r="AE1060" s="31">
        <v>0</v>
      </c>
      <c r="AF1060" s="36" t="s">
        <v>3207</v>
      </c>
      <c r="AG1060" s="31">
        <v>32.665760869565204</v>
      </c>
      <c r="AH1060" s="31">
        <v>0</v>
      </c>
      <c r="AI1060" s="36">
        <v>0</v>
      </c>
      <c r="AJ1060" t="s">
        <v>765</v>
      </c>
      <c r="AK1060" s="37">
        <v>6</v>
      </c>
      <c r="AT1060"/>
    </row>
    <row r="1061" spans="1:46" x14ac:dyDescent="0.25">
      <c r="A1061" t="s">
        <v>3056</v>
      </c>
      <c r="B1061" t="s">
        <v>1351</v>
      </c>
      <c r="C1061" t="s">
        <v>2405</v>
      </c>
      <c r="D1061" t="s">
        <v>2802</v>
      </c>
      <c r="E1061" s="31">
        <v>66.913043478260875</v>
      </c>
      <c r="F1061" s="31">
        <v>207.47489130434784</v>
      </c>
      <c r="G1061" s="31">
        <v>2.2124999999999999</v>
      </c>
      <c r="H1061" s="36">
        <v>1.0663941000718264E-2</v>
      </c>
      <c r="I1061" s="31">
        <v>53.258804347826086</v>
      </c>
      <c r="J1061" s="31">
        <v>0</v>
      </c>
      <c r="K1061" s="36">
        <v>0</v>
      </c>
      <c r="L1061" s="31">
        <v>28.768913043478264</v>
      </c>
      <c r="M1061" s="31">
        <v>0</v>
      </c>
      <c r="N1061" s="36">
        <v>0</v>
      </c>
      <c r="O1061" s="31">
        <v>18.924673913043474</v>
      </c>
      <c r="P1061" s="31">
        <v>0</v>
      </c>
      <c r="Q1061" s="36">
        <v>0</v>
      </c>
      <c r="R1061" s="31">
        <v>5.5652173913043477</v>
      </c>
      <c r="S1061" s="31">
        <v>0</v>
      </c>
      <c r="T1061" s="36">
        <v>0</v>
      </c>
      <c r="U1061" s="31">
        <v>39.341521739130428</v>
      </c>
      <c r="V1061" s="31">
        <v>2.2124999999999999</v>
      </c>
      <c r="W1061" s="36">
        <v>5.6238292323079399E-2</v>
      </c>
      <c r="X1061" s="31">
        <v>0.39760869565217388</v>
      </c>
      <c r="Y1061" s="31">
        <v>0</v>
      </c>
      <c r="Z1061" s="36">
        <v>0</v>
      </c>
      <c r="AA1061" s="31">
        <v>68.314456521739146</v>
      </c>
      <c r="AB1061" s="31">
        <v>0</v>
      </c>
      <c r="AC1061" s="36">
        <v>0</v>
      </c>
      <c r="AD1061" s="31">
        <v>36.679021739130441</v>
      </c>
      <c r="AE1061" s="31">
        <v>0</v>
      </c>
      <c r="AF1061" s="36">
        <v>0</v>
      </c>
      <c r="AG1061" s="31">
        <v>9.4834782608695694</v>
      </c>
      <c r="AH1061" s="31">
        <v>0</v>
      </c>
      <c r="AI1061" s="36">
        <v>0</v>
      </c>
      <c r="AJ1061" t="s">
        <v>151</v>
      </c>
      <c r="AK1061" s="37">
        <v>6</v>
      </c>
      <c r="AT1061"/>
    </row>
    <row r="1062" spans="1:46" x14ac:dyDescent="0.25">
      <c r="A1062" t="s">
        <v>3056</v>
      </c>
      <c r="B1062" t="s">
        <v>2244</v>
      </c>
      <c r="C1062" t="s">
        <v>2526</v>
      </c>
      <c r="D1062" t="s">
        <v>2901</v>
      </c>
      <c r="E1062" s="31">
        <v>80.184782608695656</v>
      </c>
      <c r="F1062" s="31">
        <v>283.52228260869566</v>
      </c>
      <c r="G1062" s="31">
        <v>4.8913043478260869</v>
      </c>
      <c r="H1062" s="36">
        <v>1.7251922151659729E-2</v>
      </c>
      <c r="I1062" s="31">
        <v>32.30054347826087</v>
      </c>
      <c r="J1062" s="31">
        <v>0.2608695652173913</v>
      </c>
      <c r="K1062" s="36">
        <v>8.0763212356771488E-3</v>
      </c>
      <c r="L1062" s="31">
        <v>26.561413043478261</v>
      </c>
      <c r="M1062" s="31">
        <v>0.2608695652173913</v>
      </c>
      <c r="N1062" s="36">
        <v>9.8213737646553317E-3</v>
      </c>
      <c r="O1062" s="31">
        <v>0</v>
      </c>
      <c r="P1062" s="31">
        <v>0</v>
      </c>
      <c r="Q1062" s="36" t="s">
        <v>3207</v>
      </c>
      <c r="R1062" s="31">
        <v>5.7391304347826084</v>
      </c>
      <c r="S1062" s="31">
        <v>0</v>
      </c>
      <c r="T1062" s="36">
        <v>0</v>
      </c>
      <c r="U1062" s="31">
        <v>91.375000000000014</v>
      </c>
      <c r="V1062" s="31">
        <v>3.3260869565217392</v>
      </c>
      <c r="W1062" s="36">
        <v>3.6400404448938314E-2</v>
      </c>
      <c r="X1062" s="31">
        <v>0</v>
      </c>
      <c r="Y1062" s="31">
        <v>0</v>
      </c>
      <c r="Z1062" s="36" t="s">
        <v>3207</v>
      </c>
      <c r="AA1062" s="31">
        <v>125.2994565217391</v>
      </c>
      <c r="AB1062" s="31">
        <v>1.3043478260869565</v>
      </c>
      <c r="AC1062" s="36">
        <v>1.040984424270552E-2</v>
      </c>
      <c r="AD1062" s="31">
        <v>0</v>
      </c>
      <c r="AE1062" s="31">
        <v>0</v>
      </c>
      <c r="AF1062" s="36" t="s">
        <v>3207</v>
      </c>
      <c r="AG1062" s="31">
        <v>34.547282608695653</v>
      </c>
      <c r="AH1062" s="31">
        <v>0</v>
      </c>
      <c r="AI1062" s="36">
        <v>0</v>
      </c>
      <c r="AJ1062" t="s">
        <v>1064</v>
      </c>
      <c r="AK1062" s="37">
        <v>6</v>
      </c>
      <c r="AT1062"/>
    </row>
    <row r="1063" spans="1:46" x14ac:dyDescent="0.25">
      <c r="A1063" t="s">
        <v>3056</v>
      </c>
      <c r="B1063" t="s">
        <v>1195</v>
      </c>
      <c r="C1063" t="s">
        <v>2555</v>
      </c>
      <c r="D1063" t="s">
        <v>2845</v>
      </c>
      <c r="E1063" s="31">
        <v>93.195652173913047</v>
      </c>
      <c r="F1063" s="31">
        <v>282.73032608695655</v>
      </c>
      <c r="G1063" s="31">
        <v>30.018369565217377</v>
      </c>
      <c r="H1063" s="36">
        <v>0.10617315086314769</v>
      </c>
      <c r="I1063" s="31">
        <v>26.111413043478258</v>
      </c>
      <c r="J1063" s="31">
        <v>0.46195652173913043</v>
      </c>
      <c r="K1063" s="36">
        <v>1.7691747320220629E-2</v>
      </c>
      <c r="L1063" s="31">
        <v>21.763586956521738</v>
      </c>
      <c r="M1063" s="31">
        <v>0.46195652173913043</v>
      </c>
      <c r="N1063" s="36">
        <v>2.1226120614308903E-2</v>
      </c>
      <c r="O1063" s="31">
        <v>0</v>
      </c>
      <c r="P1063" s="31">
        <v>0</v>
      </c>
      <c r="Q1063" s="36" t="s">
        <v>3207</v>
      </c>
      <c r="R1063" s="31">
        <v>4.3478260869565215</v>
      </c>
      <c r="S1063" s="31">
        <v>0</v>
      </c>
      <c r="T1063" s="36">
        <v>0</v>
      </c>
      <c r="U1063" s="31">
        <v>80.076086956521735</v>
      </c>
      <c r="V1063" s="31">
        <v>0</v>
      </c>
      <c r="W1063" s="36">
        <v>0</v>
      </c>
      <c r="X1063" s="31">
        <v>19.184782608695652</v>
      </c>
      <c r="Y1063" s="31">
        <v>0</v>
      </c>
      <c r="Z1063" s="36">
        <v>0</v>
      </c>
      <c r="AA1063" s="31">
        <v>127.96130434782613</v>
      </c>
      <c r="AB1063" s="31">
        <v>29.420543478260857</v>
      </c>
      <c r="AC1063" s="36">
        <v>0.22991750223403118</v>
      </c>
      <c r="AD1063" s="31">
        <v>0</v>
      </c>
      <c r="AE1063" s="31">
        <v>0</v>
      </c>
      <c r="AF1063" s="36" t="s">
        <v>3207</v>
      </c>
      <c r="AG1063" s="31">
        <v>29.396739130434781</v>
      </c>
      <c r="AH1063" s="31">
        <v>0.1358695652173913</v>
      </c>
      <c r="AI1063" s="36">
        <v>4.6219264189314106E-3</v>
      </c>
      <c r="AJ1063" t="s">
        <v>496</v>
      </c>
      <c r="AK1063" s="37">
        <v>6</v>
      </c>
      <c r="AT1063"/>
    </row>
    <row r="1064" spans="1:46" x14ac:dyDescent="0.25">
      <c r="A1064" t="s">
        <v>3056</v>
      </c>
      <c r="B1064" t="s">
        <v>1484</v>
      </c>
      <c r="C1064" t="s">
        <v>2570</v>
      </c>
      <c r="D1064" t="s">
        <v>2924</v>
      </c>
      <c r="E1064" s="31">
        <v>35.119565217391305</v>
      </c>
      <c r="F1064" s="31">
        <v>129.39260869565214</v>
      </c>
      <c r="G1064" s="31">
        <v>52.083695652173908</v>
      </c>
      <c r="H1064" s="36">
        <v>0.40252450412126228</v>
      </c>
      <c r="I1064" s="31">
        <v>12.579347826086959</v>
      </c>
      <c r="J1064" s="31">
        <v>5.9874999999999989</v>
      </c>
      <c r="K1064" s="36">
        <v>0.47597857081137113</v>
      </c>
      <c r="L1064" s="31">
        <v>0.45054347826086955</v>
      </c>
      <c r="M1064" s="31">
        <v>0</v>
      </c>
      <c r="N1064" s="36">
        <v>0</v>
      </c>
      <c r="O1064" s="31">
        <v>4.3478260869565216E-2</v>
      </c>
      <c r="P1064" s="31">
        <v>0</v>
      </c>
      <c r="Q1064" s="36">
        <v>0</v>
      </c>
      <c r="R1064" s="31">
        <v>12.085326086956524</v>
      </c>
      <c r="S1064" s="31">
        <v>5.9874999999999989</v>
      </c>
      <c r="T1064" s="36">
        <v>0.49543553536897944</v>
      </c>
      <c r="U1064" s="31">
        <v>38.711521739130426</v>
      </c>
      <c r="V1064" s="31">
        <v>12.362717391304352</v>
      </c>
      <c r="W1064" s="36">
        <v>0.31935498363030912</v>
      </c>
      <c r="X1064" s="31">
        <v>9.5586956521739115</v>
      </c>
      <c r="Y1064" s="31">
        <v>0</v>
      </c>
      <c r="Z1064" s="36">
        <v>0</v>
      </c>
      <c r="AA1064" s="31">
        <v>59.139021739130435</v>
      </c>
      <c r="AB1064" s="31">
        <v>33.124782608695647</v>
      </c>
      <c r="AC1064" s="36">
        <v>0.5601171888641171</v>
      </c>
      <c r="AD1064" s="31">
        <v>8.795326086956516</v>
      </c>
      <c r="AE1064" s="31">
        <v>0</v>
      </c>
      <c r="AF1064" s="36">
        <v>0</v>
      </c>
      <c r="AG1064" s="31">
        <v>0.60869565217391308</v>
      </c>
      <c r="AH1064" s="31">
        <v>0.60869565217391308</v>
      </c>
      <c r="AI1064" s="36">
        <v>1</v>
      </c>
      <c r="AJ1064" t="s">
        <v>285</v>
      </c>
      <c r="AK1064" s="37">
        <v>6</v>
      </c>
      <c r="AT1064"/>
    </row>
    <row r="1065" spans="1:46" x14ac:dyDescent="0.25">
      <c r="A1065" t="s">
        <v>3056</v>
      </c>
      <c r="B1065" t="s">
        <v>1828</v>
      </c>
      <c r="C1065" t="s">
        <v>2651</v>
      </c>
      <c r="D1065" t="s">
        <v>2969</v>
      </c>
      <c r="E1065" s="31">
        <v>45.271739130434781</v>
      </c>
      <c r="F1065" s="31">
        <v>176.61119565217393</v>
      </c>
      <c r="G1065" s="31">
        <v>20.14</v>
      </c>
      <c r="H1065" s="36">
        <v>0.11403580574622589</v>
      </c>
      <c r="I1065" s="31">
        <v>10.178152173913043</v>
      </c>
      <c r="J1065" s="31">
        <v>1.3764130434782609</v>
      </c>
      <c r="K1065" s="36">
        <v>0.13523211482395156</v>
      </c>
      <c r="L1065" s="31">
        <v>2.4654347826086958</v>
      </c>
      <c r="M1065" s="31">
        <v>0</v>
      </c>
      <c r="N1065" s="36">
        <v>0</v>
      </c>
      <c r="O1065" s="31">
        <v>1.3764130434782609</v>
      </c>
      <c r="P1065" s="31">
        <v>1.3764130434782609</v>
      </c>
      <c r="Q1065" s="36">
        <v>1</v>
      </c>
      <c r="R1065" s="31">
        <v>6.3363043478260863</v>
      </c>
      <c r="S1065" s="31">
        <v>0</v>
      </c>
      <c r="T1065" s="36">
        <v>0</v>
      </c>
      <c r="U1065" s="31">
        <v>61.595434782608713</v>
      </c>
      <c r="V1065" s="31">
        <v>17.616847826086957</v>
      </c>
      <c r="W1065" s="36">
        <v>0.28600898570263883</v>
      </c>
      <c r="X1065" s="31">
        <v>12.642826086956518</v>
      </c>
      <c r="Y1065" s="31">
        <v>1.1467391304347827</v>
      </c>
      <c r="Z1065" s="36">
        <v>9.0702752893030966E-2</v>
      </c>
      <c r="AA1065" s="31">
        <v>88.579673913043493</v>
      </c>
      <c r="AB1065" s="31">
        <v>0</v>
      </c>
      <c r="AC1065" s="36">
        <v>0</v>
      </c>
      <c r="AD1065" s="31">
        <v>3.6151086956521739</v>
      </c>
      <c r="AE1065" s="31">
        <v>0</v>
      </c>
      <c r="AF1065" s="36">
        <v>0</v>
      </c>
      <c r="AG1065" s="31">
        <v>0</v>
      </c>
      <c r="AH1065" s="31">
        <v>0</v>
      </c>
      <c r="AI1065" s="36" t="s">
        <v>3207</v>
      </c>
      <c r="AJ1065" t="s">
        <v>640</v>
      </c>
      <c r="AK1065" s="37">
        <v>6</v>
      </c>
      <c r="AT1065"/>
    </row>
    <row r="1066" spans="1:46" x14ac:dyDescent="0.25">
      <c r="A1066" t="s">
        <v>3056</v>
      </c>
      <c r="B1066" t="s">
        <v>2307</v>
      </c>
      <c r="C1066" t="s">
        <v>2401</v>
      </c>
      <c r="D1066" t="s">
        <v>2944</v>
      </c>
      <c r="E1066" s="31">
        <v>51.576086956521742</v>
      </c>
      <c r="F1066" s="31">
        <v>108.44271739130434</v>
      </c>
      <c r="G1066" s="31">
        <v>12.776195652173914</v>
      </c>
      <c r="H1066" s="36">
        <v>0.11781515586770416</v>
      </c>
      <c r="I1066" s="31">
        <v>9.3125</v>
      </c>
      <c r="J1066" s="31">
        <v>0</v>
      </c>
      <c r="K1066" s="36">
        <v>0</v>
      </c>
      <c r="L1066" s="31">
        <v>3.5733695652173911</v>
      </c>
      <c r="M1066" s="31">
        <v>0</v>
      </c>
      <c r="N1066" s="36">
        <v>0</v>
      </c>
      <c r="O1066" s="31">
        <v>0</v>
      </c>
      <c r="P1066" s="31">
        <v>0</v>
      </c>
      <c r="Q1066" s="36" t="s">
        <v>3207</v>
      </c>
      <c r="R1066" s="31">
        <v>5.7391304347826084</v>
      </c>
      <c r="S1066" s="31">
        <v>0</v>
      </c>
      <c r="T1066" s="36">
        <v>0</v>
      </c>
      <c r="U1066" s="31">
        <v>39.926086956521736</v>
      </c>
      <c r="V1066" s="31">
        <v>4.5652173913043477</v>
      </c>
      <c r="W1066" s="36">
        <v>0.11434171839268213</v>
      </c>
      <c r="X1066" s="31">
        <v>5.7391304347826084</v>
      </c>
      <c r="Y1066" s="31">
        <v>0</v>
      </c>
      <c r="Z1066" s="36">
        <v>0</v>
      </c>
      <c r="AA1066" s="31">
        <v>39.715000000000003</v>
      </c>
      <c r="AB1066" s="31">
        <v>8.2109782608695667</v>
      </c>
      <c r="AC1066" s="36">
        <v>0.20674753269217086</v>
      </c>
      <c r="AD1066" s="31">
        <v>0</v>
      </c>
      <c r="AE1066" s="31">
        <v>0</v>
      </c>
      <c r="AF1066" s="36" t="s">
        <v>3207</v>
      </c>
      <c r="AG1066" s="31">
        <v>13.75</v>
      </c>
      <c r="AH1066" s="31">
        <v>0</v>
      </c>
      <c r="AI1066" s="36">
        <v>0</v>
      </c>
      <c r="AJ1066" t="s">
        <v>1127</v>
      </c>
      <c r="AK1066" s="37">
        <v>6</v>
      </c>
      <c r="AT1066"/>
    </row>
    <row r="1067" spans="1:46" x14ac:dyDescent="0.25">
      <c r="A1067" t="s">
        <v>3056</v>
      </c>
      <c r="B1067" t="s">
        <v>1552</v>
      </c>
      <c r="C1067" t="s">
        <v>2505</v>
      </c>
      <c r="D1067" t="s">
        <v>2886</v>
      </c>
      <c r="E1067" s="31">
        <v>31.358695652173914</v>
      </c>
      <c r="F1067" s="31">
        <v>174.65663043478261</v>
      </c>
      <c r="G1067" s="31">
        <v>13.40217391304348</v>
      </c>
      <c r="H1067" s="36">
        <v>7.6734412427863122E-2</v>
      </c>
      <c r="I1067" s="31">
        <v>22.123913043478261</v>
      </c>
      <c r="J1067" s="31">
        <v>0</v>
      </c>
      <c r="K1067" s="36">
        <v>0</v>
      </c>
      <c r="L1067" s="31">
        <v>15.765217391304347</v>
      </c>
      <c r="M1067" s="31">
        <v>0</v>
      </c>
      <c r="N1067" s="36">
        <v>0</v>
      </c>
      <c r="O1067" s="31">
        <v>1.3043478260869565</v>
      </c>
      <c r="P1067" s="31">
        <v>0</v>
      </c>
      <c r="Q1067" s="36">
        <v>0</v>
      </c>
      <c r="R1067" s="31">
        <v>5.0543478260869561</v>
      </c>
      <c r="S1067" s="31">
        <v>0</v>
      </c>
      <c r="T1067" s="36">
        <v>0</v>
      </c>
      <c r="U1067" s="31">
        <v>46.374239130434773</v>
      </c>
      <c r="V1067" s="31">
        <v>3.0103260869565216</v>
      </c>
      <c r="W1067" s="36">
        <v>6.4913756934954991E-2</v>
      </c>
      <c r="X1067" s="31">
        <v>6.0326086956521738</v>
      </c>
      <c r="Y1067" s="31">
        <v>0</v>
      </c>
      <c r="Z1067" s="36">
        <v>0</v>
      </c>
      <c r="AA1067" s="31">
        <v>99.075217391304349</v>
      </c>
      <c r="AB1067" s="31">
        <v>10.391847826086959</v>
      </c>
      <c r="AC1067" s="36">
        <v>0.104888468576795</v>
      </c>
      <c r="AD1067" s="31">
        <v>0.2608695652173913</v>
      </c>
      <c r="AE1067" s="31">
        <v>0</v>
      </c>
      <c r="AF1067" s="36">
        <v>0</v>
      </c>
      <c r="AG1067" s="31">
        <v>0.78978260869565231</v>
      </c>
      <c r="AH1067" s="31">
        <v>0</v>
      </c>
      <c r="AI1067" s="36">
        <v>0</v>
      </c>
      <c r="AJ1067" t="s">
        <v>354</v>
      </c>
      <c r="AK1067" s="37">
        <v>6</v>
      </c>
      <c r="AT1067"/>
    </row>
    <row r="1068" spans="1:46" x14ac:dyDescent="0.25">
      <c r="A1068" t="s">
        <v>3056</v>
      </c>
      <c r="B1068" t="s">
        <v>2147</v>
      </c>
      <c r="C1068" t="s">
        <v>2525</v>
      </c>
      <c r="D1068" t="s">
        <v>2857</v>
      </c>
      <c r="E1068" s="31">
        <v>70.206521739130437</v>
      </c>
      <c r="F1068" s="31">
        <v>253.30434782608697</v>
      </c>
      <c r="G1068" s="31">
        <v>11.733695652173914</v>
      </c>
      <c r="H1068" s="36">
        <v>4.6322519739100586E-2</v>
      </c>
      <c r="I1068" s="31">
        <v>15.592391304347828</v>
      </c>
      <c r="J1068" s="31">
        <v>0</v>
      </c>
      <c r="K1068" s="36">
        <v>0</v>
      </c>
      <c r="L1068" s="31">
        <v>5.2581521739130439</v>
      </c>
      <c r="M1068" s="31">
        <v>0</v>
      </c>
      <c r="N1068" s="36">
        <v>0</v>
      </c>
      <c r="O1068" s="31">
        <v>4.8559782608695654</v>
      </c>
      <c r="P1068" s="31">
        <v>0</v>
      </c>
      <c r="Q1068" s="36">
        <v>0</v>
      </c>
      <c r="R1068" s="31">
        <v>5.4782608695652177</v>
      </c>
      <c r="S1068" s="31">
        <v>0</v>
      </c>
      <c r="T1068" s="36">
        <v>0</v>
      </c>
      <c r="U1068" s="31">
        <v>62.323369565217391</v>
      </c>
      <c r="V1068" s="31">
        <v>7.3179347826086953</v>
      </c>
      <c r="W1068" s="36">
        <v>0.11741879223893611</v>
      </c>
      <c r="X1068" s="31">
        <v>4.7554347826086953</v>
      </c>
      <c r="Y1068" s="31">
        <v>0</v>
      </c>
      <c r="Z1068" s="36">
        <v>0</v>
      </c>
      <c r="AA1068" s="31">
        <v>124.99184782608695</v>
      </c>
      <c r="AB1068" s="31">
        <v>4.4157608695652177</v>
      </c>
      <c r="AC1068" s="36">
        <v>3.532839098202057E-2</v>
      </c>
      <c r="AD1068" s="31">
        <v>15.684782608695652</v>
      </c>
      <c r="AE1068" s="31">
        <v>0</v>
      </c>
      <c r="AF1068" s="36">
        <v>0</v>
      </c>
      <c r="AG1068" s="31">
        <v>29.956521739130434</v>
      </c>
      <c r="AH1068" s="31">
        <v>0</v>
      </c>
      <c r="AI1068" s="36">
        <v>0</v>
      </c>
      <c r="AJ1068" t="s">
        <v>966</v>
      </c>
      <c r="AK1068" s="37">
        <v>6</v>
      </c>
      <c r="AT1068"/>
    </row>
    <row r="1069" spans="1:46" x14ac:dyDescent="0.25">
      <c r="A1069" t="s">
        <v>3056</v>
      </c>
      <c r="B1069" t="s">
        <v>2274</v>
      </c>
      <c r="C1069" t="s">
        <v>2365</v>
      </c>
      <c r="D1069" t="s">
        <v>2922</v>
      </c>
      <c r="E1069" s="31">
        <v>76.510869565217391</v>
      </c>
      <c r="F1069" s="31">
        <v>236.16630434782601</v>
      </c>
      <c r="G1069" s="31">
        <v>26.587500000000002</v>
      </c>
      <c r="H1069" s="36">
        <v>0.11257956579970825</v>
      </c>
      <c r="I1069" s="31">
        <v>13.236413043478262</v>
      </c>
      <c r="J1069" s="31">
        <v>0</v>
      </c>
      <c r="K1069" s="36">
        <v>0</v>
      </c>
      <c r="L1069" s="31">
        <v>7.4320652173913047</v>
      </c>
      <c r="M1069" s="31">
        <v>0</v>
      </c>
      <c r="N1069" s="36">
        <v>0</v>
      </c>
      <c r="O1069" s="31">
        <v>0</v>
      </c>
      <c r="P1069" s="31">
        <v>0</v>
      </c>
      <c r="Q1069" s="36" t="s">
        <v>3207</v>
      </c>
      <c r="R1069" s="31">
        <v>5.8043478260869561</v>
      </c>
      <c r="S1069" s="31">
        <v>0</v>
      </c>
      <c r="T1069" s="36">
        <v>0</v>
      </c>
      <c r="U1069" s="31">
        <v>54.672717391304353</v>
      </c>
      <c r="V1069" s="31">
        <v>2.091195652173913</v>
      </c>
      <c r="W1069" s="36">
        <v>3.8249345413120361E-2</v>
      </c>
      <c r="X1069" s="31">
        <v>6.2961956521739131</v>
      </c>
      <c r="Y1069" s="31">
        <v>0</v>
      </c>
      <c r="Z1069" s="36">
        <v>0</v>
      </c>
      <c r="AA1069" s="31">
        <v>131.49902173913037</v>
      </c>
      <c r="AB1069" s="31">
        <v>24.49630434782609</v>
      </c>
      <c r="AC1069" s="36">
        <v>0.18628506907391454</v>
      </c>
      <c r="AD1069" s="31">
        <v>1.8179347826086956</v>
      </c>
      <c r="AE1069" s="31">
        <v>0</v>
      </c>
      <c r="AF1069" s="36">
        <v>0</v>
      </c>
      <c r="AG1069" s="31">
        <v>28.644021739130434</v>
      </c>
      <c r="AH1069" s="31">
        <v>0</v>
      </c>
      <c r="AI1069" s="36">
        <v>0</v>
      </c>
      <c r="AJ1069" t="s">
        <v>1094</v>
      </c>
      <c r="AK1069" s="37">
        <v>6</v>
      </c>
      <c r="AT1069"/>
    </row>
    <row r="1070" spans="1:46" x14ac:dyDescent="0.25">
      <c r="A1070" t="s">
        <v>3056</v>
      </c>
      <c r="B1070" t="s">
        <v>2123</v>
      </c>
      <c r="C1070" t="s">
        <v>2404</v>
      </c>
      <c r="D1070" t="s">
        <v>2992</v>
      </c>
      <c r="E1070" s="31">
        <v>66.293478260869563</v>
      </c>
      <c r="F1070" s="31">
        <v>264.19978260869567</v>
      </c>
      <c r="G1070" s="31">
        <v>10.315760869565217</v>
      </c>
      <c r="H1070" s="36">
        <v>3.9045304154711642E-2</v>
      </c>
      <c r="I1070" s="31">
        <v>15.86141304347826</v>
      </c>
      <c r="J1070" s="31">
        <v>0.2608695652173913</v>
      </c>
      <c r="K1070" s="36">
        <v>1.6446804865513108E-2</v>
      </c>
      <c r="L1070" s="31">
        <v>4.5951086956521738</v>
      </c>
      <c r="M1070" s="31">
        <v>0.2608695652173913</v>
      </c>
      <c r="N1070" s="36">
        <v>5.6771141336487287E-2</v>
      </c>
      <c r="O1070" s="31">
        <v>5.6141304347826084</v>
      </c>
      <c r="P1070" s="31">
        <v>0</v>
      </c>
      <c r="Q1070" s="36">
        <v>0</v>
      </c>
      <c r="R1070" s="31">
        <v>5.6521739130434785</v>
      </c>
      <c r="S1070" s="31">
        <v>0</v>
      </c>
      <c r="T1070" s="36">
        <v>0</v>
      </c>
      <c r="U1070" s="31">
        <v>61.856521739130429</v>
      </c>
      <c r="V1070" s="31">
        <v>9.4407608695652172</v>
      </c>
      <c r="W1070" s="36">
        <v>0.15262353271947707</v>
      </c>
      <c r="X1070" s="31">
        <v>5.8831521739130439</v>
      </c>
      <c r="Y1070" s="31">
        <v>0</v>
      </c>
      <c r="Z1070" s="36">
        <v>0</v>
      </c>
      <c r="AA1070" s="31">
        <v>150.62315217391304</v>
      </c>
      <c r="AB1070" s="31">
        <v>0.53260869565217395</v>
      </c>
      <c r="AC1070" s="36">
        <v>3.5360347195311078E-3</v>
      </c>
      <c r="AD1070" s="31">
        <v>0.40489130434782611</v>
      </c>
      <c r="AE1070" s="31">
        <v>0</v>
      </c>
      <c r="AF1070" s="36">
        <v>0</v>
      </c>
      <c r="AG1070" s="31">
        <v>29.570652173913043</v>
      </c>
      <c r="AH1070" s="31">
        <v>8.1521739130434784E-2</v>
      </c>
      <c r="AI1070" s="36">
        <v>2.7568461679838268E-3</v>
      </c>
      <c r="AJ1070" t="s">
        <v>941</v>
      </c>
      <c r="AK1070" s="37">
        <v>6</v>
      </c>
      <c r="AT1070"/>
    </row>
    <row r="1071" spans="1:46" x14ac:dyDescent="0.25">
      <c r="A1071" t="s">
        <v>3056</v>
      </c>
      <c r="B1071" t="s">
        <v>1437</v>
      </c>
      <c r="C1071" t="s">
        <v>2588</v>
      </c>
      <c r="D1071" t="s">
        <v>2901</v>
      </c>
      <c r="E1071" s="31">
        <v>87.010869565217391</v>
      </c>
      <c r="F1071" s="31">
        <v>451.36934782608699</v>
      </c>
      <c r="G1071" s="31">
        <v>10.850326086956523</v>
      </c>
      <c r="H1071" s="36">
        <v>2.4038686142988076E-2</v>
      </c>
      <c r="I1071" s="31">
        <v>60.338913043478271</v>
      </c>
      <c r="J1071" s="31">
        <v>0</v>
      </c>
      <c r="K1071" s="36">
        <v>0</v>
      </c>
      <c r="L1071" s="31">
        <v>47.67304347826088</v>
      </c>
      <c r="M1071" s="31">
        <v>0</v>
      </c>
      <c r="N1071" s="36">
        <v>0</v>
      </c>
      <c r="O1071" s="31">
        <v>7.6332608695652189</v>
      </c>
      <c r="P1071" s="31">
        <v>0</v>
      </c>
      <c r="Q1071" s="36">
        <v>0</v>
      </c>
      <c r="R1071" s="31">
        <v>5.0326086956521738</v>
      </c>
      <c r="S1071" s="31">
        <v>0</v>
      </c>
      <c r="T1071" s="36">
        <v>0</v>
      </c>
      <c r="U1071" s="31">
        <v>120.97826086956528</v>
      </c>
      <c r="V1071" s="31">
        <v>0</v>
      </c>
      <c r="W1071" s="36">
        <v>0</v>
      </c>
      <c r="X1071" s="31">
        <v>11.490434782608695</v>
      </c>
      <c r="Y1071" s="31">
        <v>0</v>
      </c>
      <c r="Z1071" s="36">
        <v>0</v>
      </c>
      <c r="AA1071" s="31">
        <v>150.40391304347821</v>
      </c>
      <c r="AB1071" s="31">
        <v>10.850326086956523</v>
      </c>
      <c r="AC1071" s="36">
        <v>7.2141248637726266E-2</v>
      </c>
      <c r="AD1071" s="31">
        <v>108.15782608695649</v>
      </c>
      <c r="AE1071" s="31">
        <v>0</v>
      </c>
      <c r="AF1071" s="36">
        <v>0</v>
      </c>
      <c r="AG1071" s="31">
        <v>0</v>
      </c>
      <c r="AH1071" s="31">
        <v>0</v>
      </c>
      <c r="AI1071" s="36" t="s">
        <v>3207</v>
      </c>
      <c r="AJ1071" t="s">
        <v>237</v>
      </c>
      <c r="AK1071" s="37">
        <v>6</v>
      </c>
      <c r="AT1071"/>
    </row>
    <row r="1072" spans="1:46" x14ac:dyDescent="0.25">
      <c r="A1072" t="s">
        <v>3056</v>
      </c>
      <c r="B1072" t="s">
        <v>1558</v>
      </c>
      <c r="C1072" t="s">
        <v>2637</v>
      </c>
      <c r="D1072" t="s">
        <v>2963</v>
      </c>
      <c r="E1072" s="31">
        <v>21.445652173913043</v>
      </c>
      <c r="F1072" s="31">
        <v>71.552500000000009</v>
      </c>
      <c r="G1072" s="31">
        <v>0</v>
      </c>
      <c r="H1072" s="36">
        <v>0</v>
      </c>
      <c r="I1072" s="31">
        <v>9.2092391304347814</v>
      </c>
      <c r="J1072" s="31">
        <v>0</v>
      </c>
      <c r="K1072" s="36">
        <v>0</v>
      </c>
      <c r="L1072" s="31">
        <v>3.9048913043478262</v>
      </c>
      <c r="M1072" s="31">
        <v>0</v>
      </c>
      <c r="N1072" s="36">
        <v>0</v>
      </c>
      <c r="O1072" s="31">
        <v>0</v>
      </c>
      <c r="P1072" s="31">
        <v>0</v>
      </c>
      <c r="Q1072" s="36" t="s">
        <v>3207</v>
      </c>
      <c r="R1072" s="31">
        <v>5.3043478260869561</v>
      </c>
      <c r="S1072" s="31">
        <v>0</v>
      </c>
      <c r="T1072" s="36">
        <v>0</v>
      </c>
      <c r="U1072" s="31">
        <v>23.277608695652173</v>
      </c>
      <c r="V1072" s="31">
        <v>0</v>
      </c>
      <c r="W1072" s="36">
        <v>0</v>
      </c>
      <c r="X1072" s="31">
        <v>0</v>
      </c>
      <c r="Y1072" s="31">
        <v>0</v>
      </c>
      <c r="Z1072" s="36" t="s">
        <v>3207</v>
      </c>
      <c r="AA1072" s="31">
        <v>39.065652173913044</v>
      </c>
      <c r="AB1072" s="31">
        <v>0</v>
      </c>
      <c r="AC1072" s="36">
        <v>0</v>
      </c>
      <c r="AD1072" s="31">
        <v>0</v>
      </c>
      <c r="AE1072" s="31">
        <v>0</v>
      </c>
      <c r="AF1072" s="36" t="s">
        <v>3207</v>
      </c>
      <c r="AG1072" s="31">
        <v>0</v>
      </c>
      <c r="AH1072" s="31">
        <v>0</v>
      </c>
      <c r="AI1072" s="36" t="s">
        <v>3207</v>
      </c>
      <c r="AJ1072" t="s">
        <v>360</v>
      </c>
      <c r="AK1072" s="37">
        <v>6</v>
      </c>
      <c r="AT1072"/>
    </row>
    <row r="1073" spans="1:46" x14ac:dyDescent="0.25">
      <c r="A1073" t="s">
        <v>3056</v>
      </c>
      <c r="B1073" t="s">
        <v>2097</v>
      </c>
      <c r="C1073" t="s">
        <v>2763</v>
      </c>
      <c r="D1073" t="s">
        <v>2888</v>
      </c>
      <c r="E1073" s="31">
        <v>91.369565217391298</v>
      </c>
      <c r="F1073" s="31">
        <v>318.96793478260867</v>
      </c>
      <c r="G1073" s="31">
        <v>2.7336956521739131</v>
      </c>
      <c r="H1073" s="36">
        <v>8.5704403298000869E-3</v>
      </c>
      <c r="I1073" s="31">
        <v>64.352065217391313</v>
      </c>
      <c r="J1073" s="31">
        <v>2.0380434782608696</v>
      </c>
      <c r="K1073" s="36">
        <v>3.16702109151593E-2</v>
      </c>
      <c r="L1073" s="31">
        <v>52.635434782608698</v>
      </c>
      <c r="M1073" s="31">
        <v>2.0380434782608696</v>
      </c>
      <c r="N1073" s="36">
        <v>3.8719989426861556E-2</v>
      </c>
      <c r="O1073" s="31">
        <v>5.6440217391304346</v>
      </c>
      <c r="P1073" s="31">
        <v>0</v>
      </c>
      <c r="Q1073" s="36">
        <v>0</v>
      </c>
      <c r="R1073" s="31">
        <v>6.0726086956521748</v>
      </c>
      <c r="S1073" s="31">
        <v>0</v>
      </c>
      <c r="T1073" s="36">
        <v>0</v>
      </c>
      <c r="U1073" s="31">
        <v>92.383586956521725</v>
      </c>
      <c r="V1073" s="31">
        <v>0.69565217391304346</v>
      </c>
      <c r="W1073" s="36">
        <v>7.5300407445798422E-3</v>
      </c>
      <c r="X1073" s="31">
        <v>14.667065217391302</v>
      </c>
      <c r="Y1073" s="31">
        <v>0</v>
      </c>
      <c r="Z1073" s="36">
        <v>0</v>
      </c>
      <c r="AA1073" s="31">
        <v>118.02717391304348</v>
      </c>
      <c r="AB1073" s="31">
        <v>0</v>
      </c>
      <c r="AC1073" s="36">
        <v>0</v>
      </c>
      <c r="AD1073" s="31">
        <v>0</v>
      </c>
      <c r="AE1073" s="31">
        <v>0</v>
      </c>
      <c r="AF1073" s="36" t="s">
        <v>3207</v>
      </c>
      <c r="AG1073" s="31">
        <v>29.538043478260871</v>
      </c>
      <c r="AH1073" s="31">
        <v>0</v>
      </c>
      <c r="AI1073" s="36">
        <v>0</v>
      </c>
      <c r="AJ1073" t="s">
        <v>915</v>
      </c>
      <c r="AK1073" s="37">
        <v>6</v>
      </c>
      <c r="AT1073"/>
    </row>
    <row r="1074" spans="1:46" x14ac:dyDescent="0.25">
      <c r="A1074" t="s">
        <v>3056</v>
      </c>
      <c r="B1074" t="s">
        <v>1955</v>
      </c>
      <c r="C1074" t="s">
        <v>2634</v>
      </c>
      <c r="D1074" t="s">
        <v>2962</v>
      </c>
      <c r="E1074" s="31">
        <v>66.989130434782609</v>
      </c>
      <c r="F1074" s="31">
        <v>220.02739130434779</v>
      </c>
      <c r="G1074" s="31">
        <v>12.615217391304345</v>
      </c>
      <c r="H1074" s="36">
        <v>5.7334758715812062E-2</v>
      </c>
      <c r="I1074" s="31">
        <v>26.782499999999999</v>
      </c>
      <c r="J1074" s="31">
        <v>4.3478260869565216E-2</v>
      </c>
      <c r="K1074" s="36">
        <v>1.6233832117825153E-3</v>
      </c>
      <c r="L1074" s="31">
        <v>11.93586956521739</v>
      </c>
      <c r="M1074" s="31">
        <v>0</v>
      </c>
      <c r="N1074" s="36">
        <v>0</v>
      </c>
      <c r="O1074" s="31">
        <v>9.6072826086956518</v>
      </c>
      <c r="P1074" s="31">
        <v>4.3478260869565216E-2</v>
      </c>
      <c r="Q1074" s="36">
        <v>4.5255524002398547E-3</v>
      </c>
      <c r="R1074" s="31">
        <v>5.2393478260869566</v>
      </c>
      <c r="S1074" s="31">
        <v>0</v>
      </c>
      <c r="T1074" s="36">
        <v>0</v>
      </c>
      <c r="U1074" s="31">
        <v>56.469239130434794</v>
      </c>
      <c r="V1074" s="31">
        <v>11.702173913043476</v>
      </c>
      <c r="W1074" s="36">
        <v>0.20723094720673232</v>
      </c>
      <c r="X1074" s="31">
        <v>7.584021739130435</v>
      </c>
      <c r="Y1074" s="31">
        <v>0.86956521739130432</v>
      </c>
      <c r="Z1074" s="36">
        <v>0.11465753228326142</v>
      </c>
      <c r="AA1074" s="31">
        <v>90.792608695652135</v>
      </c>
      <c r="AB1074" s="31">
        <v>0</v>
      </c>
      <c r="AC1074" s="36">
        <v>0</v>
      </c>
      <c r="AD1074" s="31">
        <v>5.9976086956521746</v>
      </c>
      <c r="AE1074" s="31">
        <v>0</v>
      </c>
      <c r="AF1074" s="36">
        <v>0</v>
      </c>
      <c r="AG1074" s="31">
        <v>32.401413043478243</v>
      </c>
      <c r="AH1074" s="31">
        <v>0</v>
      </c>
      <c r="AI1074" s="36">
        <v>0</v>
      </c>
      <c r="AJ1074" t="s">
        <v>770</v>
      </c>
      <c r="AK1074" s="37">
        <v>6</v>
      </c>
      <c r="AT1074"/>
    </row>
    <row r="1075" spans="1:46" x14ac:dyDescent="0.25">
      <c r="A1075" t="s">
        <v>3056</v>
      </c>
      <c r="B1075" t="s">
        <v>1533</v>
      </c>
      <c r="C1075" t="s">
        <v>2375</v>
      </c>
      <c r="D1075" t="s">
        <v>2815</v>
      </c>
      <c r="E1075" s="31">
        <v>72.076086956521735</v>
      </c>
      <c r="F1075" s="31">
        <v>230.05945652173918</v>
      </c>
      <c r="G1075" s="31">
        <v>0</v>
      </c>
      <c r="H1075" s="36">
        <v>0</v>
      </c>
      <c r="I1075" s="31">
        <v>14.56304347826087</v>
      </c>
      <c r="J1075" s="31">
        <v>0</v>
      </c>
      <c r="K1075" s="36">
        <v>0</v>
      </c>
      <c r="L1075" s="31">
        <v>4.5086956521739117</v>
      </c>
      <c r="M1075" s="31">
        <v>0</v>
      </c>
      <c r="N1075" s="36">
        <v>0</v>
      </c>
      <c r="O1075" s="31">
        <v>5.4782608695652177</v>
      </c>
      <c r="P1075" s="31">
        <v>0</v>
      </c>
      <c r="Q1075" s="36">
        <v>0</v>
      </c>
      <c r="R1075" s="31">
        <v>4.5760869565217392</v>
      </c>
      <c r="S1075" s="31">
        <v>0</v>
      </c>
      <c r="T1075" s="36">
        <v>0</v>
      </c>
      <c r="U1075" s="31">
        <v>67.191086956521758</v>
      </c>
      <c r="V1075" s="31">
        <v>0</v>
      </c>
      <c r="W1075" s="36">
        <v>0</v>
      </c>
      <c r="X1075" s="31">
        <v>5.8155434782608717</v>
      </c>
      <c r="Y1075" s="31">
        <v>0</v>
      </c>
      <c r="Z1075" s="36">
        <v>0</v>
      </c>
      <c r="AA1075" s="31">
        <v>131.83108695652174</v>
      </c>
      <c r="AB1075" s="31">
        <v>0</v>
      </c>
      <c r="AC1075" s="36">
        <v>0</v>
      </c>
      <c r="AD1075" s="31">
        <v>0</v>
      </c>
      <c r="AE1075" s="31">
        <v>0</v>
      </c>
      <c r="AF1075" s="36" t="s">
        <v>3207</v>
      </c>
      <c r="AG1075" s="31">
        <v>10.658695652173909</v>
      </c>
      <c r="AH1075" s="31">
        <v>0</v>
      </c>
      <c r="AI1075" s="36">
        <v>0</v>
      </c>
      <c r="AJ1075" t="s">
        <v>335</v>
      </c>
      <c r="AK1075" s="37">
        <v>6</v>
      </c>
      <c r="AT1075"/>
    </row>
    <row r="1076" spans="1:46" x14ac:dyDescent="0.25">
      <c r="A1076" t="s">
        <v>3056</v>
      </c>
      <c r="B1076" t="s">
        <v>2247</v>
      </c>
      <c r="C1076" t="s">
        <v>2547</v>
      </c>
      <c r="D1076" t="s">
        <v>2913</v>
      </c>
      <c r="E1076" s="31">
        <v>60.934782608695649</v>
      </c>
      <c r="F1076" s="31">
        <v>262.70043478260857</v>
      </c>
      <c r="G1076" s="31">
        <v>22.07815217391304</v>
      </c>
      <c r="H1076" s="36">
        <v>8.4043074356474831E-2</v>
      </c>
      <c r="I1076" s="31">
        <v>20.562065217391307</v>
      </c>
      <c r="J1076" s="31">
        <v>6.6080434782608695</v>
      </c>
      <c r="K1076" s="36">
        <v>0.32137061177453197</v>
      </c>
      <c r="L1076" s="31">
        <v>8.0359782608695642</v>
      </c>
      <c r="M1076" s="31">
        <v>2.4743478260869565</v>
      </c>
      <c r="N1076" s="36">
        <v>0.30790872570369671</v>
      </c>
      <c r="O1076" s="31">
        <v>4.1336956521739134</v>
      </c>
      <c r="P1076" s="31">
        <v>4.1336956521739134</v>
      </c>
      <c r="Q1076" s="36">
        <v>1</v>
      </c>
      <c r="R1076" s="31">
        <v>8.3923913043478304</v>
      </c>
      <c r="S1076" s="31">
        <v>0</v>
      </c>
      <c r="T1076" s="36">
        <v>0</v>
      </c>
      <c r="U1076" s="31">
        <v>78.742608695652137</v>
      </c>
      <c r="V1076" s="31">
        <v>12.230978260869563</v>
      </c>
      <c r="W1076" s="36">
        <v>0.1553285884665504</v>
      </c>
      <c r="X1076" s="31">
        <v>21.276739130434784</v>
      </c>
      <c r="Y1076" s="31">
        <v>3.2391304347826089</v>
      </c>
      <c r="Z1076" s="36">
        <v>0.15223810448233935</v>
      </c>
      <c r="AA1076" s="31">
        <v>96.956739130434684</v>
      </c>
      <c r="AB1076" s="31">
        <v>0</v>
      </c>
      <c r="AC1076" s="36">
        <v>0</v>
      </c>
      <c r="AD1076" s="31">
        <v>21.833152173913049</v>
      </c>
      <c r="AE1076" s="31">
        <v>0</v>
      </c>
      <c r="AF1076" s="36">
        <v>0</v>
      </c>
      <c r="AG1076" s="31">
        <v>23.329130434782616</v>
      </c>
      <c r="AH1076" s="31">
        <v>0</v>
      </c>
      <c r="AI1076" s="36">
        <v>0</v>
      </c>
      <c r="AJ1076" t="s">
        <v>1067</v>
      </c>
      <c r="AK1076" s="37">
        <v>6</v>
      </c>
      <c r="AT1076"/>
    </row>
    <row r="1077" spans="1:46" x14ac:dyDescent="0.25">
      <c r="A1077" t="s">
        <v>3056</v>
      </c>
      <c r="B1077" t="s">
        <v>1725</v>
      </c>
      <c r="C1077" t="s">
        <v>2547</v>
      </c>
      <c r="D1077" t="s">
        <v>2913</v>
      </c>
      <c r="E1077" s="31">
        <v>98.054347826086953</v>
      </c>
      <c r="F1077" s="31">
        <v>308.11228260869552</v>
      </c>
      <c r="G1077" s="31">
        <v>60.253804347826105</v>
      </c>
      <c r="H1077" s="36">
        <v>0.19555794347980865</v>
      </c>
      <c r="I1077" s="31">
        <v>29.52358695652174</v>
      </c>
      <c r="J1077" s="31">
        <v>15.03967391304348</v>
      </c>
      <c r="K1077" s="36">
        <v>0.50941215019678443</v>
      </c>
      <c r="L1077" s="31">
        <v>12.924999999999999</v>
      </c>
      <c r="M1077" s="31">
        <v>4.9581521739130441</v>
      </c>
      <c r="N1077" s="36">
        <v>0.38360945252712142</v>
      </c>
      <c r="O1077" s="31">
        <v>15.39608695652174</v>
      </c>
      <c r="P1077" s="31">
        <v>10.081521739130435</v>
      </c>
      <c r="Q1077" s="36">
        <v>0.65481065205727029</v>
      </c>
      <c r="R1077" s="31">
        <v>1.2024999999999999</v>
      </c>
      <c r="S1077" s="31">
        <v>0</v>
      </c>
      <c r="T1077" s="36">
        <v>0</v>
      </c>
      <c r="U1077" s="31">
        <v>76.698369565217334</v>
      </c>
      <c r="V1077" s="31">
        <v>6.9317391304347833</v>
      </c>
      <c r="W1077" s="36">
        <v>9.0376616474756505E-2</v>
      </c>
      <c r="X1077" s="31">
        <v>36.984673913043459</v>
      </c>
      <c r="Y1077" s="31">
        <v>5.5978260869565215</v>
      </c>
      <c r="Z1077" s="36">
        <v>0.15135529111647311</v>
      </c>
      <c r="AA1077" s="31">
        <v>157.72782608695641</v>
      </c>
      <c r="AB1077" s="31">
        <v>32.415543478260879</v>
      </c>
      <c r="AC1077" s="36">
        <v>0.20551569296586877</v>
      </c>
      <c r="AD1077" s="31">
        <v>6.9088043478260861</v>
      </c>
      <c r="AE1077" s="31">
        <v>0</v>
      </c>
      <c r="AF1077" s="36">
        <v>0</v>
      </c>
      <c r="AG1077" s="31">
        <v>0.26902173913043476</v>
      </c>
      <c r="AH1077" s="31">
        <v>0.26902173913043476</v>
      </c>
      <c r="AI1077" s="36">
        <v>1</v>
      </c>
      <c r="AJ1077" t="s">
        <v>533</v>
      </c>
      <c r="AK1077" s="37">
        <v>6</v>
      </c>
      <c r="AT1077"/>
    </row>
    <row r="1078" spans="1:46" x14ac:dyDescent="0.25">
      <c r="A1078" t="s">
        <v>3056</v>
      </c>
      <c r="B1078" t="s">
        <v>1384</v>
      </c>
      <c r="C1078" t="s">
        <v>2571</v>
      </c>
      <c r="D1078" t="s">
        <v>2859</v>
      </c>
      <c r="E1078" s="31">
        <v>71.315217391304344</v>
      </c>
      <c r="F1078" s="31">
        <v>137.45749999999998</v>
      </c>
      <c r="G1078" s="31">
        <v>1.6546739130434782</v>
      </c>
      <c r="H1078" s="36">
        <v>1.2037712842467515E-2</v>
      </c>
      <c r="I1078" s="31">
        <v>31.243804347826092</v>
      </c>
      <c r="J1078" s="31">
        <v>0</v>
      </c>
      <c r="K1078" s="36">
        <v>0</v>
      </c>
      <c r="L1078" s="31">
        <v>10.048369565217394</v>
      </c>
      <c r="M1078" s="31">
        <v>0</v>
      </c>
      <c r="N1078" s="36">
        <v>0</v>
      </c>
      <c r="O1078" s="31">
        <v>13.396521739130437</v>
      </c>
      <c r="P1078" s="31">
        <v>0</v>
      </c>
      <c r="Q1078" s="36">
        <v>0</v>
      </c>
      <c r="R1078" s="31">
        <v>7.7989130434782608</v>
      </c>
      <c r="S1078" s="31">
        <v>0</v>
      </c>
      <c r="T1078" s="36">
        <v>0</v>
      </c>
      <c r="U1078" s="31">
        <v>28.855434782608693</v>
      </c>
      <c r="V1078" s="31">
        <v>0.76445652173913037</v>
      </c>
      <c r="W1078" s="36">
        <v>2.6492635702715938E-2</v>
      </c>
      <c r="X1078" s="31">
        <v>11.752391304347826</v>
      </c>
      <c r="Y1078" s="31">
        <v>0</v>
      </c>
      <c r="Z1078" s="36">
        <v>0</v>
      </c>
      <c r="AA1078" s="31">
        <v>61.71793478260868</v>
      </c>
      <c r="AB1078" s="31">
        <v>0.89021739130434785</v>
      </c>
      <c r="AC1078" s="36">
        <v>1.4423965974234116E-2</v>
      </c>
      <c r="AD1078" s="31">
        <v>3.8879347826086952</v>
      </c>
      <c r="AE1078" s="31">
        <v>0</v>
      </c>
      <c r="AF1078" s="36">
        <v>0</v>
      </c>
      <c r="AG1078" s="31">
        <v>0</v>
      </c>
      <c r="AH1078" s="31">
        <v>0</v>
      </c>
      <c r="AI1078" s="36" t="s">
        <v>3207</v>
      </c>
      <c r="AJ1078" t="s">
        <v>184</v>
      </c>
      <c r="AK1078" s="37">
        <v>6</v>
      </c>
      <c r="AT1078"/>
    </row>
    <row r="1079" spans="1:46" x14ac:dyDescent="0.25">
      <c r="A1079" t="s">
        <v>3056</v>
      </c>
      <c r="B1079" t="s">
        <v>1737</v>
      </c>
      <c r="C1079" t="s">
        <v>2466</v>
      </c>
      <c r="D1079" t="s">
        <v>2837</v>
      </c>
      <c r="E1079" s="31">
        <v>46.380434782608695</v>
      </c>
      <c r="F1079" s="31">
        <v>211.05652173913046</v>
      </c>
      <c r="G1079" s="31">
        <v>0</v>
      </c>
      <c r="H1079" s="36">
        <v>0</v>
      </c>
      <c r="I1079" s="31">
        <v>57.80869565217391</v>
      </c>
      <c r="J1079" s="31">
        <v>0</v>
      </c>
      <c r="K1079" s="36">
        <v>0</v>
      </c>
      <c r="L1079" s="31">
        <v>47.18369565217391</v>
      </c>
      <c r="M1079" s="31">
        <v>0</v>
      </c>
      <c r="N1079" s="36">
        <v>0</v>
      </c>
      <c r="O1079" s="31">
        <v>5.4076086956521756</v>
      </c>
      <c r="P1079" s="31">
        <v>0</v>
      </c>
      <c r="Q1079" s="36">
        <v>0</v>
      </c>
      <c r="R1079" s="31">
        <v>5.2173913043478262</v>
      </c>
      <c r="S1079" s="31">
        <v>0</v>
      </c>
      <c r="T1079" s="36">
        <v>0</v>
      </c>
      <c r="U1079" s="31">
        <v>33.745652173913044</v>
      </c>
      <c r="V1079" s="31">
        <v>0</v>
      </c>
      <c r="W1079" s="36">
        <v>0</v>
      </c>
      <c r="X1079" s="31">
        <v>9.3336956521739136</v>
      </c>
      <c r="Y1079" s="31">
        <v>0</v>
      </c>
      <c r="Z1079" s="36">
        <v>0</v>
      </c>
      <c r="AA1079" s="31">
        <v>110.16847826086959</v>
      </c>
      <c r="AB1079" s="31">
        <v>0</v>
      </c>
      <c r="AC1079" s="36">
        <v>0</v>
      </c>
      <c r="AD1079" s="31">
        <v>0</v>
      </c>
      <c r="AE1079" s="31">
        <v>0</v>
      </c>
      <c r="AF1079" s="36" t="s">
        <v>3207</v>
      </c>
      <c r="AG1079" s="31">
        <v>0</v>
      </c>
      <c r="AH1079" s="31">
        <v>0</v>
      </c>
      <c r="AI1079" s="36" t="s">
        <v>3207</v>
      </c>
      <c r="AJ1079" t="s">
        <v>546</v>
      </c>
      <c r="AK1079" s="37">
        <v>6</v>
      </c>
      <c r="AT1079"/>
    </row>
    <row r="1080" spans="1:46" x14ac:dyDescent="0.25">
      <c r="A1080" t="s">
        <v>3056</v>
      </c>
      <c r="B1080" t="s">
        <v>2062</v>
      </c>
      <c r="C1080" t="s">
        <v>2510</v>
      </c>
      <c r="D1080" t="s">
        <v>2877</v>
      </c>
      <c r="E1080" s="31">
        <v>82.5</v>
      </c>
      <c r="F1080" s="31">
        <v>267.96249999999992</v>
      </c>
      <c r="G1080" s="31">
        <v>52.48967391304349</v>
      </c>
      <c r="H1080" s="36">
        <v>0.19588440141080751</v>
      </c>
      <c r="I1080" s="31">
        <v>47.343260869565214</v>
      </c>
      <c r="J1080" s="31">
        <v>3.5470652173913044</v>
      </c>
      <c r="K1080" s="36">
        <v>7.4922283599428791E-2</v>
      </c>
      <c r="L1080" s="31">
        <v>16.394891304347826</v>
      </c>
      <c r="M1080" s="31">
        <v>1.1883695652173913</v>
      </c>
      <c r="N1080" s="36">
        <v>7.2484138086493011E-2</v>
      </c>
      <c r="O1080" s="31">
        <v>30.948369565217391</v>
      </c>
      <c r="P1080" s="31">
        <v>2.3586956521739131</v>
      </c>
      <c r="Q1080" s="36">
        <v>7.6213890596189313E-2</v>
      </c>
      <c r="R1080" s="31">
        <v>0</v>
      </c>
      <c r="S1080" s="31">
        <v>0</v>
      </c>
      <c r="T1080" s="36" t="s">
        <v>3207</v>
      </c>
      <c r="U1080" s="31">
        <v>57.430434782608678</v>
      </c>
      <c r="V1080" s="31">
        <v>19.819021739130438</v>
      </c>
      <c r="W1080" s="36">
        <v>0.34509614656673498</v>
      </c>
      <c r="X1080" s="31">
        <v>7.8260869565217392</v>
      </c>
      <c r="Y1080" s="31">
        <v>0</v>
      </c>
      <c r="Z1080" s="36">
        <v>0</v>
      </c>
      <c r="AA1080" s="31">
        <v>121.88445652173908</v>
      </c>
      <c r="AB1080" s="31">
        <v>29.123586956521748</v>
      </c>
      <c r="AC1080" s="36">
        <v>0.23894422461757722</v>
      </c>
      <c r="AD1080" s="31">
        <v>28.880434782608695</v>
      </c>
      <c r="AE1080" s="31">
        <v>0</v>
      </c>
      <c r="AF1080" s="36">
        <v>0</v>
      </c>
      <c r="AG1080" s="31">
        <v>4.5978260869565215</v>
      </c>
      <c r="AH1080" s="31">
        <v>0</v>
      </c>
      <c r="AI1080" s="36">
        <v>0</v>
      </c>
      <c r="AJ1080" t="s">
        <v>879</v>
      </c>
      <c r="AK1080" s="37">
        <v>6</v>
      </c>
      <c r="AT1080"/>
    </row>
    <row r="1081" spans="1:46" x14ac:dyDescent="0.25">
      <c r="A1081" t="s">
        <v>3056</v>
      </c>
      <c r="B1081" t="s">
        <v>1679</v>
      </c>
      <c r="C1081" t="s">
        <v>2518</v>
      </c>
      <c r="D1081" t="s">
        <v>2897</v>
      </c>
      <c r="E1081" s="31">
        <v>54.619565217391305</v>
      </c>
      <c r="F1081" s="31">
        <v>196.41478260869565</v>
      </c>
      <c r="G1081" s="31">
        <v>11.540000000000001</v>
      </c>
      <c r="H1081" s="36">
        <v>5.8753215245465458E-2</v>
      </c>
      <c r="I1081" s="31">
        <v>18.090978260869562</v>
      </c>
      <c r="J1081" s="31">
        <v>7.7173913043478262</v>
      </c>
      <c r="K1081" s="36">
        <v>0.42658783804082034</v>
      </c>
      <c r="L1081" s="31">
        <v>12.286630434782607</v>
      </c>
      <c r="M1081" s="31">
        <v>7.7173913043478262</v>
      </c>
      <c r="N1081" s="36">
        <v>0.62811291877880704</v>
      </c>
      <c r="O1081" s="31">
        <v>6.5217391304347824E-2</v>
      </c>
      <c r="P1081" s="31">
        <v>0</v>
      </c>
      <c r="Q1081" s="36">
        <v>0</v>
      </c>
      <c r="R1081" s="31">
        <v>5.7391304347826084</v>
      </c>
      <c r="S1081" s="31">
        <v>0</v>
      </c>
      <c r="T1081" s="36">
        <v>0</v>
      </c>
      <c r="U1081" s="31">
        <v>52.778478260869555</v>
      </c>
      <c r="V1081" s="31">
        <v>3.2997826086956521</v>
      </c>
      <c r="W1081" s="36">
        <v>6.2521366993298494E-2</v>
      </c>
      <c r="X1081" s="31">
        <v>2.8695652173913042</v>
      </c>
      <c r="Y1081" s="31">
        <v>0</v>
      </c>
      <c r="Z1081" s="36">
        <v>0</v>
      </c>
      <c r="AA1081" s="31">
        <v>114.71945652173913</v>
      </c>
      <c r="AB1081" s="31">
        <v>0.52282608695652177</v>
      </c>
      <c r="AC1081" s="36">
        <v>4.5574316930053378E-3</v>
      </c>
      <c r="AD1081" s="31">
        <v>0</v>
      </c>
      <c r="AE1081" s="31">
        <v>0</v>
      </c>
      <c r="AF1081" s="36" t="s">
        <v>3207</v>
      </c>
      <c r="AG1081" s="31">
        <v>7.9563043478260855</v>
      </c>
      <c r="AH1081" s="31">
        <v>0</v>
      </c>
      <c r="AI1081" s="36">
        <v>0</v>
      </c>
      <c r="AJ1081" t="s">
        <v>485</v>
      </c>
      <c r="AK1081" s="37">
        <v>6</v>
      </c>
      <c r="AT1081"/>
    </row>
    <row r="1082" spans="1:46" x14ac:dyDescent="0.25">
      <c r="A1082" t="s">
        <v>3056</v>
      </c>
      <c r="B1082" t="s">
        <v>1620</v>
      </c>
      <c r="C1082" t="s">
        <v>2659</v>
      </c>
      <c r="D1082" t="s">
        <v>2972</v>
      </c>
      <c r="E1082" s="31">
        <v>49.010869565217391</v>
      </c>
      <c r="F1082" s="31">
        <v>172.93304347826091</v>
      </c>
      <c r="G1082" s="31">
        <v>0</v>
      </c>
      <c r="H1082" s="36">
        <v>0</v>
      </c>
      <c r="I1082" s="31">
        <v>21.414565217391306</v>
      </c>
      <c r="J1082" s="31">
        <v>0</v>
      </c>
      <c r="K1082" s="36">
        <v>0</v>
      </c>
      <c r="L1082" s="31">
        <v>10.078260869565218</v>
      </c>
      <c r="M1082" s="31">
        <v>0</v>
      </c>
      <c r="N1082" s="36">
        <v>0</v>
      </c>
      <c r="O1082" s="31">
        <v>5.952934782608696</v>
      </c>
      <c r="P1082" s="31">
        <v>0</v>
      </c>
      <c r="Q1082" s="36">
        <v>0</v>
      </c>
      <c r="R1082" s="31">
        <v>5.3833695652173912</v>
      </c>
      <c r="S1082" s="31">
        <v>0</v>
      </c>
      <c r="T1082" s="36">
        <v>0</v>
      </c>
      <c r="U1082" s="31">
        <v>43.922065217391307</v>
      </c>
      <c r="V1082" s="31">
        <v>0</v>
      </c>
      <c r="W1082" s="36">
        <v>0</v>
      </c>
      <c r="X1082" s="31">
        <v>10.154782608695649</v>
      </c>
      <c r="Y1082" s="31">
        <v>0</v>
      </c>
      <c r="Z1082" s="36">
        <v>0</v>
      </c>
      <c r="AA1082" s="31">
        <v>80.445217391304368</v>
      </c>
      <c r="AB1082" s="31">
        <v>0</v>
      </c>
      <c r="AC1082" s="36">
        <v>0</v>
      </c>
      <c r="AD1082" s="31">
        <v>0</v>
      </c>
      <c r="AE1082" s="31">
        <v>0</v>
      </c>
      <c r="AF1082" s="36" t="s">
        <v>3207</v>
      </c>
      <c r="AG1082" s="31">
        <v>16.996413043478263</v>
      </c>
      <c r="AH1082" s="31">
        <v>0</v>
      </c>
      <c r="AI1082" s="36">
        <v>0</v>
      </c>
      <c r="AJ1082" t="s">
        <v>422</v>
      </c>
      <c r="AK1082" s="37">
        <v>6</v>
      </c>
      <c r="AT1082"/>
    </row>
    <row r="1083" spans="1:46" x14ac:dyDescent="0.25">
      <c r="A1083" t="s">
        <v>3056</v>
      </c>
      <c r="B1083" t="s">
        <v>1279</v>
      </c>
      <c r="C1083" t="s">
        <v>2535</v>
      </c>
      <c r="D1083" t="s">
        <v>2890</v>
      </c>
      <c r="E1083" s="31">
        <v>104.08695652173913</v>
      </c>
      <c r="F1083" s="31">
        <v>260.89847826086952</v>
      </c>
      <c r="G1083" s="31">
        <v>0</v>
      </c>
      <c r="H1083" s="36">
        <v>0</v>
      </c>
      <c r="I1083" s="31">
        <v>14.80880434782609</v>
      </c>
      <c r="J1083" s="31">
        <v>0</v>
      </c>
      <c r="K1083" s="36">
        <v>0</v>
      </c>
      <c r="L1083" s="31">
        <v>9.1566304347826115</v>
      </c>
      <c r="M1083" s="31">
        <v>0</v>
      </c>
      <c r="N1083" s="36">
        <v>0</v>
      </c>
      <c r="O1083" s="31">
        <v>0</v>
      </c>
      <c r="P1083" s="31">
        <v>0</v>
      </c>
      <c r="Q1083" s="36" t="s">
        <v>3207</v>
      </c>
      <c r="R1083" s="31">
        <v>5.6521739130434785</v>
      </c>
      <c r="S1083" s="31">
        <v>0</v>
      </c>
      <c r="T1083" s="36">
        <v>0</v>
      </c>
      <c r="U1083" s="31">
        <v>58.840978260869562</v>
      </c>
      <c r="V1083" s="31">
        <v>0</v>
      </c>
      <c r="W1083" s="36">
        <v>0</v>
      </c>
      <c r="X1083" s="31">
        <v>0</v>
      </c>
      <c r="Y1083" s="31">
        <v>0</v>
      </c>
      <c r="Z1083" s="36" t="s">
        <v>3207</v>
      </c>
      <c r="AA1083" s="31">
        <v>167.91923913043473</v>
      </c>
      <c r="AB1083" s="31">
        <v>0</v>
      </c>
      <c r="AC1083" s="36">
        <v>0</v>
      </c>
      <c r="AD1083" s="31">
        <v>0</v>
      </c>
      <c r="AE1083" s="31">
        <v>0</v>
      </c>
      <c r="AF1083" s="36" t="s">
        <v>3207</v>
      </c>
      <c r="AG1083" s="31">
        <v>19.329456521739129</v>
      </c>
      <c r="AH1083" s="31">
        <v>0</v>
      </c>
      <c r="AI1083" s="36">
        <v>0</v>
      </c>
      <c r="AJ1083" t="s">
        <v>78</v>
      </c>
      <c r="AK1083" s="37">
        <v>6</v>
      </c>
      <c r="AT1083"/>
    </row>
    <row r="1084" spans="1:46" x14ac:dyDescent="0.25">
      <c r="A1084" t="s">
        <v>3056</v>
      </c>
      <c r="B1084" t="s">
        <v>1194</v>
      </c>
      <c r="C1084" t="s">
        <v>2699</v>
      </c>
      <c r="D1084" t="s">
        <v>2833</v>
      </c>
      <c r="E1084" s="31">
        <v>12.836956521739131</v>
      </c>
      <c r="F1084" s="31">
        <v>70.075760869565215</v>
      </c>
      <c r="G1084" s="31">
        <v>6.2760869565217394</v>
      </c>
      <c r="H1084" s="36">
        <v>8.9561452899579189E-2</v>
      </c>
      <c r="I1084" s="31">
        <v>8.2227173913043483</v>
      </c>
      <c r="J1084" s="31">
        <v>4.7559782608695649</v>
      </c>
      <c r="K1084" s="36">
        <v>0.57839495565043808</v>
      </c>
      <c r="L1084" s="31">
        <v>8.2227173913043483</v>
      </c>
      <c r="M1084" s="31">
        <v>4.7559782608695649</v>
      </c>
      <c r="N1084" s="36">
        <v>0.57839495565043808</v>
      </c>
      <c r="O1084" s="31">
        <v>0</v>
      </c>
      <c r="P1084" s="31">
        <v>0</v>
      </c>
      <c r="Q1084" s="36" t="s">
        <v>3207</v>
      </c>
      <c r="R1084" s="31">
        <v>0</v>
      </c>
      <c r="S1084" s="31">
        <v>0</v>
      </c>
      <c r="T1084" s="36" t="s">
        <v>3207</v>
      </c>
      <c r="U1084" s="31">
        <v>23.287608695652178</v>
      </c>
      <c r="V1084" s="31">
        <v>1.4005434782608694</v>
      </c>
      <c r="W1084" s="36">
        <v>6.0141146159088138E-2</v>
      </c>
      <c r="X1084" s="31">
        <v>2.9766304347826091</v>
      </c>
      <c r="Y1084" s="31">
        <v>0</v>
      </c>
      <c r="Z1084" s="36">
        <v>0</v>
      </c>
      <c r="AA1084" s="31">
        <v>21.474347826086959</v>
      </c>
      <c r="AB1084" s="31">
        <v>0.11956521739130435</v>
      </c>
      <c r="AC1084" s="36">
        <v>5.5678159988661897E-3</v>
      </c>
      <c r="AD1084" s="31">
        <v>14.114456521739132</v>
      </c>
      <c r="AE1084" s="31">
        <v>0</v>
      </c>
      <c r="AF1084" s="36">
        <v>0</v>
      </c>
      <c r="AG1084" s="31">
        <v>0</v>
      </c>
      <c r="AH1084" s="31">
        <v>0</v>
      </c>
      <c r="AI1084" s="36" t="s">
        <v>3207</v>
      </c>
      <c r="AJ1084" t="s">
        <v>597</v>
      </c>
      <c r="AK1084" s="37">
        <v>6</v>
      </c>
      <c r="AT1084"/>
    </row>
    <row r="1085" spans="1:46" x14ac:dyDescent="0.25">
      <c r="A1085" t="s">
        <v>3056</v>
      </c>
      <c r="B1085" t="s">
        <v>1362</v>
      </c>
      <c r="C1085" t="s">
        <v>2562</v>
      </c>
      <c r="D1085" t="s">
        <v>2920</v>
      </c>
      <c r="E1085" s="31">
        <v>42.934782608695649</v>
      </c>
      <c r="F1085" s="31">
        <v>147.41347826086957</v>
      </c>
      <c r="G1085" s="31">
        <v>16.271413043478258</v>
      </c>
      <c r="H1085" s="36">
        <v>0.11037941194687523</v>
      </c>
      <c r="I1085" s="31">
        <v>10.041847826086958</v>
      </c>
      <c r="J1085" s="31">
        <v>0</v>
      </c>
      <c r="K1085" s="36">
        <v>0</v>
      </c>
      <c r="L1085" s="31">
        <v>4.3896739130434783</v>
      </c>
      <c r="M1085" s="31">
        <v>0</v>
      </c>
      <c r="N1085" s="36">
        <v>0</v>
      </c>
      <c r="O1085" s="31">
        <v>0</v>
      </c>
      <c r="P1085" s="31">
        <v>0</v>
      </c>
      <c r="Q1085" s="36" t="s">
        <v>3207</v>
      </c>
      <c r="R1085" s="31">
        <v>5.6521739130434785</v>
      </c>
      <c r="S1085" s="31">
        <v>0</v>
      </c>
      <c r="T1085" s="36">
        <v>0</v>
      </c>
      <c r="U1085" s="31">
        <v>34.714239130434791</v>
      </c>
      <c r="V1085" s="31">
        <v>1.076086956521739</v>
      </c>
      <c r="W1085" s="36">
        <v>3.099843129150736E-2</v>
      </c>
      <c r="X1085" s="31">
        <v>0</v>
      </c>
      <c r="Y1085" s="31">
        <v>0</v>
      </c>
      <c r="Z1085" s="36" t="s">
        <v>3207</v>
      </c>
      <c r="AA1085" s="31">
        <v>87.681195652173898</v>
      </c>
      <c r="AB1085" s="31">
        <v>15.19532608695652</v>
      </c>
      <c r="AC1085" s="36">
        <v>0.17330199450330808</v>
      </c>
      <c r="AD1085" s="31">
        <v>0</v>
      </c>
      <c r="AE1085" s="31">
        <v>0</v>
      </c>
      <c r="AF1085" s="36" t="s">
        <v>3207</v>
      </c>
      <c r="AG1085" s="31">
        <v>14.97619565217391</v>
      </c>
      <c r="AH1085" s="31">
        <v>0</v>
      </c>
      <c r="AI1085" s="36">
        <v>0</v>
      </c>
      <c r="AJ1085" t="s">
        <v>162</v>
      </c>
      <c r="AK1085" s="37">
        <v>6</v>
      </c>
      <c r="AT1085"/>
    </row>
    <row r="1086" spans="1:46" x14ac:dyDescent="0.25">
      <c r="A1086" t="s">
        <v>3056</v>
      </c>
      <c r="B1086" t="s">
        <v>2349</v>
      </c>
      <c r="C1086" t="s">
        <v>2405</v>
      </c>
      <c r="D1086" t="s">
        <v>2802</v>
      </c>
      <c r="E1086" s="31">
        <v>30.793478260869566</v>
      </c>
      <c r="F1086" s="31">
        <v>148.88152173913045</v>
      </c>
      <c r="G1086" s="31">
        <v>0</v>
      </c>
      <c r="H1086" s="36">
        <v>0</v>
      </c>
      <c r="I1086" s="31">
        <v>29.930434782608693</v>
      </c>
      <c r="J1086" s="31">
        <v>0</v>
      </c>
      <c r="K1086" s="36">
        <v>0</v>
      </c>
      <c r="L1086" s="31">
        <v>20.310869565217391</v>
      </c>
      <c r="M1086" s="31">
        <v>0</v>
      </c>
      <c r="N1086" s="36">
        <v>0</v>
      </c>
      <c r="O1086" s="31">
        <v>4.6467391304347823</v>
      </c>
      <c r="P1086" s="31">
        <v>0</v>
      </c>
      <c r="Q1086" s="36">
        <v>0</v>
      </c>
      <c r="R1086" s="31">
        <v>4.9728260869565215</v>
      </c>
      <c r="S1086" s="31">
        <v>0</v>
      </c>
      <c r="T1086" s="36">
        <v>0</v>
      </c>
      <c r="U1086" s="31">
        <v>45.002717391304351</v>
      </c>
      <c r="V1086" s="31">
        <v>0</v>
      </c>
      <c r="W1086" s="36">
        <v>0</v>
      </c>
      <c r="X1086" s="31">
        <v>0</v>
      </c>
      <c r="Y1086" s="31">
        <v>0</v>
      </c>
      <c r="Z1086" s="36" t="s">
        <v>3207</v>
      </c>
      <c r="AA1086" s="31">
        <v>73.948369565217391</v>
      </c>
      <c r="AB1086" s="31">
        <v>0</v>
      </c>
      <c r="AC1086" s="36">
        <v>0</v>
      </c>
      <c r="AD1086" s="31">
        <v>0</v>
      </c>
      <c r="AE1086" s="31">
        <v>0</v>
      </c>
      <c r="AF1086" s="36" t="s">
        <v>3207</v>
      </c>
      <c r="AG1086" s="31">
        <v>0</v>
      </c>
      <c r="AH1086" s="31">
        <v>0</v>
      </c>
      <c r="AI1086" s="36" t="s">
        <v>3207</v>
      </c>
      <c r="AJ1086" t="s">
        <v>1169</v>
      </c>
      <c r="AK1086" s="37">
        <v>6</v>
      </c>
      <c r="AT1086"/>
    </row>
    <row r="1087" spans="1:46" x14ac:dyDescent="0.25">
      <c r="A1087" t="s">
        <v>3056</v>
      </c>
      <c r="B1087" t="s">
        <v>1387</v>
      </c>
      <c r="C1087" t="s">
        <v>2539</v>
      </c>
      <c r="D1087" t="s">
        <v>2878</v>
      </c>
      <c r="E1087" s="31">
        <v>77.369565217391298</v>
      </c>
      <c r="F1087" s="31">
        <v>261.41065217391304</v>
      </c>
      <c r="G1087" s="31">
        <v>0</v>
      </c>
      <c r="H1087" s="36">
        <v>0</v>
      </c>
      <c r="I1087" s="31">
        <v>18.069456521739127</v>
      </c>
      <c r="J1087" s="31">
        <v>0</v>
      </c>
      <c r="K1087" s="36">
        <v>0</v>
      </c>
      <c r="L1087" s="31">
        <v>0.35456521739130442</v>
      </c>
      <c r="M1087" s="31">
        <v>0</v>
      </c>
      <c r="N1087" s="36">
        <v>0</v>
      </c>
      <c r="O1087" s="31">
        <v>11.801847826086956</v>
      </c>
      <c r="P1087" s="31">
        <v>0</v>
      </c>
      <c r="Q1087" s="36">
        <v>0</v>
      </c>
      <c r="R1087" s="31">
        <v>5.9130434782608692</v>
      </c>
      <c r="S1087" s="31">
        <v>0</v>
      </c>
      <c r="T1087" s="36">
        <v>0</v>
      </c>
      <c r="U1087" s="31">
        <v>68.656630434782628</v>
      </c>
      <c r="V1087" s="31">
        <v>0</v>
      </c>
      <c r="W1087" s="36">
        <v>0</v>
      </c>
      <c r="X1087" s="31">
        <v>6.1329347826086957</v>
      </c>
      <c r="Y1087" s="31">
        <v>0</v>
      </c>
      <c r="Z1087" s="36">
        <v>0</v>
      </c>
      <c r="AA1087" s="31">
        <v>142.35043478260869</v>
      </c>
      <c r="AB1087" s="31">
        <v>0</v>
      </c>
      <c r="AC1087" s="36">
        <v>0</v>
      </c>
      <c r="AD1087" s="31">
        <v>0</v>
      </c>
      <c r="AE1087" s="31">
        <v>0</v>
      </c>
      <c r="AF1087" s="36" t="s">
        <v>3207</v>
      </c>
      <c r="AG1087" s="31">
        <v>26.201195652173915</v>
      </c>
      <c r="AH1087" s="31">
        <v>0</v>
      </c>
      <c r="AI1087" s="36">
        <v>0</v>
      </c>
      <c r="AJ1087" t="s">
        <v>187</v>
      </c>
      <c r="AK1087" s="37">
        <v>6</v>
      </c>
      <c r="AT1087"/>
    </row>
    <row r="1088" spans="1:46" x14ac:dyDescent="0.25">
      <c r="A1088" t="s">
        <v>3056</v>
      </c>
      <c r="B1088" t="s">
        <v>2296</v>
      </c>
      <c r="C1088" t="s">
        <v>2416</v>
      </c>
      <c r="D1088" t="s">
        <v>2822</v>
      </c>
      <c r="E1088" s="31">
        <v>67.891304347826093</v>
      </c>
      <c r="F1088" s="31">
        <v>132.5896739130435</v>
      </c>
      <c r="G1088" s="31">
        <v>0.2608695652173913</v>
      </c>
      <c r="H1088" s="36">
        <v>1.967495337445945E-3</v>
      </c>
      <c r="I1088" s="31">
        <v>26.076086956521738</v>
      </c>
      <c r="J1088" s="31">
        <v>0</v>
      </c>
      <c r="K1088" s="36">
        <v>0</v>
      </c>
      <c r="L1088" s="31">
        <v>14.815217391304348</v>
      </c>
      <c r="M1088" s="31">
        <v>0</v>
      </c>
      <c r="N1088" s="36">
        <v>0</v>
      </c>
      <c r="O1088" s="31">
        <v>5.9565217391304346</v>
      </c>
      <c r="P1088" s="31">
        <v>0</v>
      </c>
      <c r="Q1088" s="36">
        <v>0</v>
      </c>
      <c r="R1088" s="31">
        <v>5.3043478260869561</v>
      </c>
      <c r="S1088" s="31">
        <v>0</v>
      </c>
      <c r="T1088" s="36">
        <v>0</v>
      </c>
      <c r="U1088" s="31">
        <v>56.354347826086958</v>
      </c>
      <c r="V1088" s="31">
        <v>0.2608695652173913</v>
      </c>
      <c r="W1088" s="36">
        <v>4.6290938548779071E-3</v>
      </c>
      <c r="X1088" s="31">
        <v>0.65217391304347827</v>
      </c>
      <c r="Y1088" s="31">
        <v>0</v>
      </c>
      <c r="Z1088" s="36">
        <v>0</v>
      </c>
      <c r="AA1088" s="31">
        <v>49.5070652173913</v>
      </c>
      <c r="AB1088" s="31">
        <v>0</v>
      </c>
      <c r="AC1088" s="36">
        <v>0</v>
      </c>
      <c r="AD1088" s="31">
        <v>0</v>
      </c>
      <c r="AE1088" s="31">
        <v>0</v>
      </c>
      <c r="AF1088" s="36" t="s">
        <v>3207</v>
      </c>
      <c r="AG1088" s="31">
        <v>0</v>
      </c>
      <c r="AH1088" s="31">
        <v>0</v>
      </c>
      <c r="AI1088" s="36" t="s">
        <v>3207</v>
      </c>
      <c r="AJ1088" t="s">
        <v>1116</v>
      </c>
      <c r="AK1088" s="37">
        <v>6</v>
      </c>
      <c r="AT1088"/>
    </row>
    <row r="1089" spans="1:46" x14ac:dyDescent="0.25">
      <c r="A1089" t="s">
        <v>3056</v>
      </c>
      <c r="B1089" t="s">
        <v>2322</v>
      </c>
      <c r="C1089" t="s">
        <v>2545</v>
      </c>
      <c r="D1089" t="s">
        <v>2837</v>
      </c>
      <c r="E1089" s="31">
        <v>38.521739130434781</v>
      </c>
      <c r="F1089" s="31">
        <v>139.97282608695653</v>
      </c>
      <c r="G1089" s="31">
        <v>0</v>
      </c>
      <c r="H1089" s="36">
        <v>0</v>
      </c>
      <c r="I1089" s="31">
        <v>36.826086956521742</v>
      </c>
      <c r="J1089" s="31">
        <v>0</v>
      </c>
      <c r="K1089" s="36">
        <v>0</v>
      </c>
      <c r="L1089" s="31">
        <v>23.864130434782609</v>
      </c>
      <c r="M1089" s="31">
        <v>0</v>
      </c>
      <c r="N1089" s="36">
        <v>0</v>
      </c>
      <c r="O1089" s="31">
        <v>6.3586956521739131</v>
      </c>
      <c r="P1089" s="31">
        <v>0</v>
      </c>
      <c r="Q1089" s="36">
        <v>0</v>
      </c>
      <c r="R1089" s="31">
        <v>6.6032608695652177</v>
      </c>
      <c r="S1089" s="31">
        <v>0</v>
      </c>
      <c r="T1089" s="36">
        <v>0</v>
      </c>
      <c r="U1089" s="31">
        <v>33.160326086956523</v>
      </c>
      <c r="V1089" s="31">
        <v>0</v>
      </c>
      <c r="W1089" s="36">
        <v>0</v>
      </c>
      <c r="X1089" s="31">
        <v>8.7554347826086953</v>
      </c>
      <c r="Y1089" s="31">
        <v>0</v>
      </c>
      <c r="Z1089" s="36">
        <v>0</v>
      </c>
      <c r="AA1089" s="31">
        <v>61.230978260869563</v>
      </c>
      <c r="AB1089" s="31">
        <v>0</v>
      </c>
      <c r="AC1089" s="36">
        <v>0</v>
      </c>
      <c r="AD1089" s="31">
        <v>0</v>
      </c>
      <c r="AE1089" s="31">
        <v>0</v>
      </c>
      <c r="AF1089" s="36" t="s">
        <v>3207</v>
      </c>
      <c r="AG1089" s="31">
        <v>0</v>
      </c>
      <c r="AH1089" s="31">
        <v>0</v>
      </c>
      <c r="AI1089" s="36" t="s">
        <v>3207</v>
      </c>
      <c r="AJ1089" t="s">
        <v>1142</v>
      </c>
      <c r="AK1089" s="37">
        <v>6</v>
      </c>
      <c r="AT1089"/>
    </row>
    <row r="1090" spans="1:46" x14ac:dyDescent="0.25">
      <c r="A1090" t="s">
        <v>3056</v>
      </c>
      <c r="B1090" t="s">
        <v>1852</v>
      </c>
      <c r="C1090" t="s">
        <v>2717</v>
      </c>
      <c r="D1090" t="s">
        <v>2921</v>
      </c>
      <c r="E1090" s="31">
        <v>93.836956521739125</v>
      </c>
      <c r="F1090" s="31">
        <v>274.48499999999996</v>
      </c>
      <c r="G1090" s="31">
        <v>6.9332608695652169</v>
      </c>
      <c r="H1090" s="36">
        <v>2.5259161227627076E-2</v>
      </c>
      <c r="I1090" s="31">
        <v>34.97999999999999</v>
      </c>
      <c r="J1090" s="31">
        <v>0</v>
      </c>
      <c r="K1090" s="36">
        <v>0</v>
      </c>
      <c r="L1090" s="31">
        <v>29.857499999999987</v>
      </c>
      <c r="M1090" s="31">
        <v>0</v>
      </c>
      <c r="N1090" s="36">
        <v>0</v>
      </c>
      <c r="O1090" s="31">
        <v>0.99989130434782603</v>
      </c>
      <c r="P1090" s="31">
        <v>0</v>
      </c>
      <c r="Q1090" s="36">
        <v>0</v>
      </c>
      <c r="R1090" s="31">
        <v>4.1226086956521746</v>
      </c>
      <c r="S1090" s="31">
        <v>0</v>
      </c>
      <c r="T1090" s="36">
        <v>0</v>
      </c>
      <c r="U1090" s="31">
        <v>59.429456521739112</v>
      </c>
      <c r="V1090" s="31">
        <v>3.1770652173913039</v>
      </c>
      <c r="W1090" s="36">
        <v>5.3459435830935848E-2</v>
      </c>
      <c r="X1090" s="31">
        <v>16.597065217391304</v>
      </c>
      <c r="Y1090" s="31">
        <v>0</v>
      </c>
      <c r="Z1090" s="36">
        <v>0</v>
      </c>
      <c r="AA1090" s="31">
        <v>117.45586956521738</v>
      </c>
      <c r="AB1090" s="31">
        <v>3.7561956521739135</v>
      </c>
      <c r="AC1090" s="36">
        <v>3.1979633423839117E-2</v>
      </c>
      <c r="AD1090" s="31">
        <v>13.552608695652175</v>
      </c>
      <c r="AE1090" s="31">
        <v>0</v>
      </c>
      <c r="AF1090" s="36">
        <v>0</v>
      </c>
      <c r="AG1090" s="31">
        <v>32.470000000000006</v>
      </c>
      <c r="AH1090" s="31">
        <v>0</v>
      </c>
      <c r="AI1090" s="36">
        <v>0</v>
      </c>
      <c r="AJ1090" t="s">
        <v>664</v>
      </c>
      <c r="AK1090" s="37">
        <v>6</v>
      </c>
      <c r="AT1090"/>
    </row>
    <row r="1091" spans="1:46" x14ac:dyDescent="0.25">
      <c r="A1091" t="s">
        <v>3056</v>
      </c>
      <c r="B1091" t="s">
        <v>1806</v>
      </c>
      <c r="C1091" t="s">
        <v>2705</v>
      </c>
      <c r="D1091" t="s">
        <v>2921</v>
      </c>
      <c r="E1091" s="31">
        <v>66.391304347826093</v>
      </c>
      <c r="F1091" s="31">
        <v>195.20304347826087</v>
      </c>
      <c r="G1091" s="31">
        <v>20.839021739130438</v>
      </c>
      <c r="H1091" s="36">
        <v>0.10675561900986043</v>
      </c>
      <c r="I1091" s="31">
        <v>32.283369565217392</v>
      </c>
      <c r="J1091" s="31">
        <v>1.5633695652173911</v>
      </c>
      <c r="K1091" s="36">
        <v>4.842646806304228E-2</v>
      </c>
      <c r="L1091" s="31">
        <v>21.772826086956524</v>
      </c>
      <c r="M1091" s="31">
        <v>1.5633695652173911</v>
      </c>
      <c r="N1091" s="36">
        <v>7.1803704258399464E-2</v>
      </c>
      <c r="O1091" s="31">
        <v>4.7714130434782609</v>
      </c>
      <c r="P1091" s="31">
        <v>0</v>
      </c>
      <c r="Q1091" s="36">
        <v>0</v>
      </c>
      <c r="R1091" s="31">
        <v>5.7391304347826084</v>
      </c>
      <c r="S1091" s="31">
        <v>0</v>
      </c>
      <c r="T1091" s="36">
        <v>0</v>
      </c>
      <c r="U1091" s="31">
        <v>54.616956521739105</v>
      </c>
      <c r="V1091" s="31">
        <v>4.3018478260869566</v>
      </c>
      <c r="W1091" s="36">
        <v>7.8763960865792626E-2</v>
      </c>
      <c r="X1091" s="31">
        <v>4.223369565217391</v>
      </c>
      <c r="Y1091" s="31">
        <v>0</v>
      </c>
      <c r="Z1091" s="36">
        <v>0</v>
      </c>
      <c r="AA1091" s="31">
        <v>68.554347826086982</v>
      </c>
      <c r="AB1091" s="31">
        <v>14.973804347826089</v>
      </c>
      <c r="AC1091" s="36">
        <v>0.2184223878230537</v>
      </c>
      <c r="AD1091" s="31">
        <v>9.8182608695652132</v>
      </c>
      <c r="AE1091" s="31">
        <v>0</v>
      </c>
      <c r="AF1091" s="36">
        <v>0</v>
      </c>
      <c r="AG1091" s="31">
        <v>25.706739130434784</v>
      </c>
      <c r="AH1091" s="31">
        <v>0</v>
      </c>
      <c r="AI1091" s="36">
        <v>0</v>
      </c>
      <c r="AJ1091" t="s">
        <v>617</v>
      </c>
      <c r="AK1091" s="37">
        <v>6</v>
      </c>
      <c r="AT1091"/>
    </row>
    <row r="1092" spans="1:46" x14ac:dyDescent="0.25">
      <c r="A1092" t="s">
        <v>3056</v>
      </c>
      <c r="B1092" t="s">
        <v>2026</v>
      </c>
      <c r="C1092" t="s">
        <v>2658</v>
      </c>
      <c r="D1092" t="s">
        <v>2821</v>
      </c>
      <c r="E1092" s="31">
        <v>94.75</v>
      </c>
      <c r="F1092" s="31">
        <v>266.71771739130435</v>
      </c>
      <c r="G1092" s="31">
        <v>0</v>
      </c>
      <c r="H1092" s="36">
        <v>0</v>
      </c>
      <c r="I1092" s="31">
        <v>20.542173913043484</v>
      </c>
      <c r="J1092" s="31">
        <v>0</v>
      </c>
      <c r="K1092" s="36">
        <v>0</v>
      </c>
      <c r="L1092" s="31">
        <v>7.9860869565217429</v>
      </c>
      <c r="M1092" s="31">
        <v>0</v>
      </c>
      <c r="N1092" s="36">
        <v>0</v>
      </c>
      <c r="O1092" s="31">
        <v>6.719130434782608</v>
      </c>
      <c r="P1092" s="31">
        <v>0</v>
      </c>
      <c r="Q1092" s="36">
        <v>0</v>
      </c>
      <c r="R1092" s="31">
        <v>5.8369565217391308</v>
      </c>
      <c r="S1092" s="31">
        <v>0</v>
      </c>
      <c r="T1092" s="36">
        <v>0</v>
      </c>
      <c r="U1092" s="31">
        <v>113.70152173913044</v>
      </c>
      <c r="V1092" s="31">
        <v>0</v>
      </c>
      <c r="W1092" s="36">
        <v>0</v>
      </c>
      <c r="X1092" s="31">
        <v>23.998695652173918</v>
      </c>
      <c r="Y1092" s="31">
        <v>0</v>
      </c>
      <c r="Z1092" s="36">
        <v>0</v>
      </c>
      <c r="AA1092" s="31">
        <v>100.06967391304343</v>
      </c>
      <c r="AB1092" s="31">
        <v>0</v>
      </c>
      <c r="AC1092" s="36">
        <v>0</v>
      </c>
      <c r="AD1092" s="31">
        <v>8.0842391304347831</v>
      </c>
      <c r="AE1092" s="31">
        <v>0</v>
      </c>
      <c r="AF1092" s="36">
        <v>0</v>
      </c>
      <c r="AG1092" s="31">
        <v>0.32141304347826088</v>
      </c>
      <c r="AH1092" s="31">
        <v>0</v>
      </c>
      <c r="AI1092" s="36">
        <v>0</v>
      </c>
      <c r="AJ1092" t="s">
        <v>841</v>
      </c>
      <c r="AK1092" s="37">
        <v>6</v>
      </c>
      <c r="AT1092"/>
    </row>
    <row r="1093" spans="1:46" x14ac:dyDescent="0.25">
      <c r="A1093" t="s">
        <v>3056</v>
      </c>
      <c r="B1093" t="s">
        <v>1568</v>
      </c>
      <c r="C1093" t="s">
        <v>2461</v>
      </c>
      <c r="D1093" t="s">
        <v>2832</v>
      </c>
      <c r="E1093" s="31">
        <v>33.630434782608695</v>
      </c>
      <c r="F1093" s="31">
        <v>113.36923913043479</v>
      </c>
      <c r="G1093" s="31">
        <v>9.6656521739130454</v>
      </c>
      <c r="H1093" s="36">
        <v>8.5258155104952368E-2</v>
      </c>
      <c r="I1093" s="31">
        <v>11.304130434782609</v>
      </c>
      <c r="J1093" s="31">
        <v>1.9429347826086958</v>
      </c>
      <c r="K1093" s="36">
        <v>0.171878305352026</v>
      </c>
      <c r="L1093" s="31">
        <v>5.3068478260869565</v>
      </c>
      <c r="M1093" s="31">
        <v>0.56793478260869568</v>
      </c>
      <c r="N1093" s="36">
        <v>0.10701923273866826</v>
      </c>
      <c r="O1093" s="31">
        <v>0.26630434782608697</v>
      </c>
      <c r="P1093" s="31">
        <v>0.26630434782608697</v>
      </c>
      <c r="Q1093" s="36">
        <v>1</v>
      </c>
      <c r="R1093" s="31">
        <v>5.7309782608695654</v>
      </c>
      <c r="S1093" s="31">
        <v>1.1086956521739131</v>
      </c>
      <c r="T1093" s="36">
        <v>0.19345661450924609</v>
      </c>
      <c r="U1093" s="31">
        <v>28.801630434782609</v>
      </c>
      <c r="V1093" s="31">
        <v>7.3129347826086981</v>
      </c>
      <c r="W1093" s="36">
        <v>0.25390697235588272</v>
      </c>
      <c r="X1093" s="31">
        <v>9.2232608695652232</v>
      </c>
      <c r="Y1093" s="31">
        <v>0</v>
      </c>
      <c r="Z1093" s="36">
        <v>0</v>
      </c>
      <c r="AA1093" s="31">
        <v>62.933913043478263</v>
      </c>
      <c r="AB1093" s="31">
        <v>0.40978260869565214</v>
      </c>
      <c r="AC1093" s="36">
        <v>6.5113162185315163E-3</v>
      </c>
      <c r="AD1093" s="31">
        <v>0</v>
      </c>
      <c r="AE1093" s="31">
        <v>0</v>
      </c>
      <c r="AF1093" s="36" t="s">
        <v>3207</v>
      </c>
      <c r="AG1093" s="31">
        <v>1.1063043478260872</v>
      </c>
      <c r="AH1093" s="31">
        <v>0</v>
      </c>
      <c r="AI1093" s="36">
        <v>0</v>
      </c>
      <c r="AJ1093" t="s">
        <v>370</v>
      </c>
      <c r="AK1093" s="37">
        <v>6</v>
      </c>
      <c r="AT1093"/>
    </row>
    <row r="1094" spans="1:46" x14ac:dyDescent="0.25">
      <c r="A1094" t="s">
        <v>3056</v>
      </c>
      <c r="B1094" t="s">
        <v>2131</v>
      </c>
      <c r="C1094" t="s">
        <v>2466</v>
      </c>
      <c r="D1094" t="s">
        <v>2837</v>
      </c>
      <c r="E1094" s="31">
        <v>76.369565217391298</v>
      </c>
      <c r="F1094" s="31">
        <v>257.77097826086958</v>
      </c>
      <c r="G1094" s="31">
        <v>0</v>
      </c>
      <c r="H1094" s="36">
        <v>0</v>
      </c>
      <c r="I1094" s="31">
        <v>30.188804347826085</v>
      </c>
      <c r="J1094" s="31">
        <v>0</v>
      </c>
      <c r="K1094" s="36">
        <v>0</v>
      </c>
      <c r="L1094" s="31">
        <v>23.14445652173913</v>
      </c>
      <c r="M1094" s="31">
        <v>0</v>
      </c>
      <c r="N1094" s="36">
        <v>0</v>
      </c>
      <c r="O1094" s="31">
        <v>2.5217391304347827</v>
      </c>
      <c r="P1094" s="31">
        <v>0</v>
      </c>
      <c r="Q1094" s="36">
        <v>0</v>
      </c>
      <c r="R1094" s="31">
        <v>4.522608695652174</v>
      </c>
      <c r="S1094" s="31">
        <v>0</v>
      </c>
      <c r="T1094" s="36">
        <v>0</v>
      </c>
      <c r="U1094" s="31">
        <v>64.526413043478286</v>
      </c>
      <c r="V1094" s="31">
        <v>0</v>
      </c>
      <c r="W1094" s="36">
        <v>0</v>
      </c>
      <c r="X1094" s="31">
        <v>13.811304347826082</v>
      </c>
      <c r="Y1094" s="31">
        <v>0</v>
      </c>
      <c r="Z1094" s="36">
        <v>0</v>
      </c>
      <c r="AA1094" s="31">
        <v>127.21608695652169</v>
      </c>
      <c r="AB1094" s="31">
        <v>0</v>
      </c>
      <c r="AC1094" s="36">
        <v>0</v>
      </c>
      <c r="AD1094" s="31">
        <v>0</v>
      </c>
      <c r="AE1094" s="31">
        <v>0</v>
      </c>
      <c r="AF1094" s="36" t="s">
        <v>3207</v>
      </c>
      <c r="AG1094" s="31">
        <v>22.028369565217396</v>
      </c>
      <c r="AH1094" s="31">
        <v>0</v>
      </c>
      <c r="AI1094" s="36">
        <v>0</v>
      </c>
      <c r="AJ1094" t="s">
        <v>949</v>
      </c>
      <c r="AK1094" s="37">
        <v>6</v>
      </c>
      <c r="AT1094"/>
    </row>
    <row r="1095" spans="1:46" x14ac:dyDescent="0.25">
      <c r="A1095" t="s">
        <v>3056</v>
      </c>
      <c r="B1095" t="s">
        <v>1926</v>
      </c>
      <c r="C1095" t="s">
        <v>2505</v>
      </c>
      <c r="D1095" t="s">
        <v>2886</v>
      </c>
      <c r="E1095" s="31">
        <v>75.293478260869563</v>
      </c>
      <c r="F1095" s="31">
        <v>219.49010869565211</v>
      </c>
      <c r="G1095" s="31">
        <v>2.7205434782608702</v>
      </c>
      <c r="H1095" s="36">
        <v>1.2394834074428438E-2</v>
      </c>
      <c r="I1095" s="31">
        <v>18.607065217391302</v>
      </c>
      <c r="J1095" s="31">
        <v>1.0516304347826086</v>
      </c>
      <c r="K1095" s="36">
        <v>5.6517802377544765E-2</v>
      </c>
      <c r="L1095" s="31">
        <v>10.257391304347825</v>
      </c>
      <c r="M1095" s="31">
        <v>0.38858695652173914</v>
      </c>
      <c r="N1095" s="36">
        <v>3.7883604611732791E-2</v>
      </c>
      <c r="O1095" s="31">
        <v>0.66304347826086951</v>
      </c>
      <c r="P1095" s="31">
        <v>0.66304347826086951</v>
      </c>
      <c r="Q1095" s="36">
        <v>1</v>
      </c>
      <c r="R1095" s="31">
        <v>7.6866304347826082</v>
      </c>
      <c r="S1095" s="31">
        <v>0</v>
      </c>
      <c r="T1095" s="36">
        <v>0</v>
      </c>
      <c r="U1095" s="31">
        <v>55.214782608695643</v>
      </c>
      <c r="V1095" s="31">
        <v>1.5167391304347828</v>
      </c>
      <c r="W1095" s="36">
        <v>2.7469801722916052E-2</v>
      </c>
      <c r="X1095" s="31">
        <v>9.8096739130434738</v>
      </c>
      <c r="Y1095" s="31">
        <v>0.15217391304347827</v>
      </c>
      <c r="Z1095" s="36">
        <v>1.5512637259138613E-2</v>
      </c>
      <c r="AA1095" s="31">
        <v>91.265760869565185</v>
      </c>
      <c r="AB1095" s="31">
        <v>0</v>
      </c>
      <c r="AC1095" s="36">
        <v>0</v>
      </c>
      <c r="AD1095" s="31">
        <v>16.102499999999996</v>
      </c>
      <c r="AE1095" s="31">
        <v>0</v>
      </c>
      <c r="AF1095" s="36">
        <v>0</v>
      </c>
      <c r="AG1095" s="31">
        <v>28.490326086956514</v>
      </c>
      <c r="AH1095" s="31">
        <v>0</v>
      </c>
      <c r="AI1095" s="36">
        <v>0</v>
      </c>
      <c r="AJ1095" t="s">
        <v>741</v>
      </c>
      <c r="AK1095" s="37">
        <v>6</v>
      </c>
      <c r="AT1095"/>
    </row>
    <row r="1096" spans="1:46" x14ac:dyDescent="0.25">
      <c r="A1096" t="s">
        <v>3056</v>
      </c>
      <c r="B1096" t="s">
        <v>1924</v>
      </c>
      <c r="C1096" t="s">
        <v>2479</v>
      </c>
      <c r="D1096" t="s">
        <v>2843</v>
      </c>
      <c r="E1096" s="31">
        <v>65.815217391304344</v>
      </c>
      <c r="F1096" s="31">
        <v>211.59206521739131</v>
      </c>
      <c r="G1096" s="31">
        <v>2.4344565217391301</v>
      </c>
      <c r="H1096" s="36">
        <v>1.1505424455486791E-2</v>
      </c>
      <c r="I1096" s="31">
        <v>19.803152173913041</v>
      </c>
      <c r="J1096" s="31">
        <v>0</v>
      </c>
      <c r="K1096" s="36">
        <v>0</v>
      </c>
      <c r="L1096" s="31">
        <v>5.2323913043478258</v>
      </c>
      <c r="M1096" s="31">
        <v>0</v>
      </c>
      <c r="N1096" s="36">
        <v>0</v>
      </c>
      <c r="O1096" s="31">
        <v>8.9185869565217395</v>
      </c>
      <c r="P1096" s="31">
        <v>0</v>
      </c>
      <c r="Q1096" s="36">
        <v>0</v>
      </c>
      <c r="R1096" s="31">
        <v>5.6521739130434785</v>
      </c>
      <c r="S1096" s="31">
        <v>0</v>
      </c>
      <c r="T1096" s="36">
        <v>0</v>
      </c>
      <c r="U1096" s="31">
        <v>56.981195652173909</v>
      </c>
      <c r="V1096" s="31">
        <v>9.4347826086956521E-2</v>
      </c>
      <c r="W1096" s="36">
        <v>1.6557712593971697E-3</v>
      </c>
      <c r="X1096" s="31">
        <v>14.551630434782606</v>
      </c>
      <c r="Y1096" s="31">
        <v>0</v>
      </c>
      <c r="Z1096" s="36">
        <v>0</v>
      </c>
      <c r="AA1096" s="31">
        <v>104.31619565217393</v>
      </c>
      <c r="AB1096" s="31">
        <v>2.3401086956521735</v>
      </c>
      <c r="AC1096" s="36">
        <v>2.2432841621783262E-2</v>
      </c>
      <c r="AD1096" s="31">
        <v>5.589021739130434</v>
      </c>
      <c r="AE1096" s="31">
        <v>0</v>
      </c>
      <c r="AF1096" s="36">
        <v>0</v>
      </c>
      <c r="AG1096" s="31">
        <v>10.350869565217392</v>
      </c>
      <c r="AH1096" s="31">
        <v>0</v>
      </c>
      <c r="AI1096" s="36">
        <v>0</v>
      </c>
      <c r="AJ1096" t="s">
        <v>739</v>
      </c>
      <c r="AK1096" s="37">
        <v>6</v>
      </c>
      <c r="AT1096"/>
    </row>
    <row r="1097" spans="1:46" x14ac:dyDescent="0.25">
      <c r="A1097" t="s">
        <v>3056</v>
      </c>
      <c r="B1097" t="s">
        <v>1746</v>
      </c>
      <c r="C1097" t="s">
        <v>2524</v>
      </c>
      <c r="D1097" t="s">
        <v>2890</v>
      </c>
      <c r="E1097" s="31">
        <v>75.891304347826093</v>
      </c>
      <c r="F1097" s="31">
        <v>262.66902173913041</v>
      </c>
      <c r="G1097" s="31">
        <v>0</v>
      </c>
      <c r="H1097" s="36">
        <v>0</v>
      </c>
      <c r="I1097" s="31">
        <v>24.94163043478261</v>
      </c>
      <c r="J1097" s="31">
        <v>0</v>
      </c>
      <c r="K1097" s="36">
        <v>0</v>
      </c>
      <c r="L1097" s="31">
        <v>10.332826086956521</v>
      </c>
      <c r="M1097" s="31">
        <v>0</v>
      </c>
      <c r="N1097" s="36">
        <v>0</v>
      </c>
      <c r="O1097" s="31">
        <v>11.478369565217392</v>
      </c>
      <c r="P1097" s="31">
        <v>0</v>
      </c>
      <c r="Q1097" s="36">
        <v>0</v>
      </c>
      <c r="R1097" s="31">
        <v>3.1304347826086958</v>
      </c>
      <c r="S1097" s="31">
        <v>0</v>
      </c>
      <c r="T1097" s="36">
        <v>0</v>
      </c>
      <c r="U1097" s="31">
        <v>53.637282608695642</v>
      </c>
      <c r="V1097" s="31">
        <v>0</v>
      </c>
      <c r="W1097" s="36">
        <v>0</v>
      </c>
      <c r="X1097" s="31">
        <v>10.782608695652174</v>
      </c>
      <c r="Y1097" s="31">
        <v>0</v>
      </c>
      <c r="Z1097" s="36">
        <v>0</v>
      </c>
      <c r="AA1097" s="31">
        <v>120.70456521739126</v>
      </c>
      <c r="AB1097" s="31">
        <v>0</v>
      </c>
      <c r="AC1097" s="36">
        <v>0</v>
      </c>
      <c r="AD1097" s="31">
        <v>21.793586956521743</v>
      </c>
      <c r="AE1097" s="31">
        <v>0</v>
      </c>
      <c r="AF1097" s="36">
        <v>0</v>
      </c>
      <c r="AG1097" s="31">
        <v>30.809347826086963</v>
      </c>
      <c r="AH1097" s="31">
        <v>0</v>
      </c>
      <c r="AI1097" s="36">
        <v>0</v>
      </c>
      <c r="AJ1097" t="s">
        <v>556</v>
      </c>
      <c r="AK1097" s="37">
        <v>6</v>
      </c>
      <c r="AT1097"/>
    </row>
    <row r="1098" spans="1:46" x14ac:dyDescent="0.25">
      <c r="A1098" t="s">
        <v>3056</v>
      </c>
      <c r="B1098" t="s">
        <v>2156</v>
      </c>
      <c r="C1098" t="s">
        <v>2405</v>
      </c>
      <c r="D1098" t="s">
        <v>2802</v>
      </c>
      <c r="E1098" s="31">
        <v>112.55434782608695</v>
      </c>
      <c r="F1098" s="31">
        <v>439.97293478260866</v>
      </c>
      <c r="G1098" s="31">
        <v>0.87228260869565222</v>
      </c>
      <c r="H1098" s="36">
        <v>1.9825824266364212E-3</v>
      </c>
      <c r="I1098" s="31">
        <v>54.646195652173887</v>
      </c>
      <c r="J1098" s="31">
        <v>0</v>
      </c>
      <c r="K1098" s="36">
        <v>0</v>
      </c>
      <c r="L1098" s="31">
        <v>28.718043478260849</v>
      </c>
      <c r="M1098" s="31">
        <v>0</v>
      </c>
      <c r="N1098" s="36">
        <v>0</v>
      </c>
      <c r="O1098" s="31">
        <v>20.189021739130432</v>
      </c>
      <c r="P1098" s="31">
        <v>0</v>
      </c>
      <c r="Q1098" s="36">
        <v>0</v>
      </c>
      <c r="R1098" s="31">
        <v>5.7391304347826084</v>
      </c>
      <c r="S1098" s="31">
        <v>0</v>
      </c>
      <c r="T1098" s="36">
        <v>0</v>
      </c>
      <c r="U1098" s="31">
        <v>175.5498913043478</v>
      </c>
      <c r="V1098" s="31">
        <v>0</v>
      </c>
      <c r="W1098" s="36">
        <v>0</v>
      </c>
      <c r="X1098" s="31">
        <v>12.906956521739129</v>
      </c>
      <c r="Y1098" s="31">
        <v>0</v>
      </c>
      <c r="Z1098" s="36">
        <v>0</v>
      </c>
      <c r="AA1098" s="31">
        <v>194.09869565217394</v>
      </c>
      <c r="AB1098" s="31">
        <v>0.87228260869565222</v>
      </c>
      <c r="AC1098" s="36">
        <v>4.4940158189356819E-3</v>
      </c>
      <c r="AD1098" s="31">
        <v>0</v>
      </c>
      <c r="AE1098" s="31">
        <v>0</v>
      </c>
      <c r="AF1098" s="36" t="s">
        <v>3207</v>
      </c>
      <c r="AG1098" s="31">
        <v>2.7711956521739136</v>
      </c>
      <c r="AH1098" s="31">
        <v>0</v>
      </c>
      <c r="AI1098" s="36">
        <v>0</v>
      </c>
      <c r="AJ1098" t="s">
        <v>975</v>
      </c>
      <c r="AK1098" s="37">
        <v>6</v>
      </c>
      <c r="AT1098"/>
    </row>
    <row r="1099" spans="1:46" x14ac:dyDescent="0.25">
      <c r="A1099" t="s">
        <v>3056</v>
      </c>
      <c r="B1099" t="s">
        <v>1898</v>
      </c>
      <c r="C1099" t="s">
        <v>2454</v>
      </c>
      <c r="D1099" t="s">
        <v>2885</v>
      </c>
      <c r="E1099" s="31">
        <v>63.978260869565219</v>
      </c>
      <c r="F1099" s="31">
        <v>340.86554347826097</v>
      </c>
      <c r="G1099" s="31">
        <v>82.08576086956522</v>
      </c>
      <c r="H1099" s="36">
        <v>0.24081566013374514</v>
      </c>
      <c r="I1099" s="31">
        <v>28.513152173913049</v>
      </c>
      <c r="J1099" s="31">
        <v>3.2608695652173912E-2</v>
      </c>
      <c r="K1099" s="36">
        <v>1.1436369943694936E-3</v>
      </c>
      <c r="L1099" s="31">
        <v>18.500869565217396</v>
      </c>
      <c r="M1099" s="31">
        <v>3.2608695652173912E-2</v>
      </c>
      <c r="N1099" s="36">
        <v>1.7625493513818381E-3</v>
      </c>
      <c r="O1099" s="31">
        <v>4.7928260869565227</v>
      </c>
      <c r="P1099" s="31">
        <v>0</v>
      </c>
      <c r="Q1099" s="36">
        <v>0</v>
      </c>
      <c r="R1099" s="31">
        <v>5.2194565217391311</v>
      </c>
      <c r="S1099" s="31">
        <v>0</v>
      </c>
      <c r="T1099" s="36">
        <v>0</v>
      </c>
      <c r="U1099" s="31">
        <v>80.240217391304355</v>
      </c>
      <c r="V1099" s="31">
        <v>29.606195652173909</v>
      </c>
      <c r="W1099" s="36">
        <v>0.36896953441432645</v>
      </c>
      <c r="X1099" s="31">
        <v>7.3367391304347827</v>
      </c>
      <c r="Y1099" s="31">
        <v>0</v>
      </c>
      <c r="Z1099" s="36">
        <v>0</v>
      </c>
      <c r="AA1099" s="31">
        <v>191.06010869565219</v>
      </c>
      <c r="AB1099" s="31">
        <v>49.684021739130436</v>
      </c>
      <c r="AC1099" s="36">
        <v>0.26004393108701845</v>
      </c>
      <c r="AD1099" s="31">
        <v>0.14673913043478262</v>
      </c>
      <c r="AE1099" s="31">
        <v>0.14673913043478262</v>
      </c>
      <c r="AF1099" s="36">
        <v>1</v>
      </c>
      <c r="AG1099" s="31">
        <v>33.568586956521749</v>
      </c>
      <c r="AH1099" s="31">
        <v>2.6161956521739134</v>
      </c>
      <c r="AI1099" s="36">
        <v>7.793582898089893E-2</v>
      </c>
      <c r="AJ1099" t="s">
        <v>711</v>
      </c>
      <c r="AK1099" s="37">
        <v>6</v>
      </c>
      <c r="AT1099"/>
    </row>
    <row r="1100" spans="1:46" x14ac:dyDescent="0.25">
      <c r="A1100" t="s">
        <v>3056</v>
      </c>
      <c r="B1100" t="s">
        <v>1229</v>
      </c>
      <c r="C1100" t="s">
        <v>2416</v>
      </c>
      <c r="D1100" t="s">
        <v>2822</v>
      </c>
      <c r="E1100" s="31">
        <v>93.760869565217391</v>
      </c>
      <c r="F1100" s="31">
        <v>285.05217391304348</v>
      </c>
      <c r="G1100" s="31">
        <v>0</v>
      </c>
      <c r="H1100" s="36">
        <v>0</v>
      </c>
      <c r="I1100" s="31">
        <v>16.242391304347823</v>
      </c>
      <c r="J1100" s="31">
        <v>0</v>
      </c>
      <c r="K1100" s="36">
        <v>0</v>
      </c>
      <c r="L1100" s="31">
        <v>6.6663043478260828</v>
      </c>
      <c r="M1100" s="31">
        <v>0</v>
      </c>
      <c r="N1100" s="36">
        <v>0</v>
      </c>
      <c r="O1100" s="31">
        <v>6.0978260869565206</v>
      </c>
      <c r="P1100" s="31">
        <v>0</v>
      </c>
      <c r="Q1100" s="36">
        <v>0</v>
      </c>
      <c r="R1100" s="31">
        <v>3.4782608695652173</v>
      </c>
      <c r="S1100" s="31">
        <v>0</v>
      </c>
      <c r="T1100" s="36">
        <v>0</v>
      </c>
      <c r="U1100" s="31">
        <v>86.08152173913048</v>
      </c>
      <c r="V1100" s="31">
        <v>0</v>
      </c>
      <c r="W1100" s="36">
        <v>0</v>
      </c>
      <c r="X1100" s="31">
        <v>17.905434782608697</v>
      </c>
      <c r="Y1100" s="31">
        <v>0</v>
      </c>
      <c r="Z1100" s="36">
        <v>0</v>
      </c>
      <c r="AA1100" s="31">
        <v>164.8228260869565</v>
      </c>
      <c r="AB1100" s="31">
        <v>0</v>
      </c>
      <c r="AC1100" s="36">
        <v>0</v>
      </c>
      <c r="AD1100" s="31">
        <v>0</v>
      </c>
      <c r="AE1100" s="31">
        <v>0</v>
      </c>
      <c r="AF1100" s="36" t="s">
        <v>3207</v>
      </c>
      <c r="AG1100" s="31">
        <v>0</v>
      </c>
      <c r="AH1100" s="31">
        <v>0</v>
      </c>
      <c r="AI1100" s="36" t="s">
        <v>3207</v>
      </c>
      <c r="AJ1100" t="s">
        <v>27</v>
      </c>
      <c r="AK1100" s="37">
        <v>6</v>
      </c>
      <c r="AT1100"/>
    </row>
    <row r="1101" spans="1:46" x14ac:dyDescent="0.25">
      <c r="A1101" t="s">
        <v>3056</v>
      </c>
      <c r="B1101" t="s">
        <v>1720</v>
      </c>
      <c r="C1101" t="s">
        <v>2387</v>
      </c>
      <c r="D1101" t="s">
        <v>2837</v>
      </c>
      <c r="E1101" s="31">
        <v>107.68478260869566</v>
      </c>
      <c r="F1101" s="31">
        <v>329.9093478260869</v>
      </c>
      <c r="G1101" s="31">
        <v>6.6045652173913059</v>
      </c>
      <c r="H1101" s="36">
        <v>2.0019333374187778E-2</v>
      </c>
      <c r="I1101" s="31">
        <v>17.747499999999995</v>
      </c>
      <c r="J1101" s="31">
        <v>0</v>
      </c>
      <c r="K1101" s="36">
        <v>0</v>
      </c>
      <c r="L1101" s="31">
        <v>12.095326086956518</v>
      </c>
      <c r="M1101" s="31">
        <v>0</v>
      </c>
      <c r="N1101" s="36">
        <v>0</v>
      </c>
      <c r="O1101" s="31">
        <v>0</v>
      </c>
      <c r="P1101" s="31">
        <v>0</v>
      </c>
      <c r="Q1101" s="36" t="s">
        <v>3207</v>
      </c>
      <c r="R1101" s="31">
        <v>5.6521739130434785</v>
      </c>
      <c r="S1101" s="31">
        <v>0</v>
      </c>
      <c r="T1101" s="36">
        <v>0</v>
      </c>
      <c r="U1101" s="31">
        <v>85.247934782608695</v>
      </c>
      <c r="V1101" s="31">
        <v>0.69021739130434778</v>
      </c>
      <c r="W1101" s="36">
        <v>8.0965878301272123E-3</v>
      </c>
      <c r="X1101" s="31">
        <v>0</v>
      </c>
      <c r="Y1101" s="31">
        <v>0</v>
      </c>
      <c r="Z1101" s="36" t="s">
        <v>3207</v>
      </c>
      <c r="AA1101" s="31">
        <v>182.30521739130432</v>
      </c>
      <c r="AB1101" s="31">
        <v>5.9143478260869582</v>
      </c>
      <c r="AC1101" s="36">
        <v>3.2442010770280146E-2</v>
      </c>
      <c r="AD1101" s="31">
        <v>0</v>
      </c>
      <c r="AE1101" s="31">
        <v>0</v>
      </c>
      <c r="AF1101" s="36" t="s">
        <v>3207</v>
      </c>
      <c r="AG1101" s="31">
        <v>44.6086956521739</v>
      </c>
      <c r="AH1101" s="31">
        <v>0</v>
      </c>
      <c r="AI1101" s="36">
        <v>0</v>
      </c>
      <c r="AJ1101" t="s">
        <v>528</v>
      </c>
      <c r="AK1101" s="37">
        <v>6</v>
      </c>
      <c r="AT1101"/>
    </row>
    <row r="1102" spans="1:46" x14ac:dyDescent="0.25">
      <c r="A1102" t="s">
        <v>3056</v>
      </c>
      <c r="B1102" t="s">
        <v>1971</v>
      </c>
      <c r="C1102" t="s">
        <v>2683</v>
      </c>
      <c r="D1102" t="s">
        <v>2885</v>
      </c>
      <c r="E1102" s="31">
        <v>68.913043478260875</v>
      </c>
      <c r="F1102" s="31">
        <v>214.01934782608697</v>
      </c>
      <c r="G1102" s="31">
        <v>0</v>
      </c>
      <c r="H1102" s="36">
        <v>0</v>
      </c>
      <c r="I1102" s="31">
        <v>30.968369565217394</v>
      </c>
      <c r="J1102" s="31">
        <v>0</v>
      </c>
      <c r="K1102" s="36">
        <v>0</v>
      </c>
      <c r="L1102" s="31">
        <v>19.741413043478264</v>
      </c>
      <c r="M1102" s="31">
        <v>0</v>
      </c>
      <c r="N1102" s="36">
        <v>0</v>
      </c>
      <c r="O1102" s="31">
        <v>5.6057608695652164</v>
      </c>
      <c r="P1102" s="31">
        <v>0</v>
      </c>
      <c r="Q1102" s="36">
        <v>0</v>
      </c>
      <c r="R1102" s="31">
        <v>5.6211956521739141</v>
      </c>
      <c r="S1102" s="31">
        <v>0</v>
      </c>
      <c r="T1102" s="36">
        <v>0</v>
      </c>
      <c r="U1102" s="31">
        <v>53.54489130434785</v>
      </c>
      <c r="V1102" s="31">
        <v>0</v>
      </c>
      <c r="W1102" s="36">
        <v>0</v>
      </c>
      <c r="X1102" s="31">
        <v>6.4080434782608702</v>
      </c>
      <c r="Y1102" s="31">
        <v>0</v>
      </c>
      <c r="Z1102" s="36">
        <v>0</v>
      </c>
      <c r="AA1102" s="31">
        <v>81.548478260869572</v>
      </c>
      <c r="AB1102" s="31">
        <v>0</v>
      </c>
      <c r="AC1102" s="36">
        <v>0</v>
      </c>
      <c r="AD1102" s="31">
        <v>12.630978260869563</v>
      </c>
      <c r="AE1102" s="31">
        <v>0</v>
      </c>
      <c r="AF1102" s="36">
        <v>0</v>
      </c>
      <c r="AG1102" s="31">
        <v>28.918586956521736</v>
      </c>
      <c r="AH1102" s="31">
        <v>0</v>
      </c>
      <c r="AI1102" s="36">
        <v>0</v>
      </c>
      <c r="AJ1102" t="s">
        <v>786</v>
      </c>
      <c r="AK1102" s="37">
        <v>6</v>
      </c>
      <c r="AT1102"/>
    </row>
    <row r="1103" spans="1:46" x14ac:dyDescent="0.25">
      <c r="A1103" t="s">
        <v>3056</v>
      </c>
      <c r="B1103" t="s">
        <v>1778</v>
      </c>
      <c r="C1103" t="s">
        <v>2405</v>
      </c>
      <c r="D1103" t="s">
        <v>2802</v>
      </c>
      <c r="E1103" s="31">
        <v>104.90217391304348</v>
      </c>
      <c r="F1103" s="31">
        <v>369.00293478260875</v>
      </c>
      <c r="G1103" s="31">
        <v>109.93684782608696</v>
      </c>
      <c r="H1103" s="36">
        <v>0.29792946739259463</v>
      </c>
      <c r="I1103" s="31">
        <v>49.009239130434786</v>
      </c>
      <c r="J1103" s="31">
        <v>2.0195652173913046</v>
      </c>
      <c r="K1103" s="36">
        <v>4.1207846790201494E-2</v>
      </c>
      <c r="L1103" s="31">
        <v>39.645108695652176</v>
      </c>
      <c r="M1103" s="31">
        <v>2.0195652173913046</v>
      </c>
      <c r="N1103" s="36">
        <v>5.0941094219090578E-2</v>
      </c>
      <c r="O1103" s="31">
        <v>4.0652173913043477</v>
      </c>
      <c r="P1103" s="31">
        <v>0</v>
      </c>
      <c r="Q1103" s="36">
        <v>0</v>
      </c>
      <c r="R1103" s="31">
        <v>5.2989130434782608</v>
      </c>
      <c r="S1103" s="31">
        <v>0</v>
      </c>
      <c r="T1103" s="36">
        <v>0</v>
      </c>
      <c r="U1103" s="31">
        <v>124.75271739130434</v>
      </c>
      <c r="V1103" s="31">
        <v>29.649673913043479</v>
      </c>
      <c r="W1103" s="36">
        <v>0.23766755973774206</v>
      </c>
      <c r="X1103" s="31">
        <v>20.489130434782609</v>
      </c>
      <c r="Y1103" s="31">
        <v>0</v>
      </c>
      <c r="Z1103" s="36">
        <v>0</v>
      </c>
      <c r="AA1103" s="31">
        <v>174.49858695652176</v>
      </c>
      <c r="AB1103" s="31">
        <v>78.014347826086947</v>
      </c>
      <c r="AC1103" s="36">
        <v>0.44707724679469801</v>
      </c>
      <c r="AD1103" s="31">
        <v>0.25326086956521737</v>
      </c>
      <c r="AE1103" s="31">
        <v>0.25326086956521737</v>
      </c>
      <c r="AF1103" s="36">
        <v>1</v>
      </c>
      <c r="AG1103" s="31">
        <v>0</v>
      </c>
      <c r="AH1103" s="31">
        <v>0</v>
      </c>
      <c r="AI1103" s="36" t="s">
        <v>3207</v>
      </c>
      <c r="AJ1103" t="s">
        <v>588</v>
      </c>
      <c r="AK1103" s="37">
        <v>6</v>
      </c>
      <c r="AT1103"/>
    </row>
    <row r="1104" spans="1:46" x14ac:dyDescent="0.25">
      <c r="A1104" t="s">
        <v>3056</v>
      </c>
      <c r="B1104" t="s">
        <v>1733</v>
      </c>
      <c r="C1104" t="s">
        <v>2564</v>
      </c>
      <c r="D1104" t="s">
        <v>2922</v>
      </c>
      <c r="E1104" s="31">
        <v>59.923913043478258</v>
      </c>
      <c r="F1104" s="31">
        <v>134.57358695652178</v>
      </c>
      <c r="G1104" s="31">
        <v>59.44206521739131</v>
      </c>
      <c r="H1104" s="36">
        <v>0.44170677591135277</v>
      </c>
      <c r="I1104" s="31">
        <v>17.660434782608693</v>
      </c>
      <c r="J1104" s="31">
        <v>1.4782608695652173</v>
      </c>
      <c r="K1104" s="36">
        <v>8.3704670228218328E-2</v>
      </c>
      <c r="L1104" s="31">
        <v>7.3141304347826068</v>
      </c>
      <c r="M1104" s="31">
        <v>0</v>
      </c>
      <c r="N1104" s="36">
        <v>0</v>
      </c>
      <c r="O1104" s="31">
        <v>5.0752173913043483</v>
      </c>
      <c r="P1104" s="31">
        <v>1.4782608695652173</v>
      </c>
      <c r="Q1104" s="36">
        <v>0.29127045318255801</v>
      </c>
      <c r="R1104" s="31">
        <v>5.2710869565217395</v>
      </c>
      <c r="S1104" s="31">
        <v>0</v>
      </c>
      <c r="T1104" s="36">
        <v>0</v>
      </c>
      <c r="U1104" s="31">
        <v>31.807934782608701</v>
      </c>
      <c r="V1104" s="31">
        <v>13.462826086956522</v>
      </c>
      <c r="W1104" s="36">
        <v>0.42325370002699619</v>
      </c>
      <c r="X1104" s="31">
        <v>7.1689130434782591</v>
      </c>
      <c r="Y1104" s="31">
        <v>0.56521739130434778</v>
      </c>
      <c r="Z1104" s="36">
        <v>7.8842829851108368E-2</v>
      </c>
      <c r="AA1104" s="31">
        <v>55.97380434782611</v>
      </c>
      <c r="AB1104" s="31">
        <v>43.935760869565222</v>
      </c>
      <c r="AC1104" s="36">
        <v>0.78493433457809236</v>
      </c>
      <c r="AD1104" s="31">
        <v>0</v>
      </c>
      <c r="AE1104" s="31">
        <v>0</v>
      </c>
      <c r="AF1104" s="36" t="s">
        <v>3207</v>
      </c>
      <c r="AG1104" s="31">
        <v>21.962499999999999</v>
      </c>
      <c r="AH1104" s="31">
        <v>0</v>
      </c>
      <c r="AI1104" s="36">
        <v>0</v>
      </c>
      <c r="AJ1104" t="s">
        <v>542</v>
      </c>
      <c r="AK1104" s="37">
        <v>6</v>
      </c>
      <c r="AT1104"/>
    </row>
    <row r="1105" spans="1:46" x14ac:dyDescent="0.25">
      <c r="A1105" t="s">
        <v>3056</v>
      </c>
      <c r="B1105" t="s">
        <v>1433</v>
      </c>
      <c r="C1105" t="s">
        <v>2510</v>
      </c>
      <c r="D1105" t="s">
        <v>2877</v>
      </c>
      <c r="E1105" s="31">
        <v>82.5</v>
      </c>
      <c r="F1105" s="31">
        <v>370.58967391304344</v>
      </c>
      <c r="G1105" s="31">
        <v>365.11141304347819</v>
      </c>
      <c r="H1105" s="36">
        <v>0.98521744869002825</v>
      </c>
      <c r="I1105" s="31">
        <v>20.825434782608696</v>
      </c>
      <c r="J1105" s="31">
        <v>15.347173913043479</v>
      </c>
      <c r="K1105" s="36">
        <v>0.73694374562877751</v>
      </c>
      <c r="L1105" s="31">
        <v>0</v>
      </c>
      <c r="M1105" s="31">
        <v>0</v>
      </c>
      <c r="N1105" s="36" t="s">
        <v>3207</v>
      </c>
      <c r="O1105" s="31">
        <v>15.347173913043479</v>
      </c>
      <c r="P1105" s="31">
        <v>15.347173913043479</v>
      </c>
      <c r="Q1105" s="36">
        <v>1</v>
      </c>
      <c r="R1105" s="31">
        <v>5.4782608695652177</v>
      </c>
      <c r="S1105" s="31">
        <v>0</v>
      </c>
      <c r="T1105" s="36">
        <v>0</v>
      </c>
      <c r="U1105" s="31">
        <v>0</v>
      </c>
      <c r="V1105" s="31">
        <v>0</v>
      </c>
      <c r="W1105" s="36" t="s">
        <v>3207</v>
      </c>
      <c r="X1105" s="31">
        <v>111.65880434782608</v>
      </c>
      <c r="Y1105" s="31">
        <v>111.65880434782608</v>
      </c>
      <c r="Z1105" s="36">
        <v>1</v>
      </c>
      <c r="AA1105" s="31">
        <v>213.950652173913</v>
      </c>
      <c r="AB1105" s="31">
        <v>213.950652173913</v>
      </c>
      <c r="AC1105" s="36">
        <v>1</v>
      </c>
      <c r="AD1105" s="31">
        <v>24.154782608695651</v>
      </c>
      <c r="AE1105" s="31">
        <v>24.154782608695651</v>
      </c>
      <c r="AF1105" s="36">
        <v>1</v>
      </c>
      <c r="AG1105" s="31">
        <v>0</v>
      </c>
      <c r="AH1105" s="31">
        <v>0</v>
      </c>
      <c r="AI1105" s="36" t="s">
        <v>3207</v>
      </c>
      <c r="AJ1105" t="s">
        <v>233</v>
      </c>
      <c r="AK1105" s="37">
        <v>6</v>
      </c>
      <c r="AT1105"/>
    </row>
    <row r="1106" spans="1:46" x14ac:dyDescent="0.25">
      <c r="A1106" t="s">
        <v>3056</v>
      </c>
      <c r="B1106" t="s">
        <v>2194</v>
      </c>
      <c r="C1106" t="s">
        <v>2464</v>
      </c>
      <c r="D1106" t="s">
        <v>2853</v>
      </c>
      <c r="E1106" s="31">
        <v>89.315217391304344</v>
      </c>
      <c r="F1106" s="31">
        <v>552.86739130434808</v>
      </c>
      <c r="G1106" s="31">
        <v>0.85054347826086951</v>
      </c>
      <c r="H1106" s="36">
        <v>1.5384222177658759E-3</v>
      </c>
      <c r="I1106" s="31">
        <v>49.233260869565228</v>
      </c>
      <c r="J1106" s="31">
        <v>0.85054347826086951</v>
      </c>
      <c r="K1106" s="36">
        <v>1.7275790050028033E-2</v>
      </c>
      <c r="L1106" s="31">
        <v>4.2033695652173915</v>
      </c>
      <c r="M1106" s="31">
        <v>0</v>
      </c>
      <c r="N1106" s="36">
        <v>0</v>
      </c>
      <c r="O1106" s="31">
        <v>39.377717391304358</v>
      </c>
      <c r="P1106" s="31">
        <v>0.50271739130434778</v>
      </c>
      <c r="Q1106" s="36">
        <v>1.2766544751914978E-2</v>
      </c>
      <c r="R1106" s="31">
        <v>5.6521739130434785</v>
      </c>
      <c r="S1106" s="31">
        <v>0.34782608695652173</v>
      </c>
      <c r="T1106" s="36">
        <v>6.1538461538461535E-2</v>
      </c>
      <c r="U1106" s="31">
        <v>109.47391304347826</v>
      </c>
      <c r="V1106" s="31">
        <v>0</v>
      </c>
      <c r="W1106" s="36">
        <v>0</v>
      </c>
      <c r="X1106" s="31">
        <v>0</v>
      </c>
      <c r="Y1106" s="31">
        <v>0</v>
      </c>
      <c r="Z1106" s="36" t="s">
        <v>3207</v>
      </c>
      <c r="AA1106" s="31">
        <v>387.45467391304368</v>
      </c>
      <c r="AB1106" s="31">
        <v>0</v>
      </c>
      <c r="AC1106" s="36">
        <v>0</v>
      </c>
      <c r="AD1106" s="31">
        <v>6.7055434782608678</v>
      </c>
      <c r="AE1106" s="31">
        <v>0</v>
      </c>
      <c r="AF1106" s="36">
        <v>0</v>
      </c>
      <c r="AG1106" s="31">
        <v>0</v>
      </c>
      <c r="AH1106" s="31">
        <v>0</v>
      </c>
      <c r="AI1106" s="36" t="s">
        <v>3207</v>
      </c>
      <c r="AJ1106" t="s">
        <v>1013</v>
      </c>
      <c r="AK1106" s="37">
        <v>6</v>
      </c>
      <c r="AT1106"/>
    </row>
    <row r="1107" spans="1:46" x14ac:dyDescent="0.25">
      <c r="A1107" t="s">
        <v>3056</v>
      </c>
      <c r="B1107" t="s">
        <v>1259</v>
      </c>
      <c r="C1107" t="s">
        <v>2495</v>
      </c>
      <c r="D1107" t="s">
        <v>2903</v>
      </c>
      <c r="E1107" s="31">
        <v>79.934782608695656</v>
      </c>
      <c r="F1107" s="31">
        <v>241.87630434782608</v>
      </c>
      <c r="G1107" s="31">
        <v>52.261739130434783</v>
      </c>
      <c r="H1107" s="36">
        <v>0.21606804052736264</v>
      </c>
      <c r="I1107" s="31">
        <v>13.417934782608693</v>
      </c>
      <c r="J1107" s="31">
        <v>0.34782608695652173</v>
      </c>
      <c r="K1107" s="36">
        <v>2.5922475596419463E-2</v>
      </c>
      <c r="L1107" s="31">
        <v>4.8754347826086937</v>
      </c>
      <c r="M1107" s="31">
        <v>0</v>
      </c>
      <c r="N1107" s="36">
        <v>0</v>
      </c>
      <c r="O1107" s="31">
        <v>0.34782608695652173</v>
      </c>
      <c r="P1107" s="31">
        <v>0.34782608695652173</v>
      </c>
      <c r="Q1107" s="36">
        <v>1</v>
      </c>
      <c r="R1107" s="31">
        <v>8.1946739130434771</v>
      </c>
      <c r="S1107" s="31">
        <v>0</v>
      </c>
      <c r="T1107" s="36">
        <v>0</v>
      </c>
      <c r="U1107" s="31">
        <v>78.991630434782593</v>
      </c>
      <c r="V1107" s="31">
        <v>12.072391304347825</v>
      </c>
      <c r="W1107" s="36">
        <v>0.15283127133722205</v>
      </c>
      <c r="X1107" s="31">
        <v>16.615652173913045</v>
      </c>
      <c r="Y1107" s="31">
        <v>4.3478260869565216E-2</v>
      </c>
      <c r="Z1107" s="36">
        <v>2.6167050450073264E-3</v>
      </c>
      <c r="AA1107" s="31">
        <v>112.82097826086957</v>
      </c>
      <c r="AB1107" s="31">
        <v>39.798043478260873</v>
      </c>
      <c r="AC1107" s="36">
        <v>0.35275393009124695</v>
      </c>
      <c r="AD1107" s="31">
        <v>19.213152173913045</v>
      </c>
      <c r="AE1107" s="31">
        <v>0</v>
      </c>
      <c r="AF1107" s="36">
        <v>0</v>
      </c>
      <c r="AG1107" s="31">
        <v>0.81695652173913036</v>
      </c>
      <c r="AH1107" s="31">
        <v>0</v>
      </c>
      <c r="AI1107" s="36">
        <v>0</v>
      </c>
      <c r="AJ1107" t="s">
        <v>57</v>
      </c>
      <c r="AK1107" s="37">
        <v>6</v>
      </c>
      <c r="AT1107"/>
    </row>
    <row r="1108" spans="1:46" x14ac:dyDescent="0.25">
      <c r="A1108" t="s">
        <v>3056</v>
      </c>
      <c r="B1108" t="s">
        <v>1257</v>
      </c>
      <c r="C1108" t="s">
        <v>2505</v>
      </c>
      <c r="D1108" t="s">
        <v>2886</v>
      </c>
      <c r="E1108" s="31">
        <v>78.065217391304344</v>
      </c>
      <c r="F1108" s="31">
        <v>216.78695652173911</v>
      </c>
      <c r="G1108" s="31">
        <v>0</v>
      </c>
      <c r="H1108" s="36">
        <v>0</v>
      </c>
      <c r="I1108" s="31">
        <v>22.133695652173905</v>
      </c>
      <c r="J1108" s="31">
        <v>0</v>
      </c>
      <c r="K1108" s="36">
        <v>0</v>
      </c>
      <c r="L1108" s="31">
        <v>16.568478260869558</v>
      </c>
      <c r="M1108" s="31">
        <v>0</v>
      </c>
      <c r="N1108" s="36">
        <v>0</v>
      </c>
      <c r="O1108" s="31">
        <v>0</v>
      </c>
      <c r="P1108" s="31">
        <v>0</v>
      </c>
      <c r="Q1108" s="36" t="s">
        <v>3207</v>
      </c>
      <c r="R1108" s="31">
        <v>5.5652173913043477</v>
      </c>
      <c r="S1108" s="31">
        <v>0</v>
      </c>
      <c r="T1108" s="36">
        <v>0</v>
      </c>
      <c r="U1108" s="31">
        <v>60.758695652173898</v>
      </c>
      <c r="V1108" s="31">
        <v>0</v>
      </c>
      <c r="W1108" s="36">
        <v>0</v>
      </c>
      <c r="X1108" s="31">
        <v>13.441304347826089</v>
      </c>
      <c r="Y1108" s="31">
        <v>0</v>
      </c>
      <c r="Z1108" s="36">
        <v>0</v>
      </c>
      <c r="AA1108" s="31">
        <v>100.30760869565219</v>
      </c>
      <c r="AB1108" s="31">
        <v>0</v>
      </c>
      <c r="AC1108" s="36">
        <v>0</v>
      </c>
      <c r="AD1108" s="31">
        <v>0</v>
      </c>
      <c r="AE1108" s="31">
        <v>0</v>
      </c>
      <c r="AF1108" s="36" t="s">
        <v>3207</v>
      </c>
      <c r="AG1108" s="31">
        <v>20.145652173913046</v>
      </c>
      <c r="AH1108" s="31">
        <v>0</v>
      </c>
      <c r="AI1108" s="36">
        <v>0</v>
      </c>
      <c r="AJ1108" t="s">
        <v>55</v>
      </c>
      <c r="AK1108" s="37">
        <v>6</v>
      </c>
      <c r="AT1108"/>
    </row>
    <row r="1109" spans="1:46" x14ac:dyDescent="0.25">
      <c r="A1109" t="s">
        <v>3056</v>
      </c>
      <c r="B1109" t="s">
        <v>1903</v>
      </c>
      <c r="C1109" t="s">
        <v>2402</v>
      </c>
      <c r="D1109" t="s">
        <v>2996</v>
      </c>
      <c r="E1109" s="31">
        <v>41.543478260869563</v>
      </c>
      <c r="F1109" s="31">
        <v>128.89260869565217</v>
      </c>
      <c r="G1109" s="31">
        <v>0</v>
      </c>
      <c r="H1109" s="36">
        <v>0</v>
      </c>
      <c r="I1109" s="31">
        <v>7.9488043478260861</v>
      </c>
      <c r="J1109" s="31">
        <v>0</v>
      </c>
      <c r="K1109" s="36">
        <v>0</v>
      </c>
      <c r="L1109" s="31">
        <v>2.363695652173913</v>
      </c>
      <c r="M1109" s="31">
        <v>0</v>
      </c>
      <c r="N1109" s="36">
        <v>0</v>
      </c>
      <c r="O1109" s="31">
        <v>0</v>
      </c>
      <c r="P1109" s="31">
        <v>0</v>
      </c>
      <c r="Q1109" s="36" t="s">
        <v>3207</v>
      </c>
      <c r="R1109" s="31">
        <v>5.5851086956521732</v>
      </c>
      <c r="S1109" s="31">
        <v>0</v>
      </c>
      <c r="T1109" s="36">
        <v>0</v>
      </c>
      <c r="U1109" s="31">
        <v>33.369673913043478</v>
      </c>
      <c r="V1109" s="31">
        <v>0</v>
      </c>
      <c r="W1109" s="36">
        <v>0</v>
      </c>
      <c r="X1109" s="31">
        <v>17.033478260869568</v>
      </c>
      <c r="Y1109" s="31">
        <v>0</v>
      </c>
      <c r="Z1109" s="36">
        <v>0</v>
      </c>
      <c r="AA1109" s="31">
        <v>59.371847826086984</v>
      </c>
      <c r="AB1109" s="31">
        <v>0</v>
      </c>
      <c r="AC1109" s="36">
        <v>0</v>
      </c>
      <c r="AD1109" s="31">
        <v>5.8177173913043472</v>
      </c>
      <c r="AE1109" s="31">
        <v>0</v>
      </c>
      <c r="AF1109" s="36">
        <v>0</v>
      </c>
      <c r="AG1109" s="31">
        <v>5.3510869565217396</v>
      </c>
      <c r="AH1109" s="31">
        <v>0</v>
      </c>
      <c r="AI1109" s="36">
        <v>0</v>
      </c>
      <c r="AJ1109" t="s">
        <v>716</v>
      </c>
      <c r="AK1109" s="37">
        <v>6</v>
      </c>
      <c r="AT1109"/>
    </row>
    <row r="1110" spans="1:46" x14ac:dyDescent="0.25">
      <c r="A1110" t="s">
        <v>3056</v>
      </c>
      <c r="B1110" t="s">
        <v>1200</v>
      </c>
      <c r="C1110" t="s">
        <v>2494</v>
      </c>
      <c r="D1110" t="s">
        <v>2864</v>
      </c>
      <c r="E1110" s="31">
        <v>60.315217391304351</v>
      </c>
      <c r="F1110" s="31">
        <v>174.41195652173914</v>
      </c>
      <c r="G1110" s="31">
        <v>0.49250000000000005</v>
      </c>
      <c r="H1110" s="36">
        <v>2.8237742974840927E-3</v>
      </c>
      <c r="I1110" s="31">
        <v>22.12097826086957</v>
      </c>
      <c r="J1110" s="31">
        <v>0</v>
      </c>
      <c r="K1110" s="36">
        <v>0</v>
      </c>
      <c r="L1110" s="31">
        <v>16.46880434782609</v>
      </c>
      <c r="M1110" s="31">
        <v>0</v>
      </c>
      <c r="N1110" s="36">
        <v>0</v>
      </c>
      <c r="O1110" s="31">
        <v>0</v>
      </c>
      <c r="P1110" s="31">
        <v>0</v>
      </c>
      <c r="Q1110" s="36" t="s">
        <v>3207</v>
      </c>
      <c r="R1110" s="31">
        <v>5.6521739130434785</v>
      </c>
      <c r="S1110" s="31">
        <v>0</v>
      </c>
      <c r="T1110" s="36">
        <v>0</v>
      </c>
      <c r="U1110" s="31">
        <v>64.852282608695646</v>
      </c>
      <c r="V1110" s="31">
        <v>0.29347826086956524</v>
      </c>
      <c r="W1110" s="36">
        <v>4.5253343300242534E-3</v>
      </c>
      <c r="X1110" s="31">
        <v>15.25</v>
      </c>
      <c r="Y1110" s="31">
        <v>0</v>
      </c>
      <c r="Z1110" s="36">
        <v>0</v>
      </c>
      <c r="AA1110" s="31">
        <v>59.620869565217383</v>
      </c>
      <c r="AB1110" s="31">
        <v>0.1990217391304348</v>
      </c>
      <c r="AC1110" s="36">
        <v>3.3381220465550443E-3</v>
      </c>
      <c r="AD1110" s="31">
        <v>0</v>
      </c>
      <c r="AE1110" s="31">
        <v>0</v>
      </c>
      <c r="AF1110" s="36" t="s">
        <v>3207</v>
      </c>
      <c r="AG1110" s="31">
        <v>12.567826086956522</v>
      </c>
      <c r="AH1110" s="31">
        <v>0</v>
      </c>
      <c r="AI1110" s="36">
        <v>0</v>
      </c>
      <c r="AJ1110" t="s">
        <v>84</v>
      </c>
      <c r="AK1110" s="37">
        <v>6</v>
      </c>
      <c r="AT1110"/>
    </row>
    <row r="1111" spans="1:46" x14ac:dyDescent="0.25">
      <c r="A1111" t="s">
        <v>3056</v>
      </c>
      <c r="B1111" t="s">
        <v>2022</v>
      </c>
      <c r="C1111" t="s">
        <v>2465</v>
      </c>
      <c r="D1111" t="s">
        <v>2815</v>
      </c>
      <c r="E1111" s="31">
        <v>51.782608695652172</v>
      </c>
      <c r="F1111" s="31">
        <v>196.38510869565209</v>
      </c>
      <c r="G1111" s="31">
        <v>42.611413043478265</v>
      </c>
      <c r="H1111" s="36">
        <v>0.21697883982392638</v>
      </c>
      <c r="I1111" s="31">
        <v>12.242608695652162</v>
      </c>
      <c r="J1111" s="31">
        <v>0</v>
      </c>
      <c r="K1111" s="36">
        <v>0</v>
      </c>
      <c r="L1111" s="31">
        <v>7.1536956521739112</v>
      </c>
      <c r="M1111" s="31">
        <v>0</v>
      </c>
      <c r="N1111" s="36">
        <v>0</v>
      </c>
      <c r="O1111" s="31">
        <v>0</v>
      </c>
      <c r="P1111" s="31">
        <v>0</v>
      </c>
      <c r="Q1111" s="36" t="s">
        <v>3207</v>
      </c>
      <c r="R1111" s="31">
        <v>5.0889130434782501</v>
      </c>
      <c r="S1111" s="31">
        <v>0</v>
      </c>
      <c r="T1111" s="36">
        <v>0</v>
      </c>
      <c r="U1111" s="31">
        <v>57.094782608695652</v>
      </c>
      <c r="V1111" s="31">
        <v>15.195652173913043</v>
      </c>
      <c r="W1111" s="36">
        <v>0.26614782436528123</v>
      </c>
      <c r="X1111" s="31">
        <v>5.8679347826086969</v>
      </c>
      <c r="Y1111" s="31">
        <v>0</v>
      </c>
      <c r="Z1111" s="36">
        <v>0</v>
      </c>
      <c r="AA1111" s="31">
        <v>110.63445652173905</v>
      </c>
      <c r="AB1111" s="31">
        <v>27.415760869565219</v>
      </c>
      <c r="AC1111" s="36">
        <v>0.24780490392862531</v>
      </c>
      <c r="AD1111" s="31">
        <v>1.6832608695652169</v>
      </c>
      <c r="AE1111" s="31">
        <v>0</v>
      </c>
      <c r="AF1111" s="36">
        <v>0</v>
      </c>
      <c r="AG1111" s="31">
        <v>8.8620652173913044</v>
      </c>
      <c r="AH1111" s="31">
        <v>0</v>
      </c>
      <c r="AI1111" s="36">
        <v>0</v>
      </c>
      <c r="AJ1111" t="s">
        <v>837</v>
      </c>
      <c r="AK1111" s="37">
        <v>6</v>
      </c>
      <c r="AT1111"/>
    </row>
    <row r="1112" spans="1:46" x14ac:dyDescent="0.25">
      <c r="A1112" t="s">
        <v>3056</v>
      </c>
      <c r="B1112" t="s">
        <v>1972</v>
      </c>
      <c r="C1112" t="s">
        <v>2535</v>
      </c>
      <c r="D1112" t="s">
        <v>2890</v>
      </c>
      <c r="E1112" s="31">
        <v>111.26086956521739</v>
      </c>
      <c r="F1112" s="31">
        <v>376.14358695652174</v>
      </c>
      <c r="G1112" s="31">
        <v>0.20380434782608697</v>
      </c>
      <c r="H1112" s="36">
        <v>5.4182592736758432E-4</v>
      </c>
      <c r="I1112" s="31">
        <v>11.66358695652174</v>
      </c>
      <c r="J1112" s="31">
        <v>0.19565217391304349</v>
      </c>
      <c r="K1112" s="36">
        <v>1.6774614416849166E-2</v>
      </c>
      <c r="L1112" s="31">
        <v>4.5847826086956527</v>
      </c>
      <c r="M1112" s="31">
        <v>0.19565217391304349</v>
      </c>
      <c r="N1112" s="36">
        <v>4.2674253200568987E-2</v>
      </c>
      <c r="O1112" s="31">
        <v>0</v>
      </c>
      <c r="P1112" s="31">
        <v>0</v>
      </c>
      <c r="Q1112" s="36" t="s">
        <v>3207</v>
      </c>
      <c r="R1112" s="31">
        <v>7.0788043478260878</v>
      </c>
      <c r="S1112" s="31">
        <v>0</v>
      </c>
      <c r="T1112" s="36">
        <v>0</v>
      </c>
      <c r="U1112" s="31">
        <v>89.32076086956522</v>
      </c>
      <c r="V1112" s="31">
        <v>0</v>
      </c>
      <c r="W1112" s="36">
        <v>0</v>
      </c>
      <c r="X1112" s="31">
        <v>28.029565217391298</v>
      </c>
      <c r="Y1112" s="31">
        <v>8.152173913043478E-3</v>
      </c>
      <c r="Z1112" s="36">
        <v>2.9084196810820879E-4</v>
      </c>
      <c r="AA1112" s="31">
        <v>211.87347826086958</v>
      </c>
      <c r="AB1112" s="31">
        <v>0</v>
      </c>
      <c r="AC1112" s="36">
        <v>0</v>
      </c>
      <c r="AD1112" s="31">
        <v>0</v>
      </c>
      <c r="AE1112" s="31">
        <v>0</v>
      </c>
      <c r="AF1112" s="36" t="s">
        <v>3207</v>
      </c>
      <c r="AG1112" s="31">
        <v>35.256195652173929</v>
      </c>
      <c r="AH1112" s="31">
        <v>0</v>
      </c>
      <c r="AI1112" s="36">
        <v>0</v>
      </c>
      <c r="AJ1112" t="s">
        <v>787</v>
      </c>
      <c r="AK1112" s="37">
        <v>6</v>
      </c>
      <c r="AT1112"/>
    </row>
    <row r="1113" spans="1:46" x14ac:dyDescent="0.25">
      <c r="A1113" t="s">
        <v>3056</v>
      </c>
      <c r="B1113" t="s">
        <v>2010</v>
      </c>
      <c r="C1113" t="s">
        <v>2443</v>
      </c>
      <c r="D1113" t="s">
        <v>2827</v>
      </c>
      <c r="E1113" s="31">
        <v>26.467391304347824</v>
      </c>
      <c r="F1113" s="31">
        <v>117.67684782608694</v>
      </c>
      <c r="G1113" s="31">
        <v>0</v>
      </c>
      <c r="H1113" s="36">
        <v>0</v>
      </c>
      <c r="I1113" s="31">
        <v>13.614130434782609</v>
      </c>
      <c r="J1113" s="31">
        <v>0</v>
      </c>
      <c r="K1113" s="36">
        <v>0</v>
      </c>
      <c r="L1113" s="31">
        <v>2.8206521739130435</v>
      </c>
      <c r="M1113" s="31">
        <v>0</v>
      </c>
      <c r="N1113" s="36">
        <v>0</v>
      </c>
      <c r="O1113" s="31">
        <v>5.3152173913043477</v>
      </c>
      <c r="P1113" s="31">
        <v>0</v>
      </c>
      <c r="Q1113" s="36">
        <v>0</v>
      </c>
      <c r="R1113" s="31">
        <v>5.4782608695652177</v>
      </c>
      <c r="S1113" s="31">
        <v>0</v>
      </c>
      <c r="T1113" s="36">
        <v>0</v>
      </c>
      <c r="U1113" s="31">
        <v>33.551630434782602</v>
      </c>
      <c r="V1113" s="31">
        <v>0</v>
      </c>
      <c r="W1113" s="36">
        <v>0</v>
      </c>
      <c r="X1113" s="31">
        <v>5.8858695652173916</v>
      </c>
      <c r="Y1113" s="31">
        <v>0</v>
      </c>
      <c r="Z1113" s="36">
        <v>0</v>
      </c>
      <c r="AA1113" s="31">
        <v>64.625217391304346</v>
      </c>
      <c r="AB1113" s="31">
        <v>0</v>
      </c>
      <c r="AC1113" s="36">
        <v>0</v>
      </c>
      <c r="AD1113" s="31">
        <v>0</v>
      </c>
      <c r="AE1113" s="31">
        <v>0</v>
      </c>
      <c r="AF1113" s="36" t="s">
        <v>3207</v>
      </c>
      <c r="AG1113" s="31">
        <v>0</v>
      </c>
      <c r="AH1113" s="31">
        <v>0</v>
      </c>
      <c r="AI1113" s="36" t="s">
        <v>3207</v>
      </c>
      <c r="AJ1113" t="s">
        <v>825</v>
      </c>
      <c r="AK1113" s="37">
        <v>6</v>
      </c>
      <c r="AT1113"/>
    </row>
    <row r="1114" spans="1:46" x14ac:dyDescent="0.25">
      <c r="A1114" t="s">
        <v>3056</v>
      </c>
      <c r="B1114" t="s">
        <v>2105</v>
      </c>
      <c r="C1114" t="s">
        <v>2509</v>
      </c>
      <c r="D1114" t="s">
        <v>2889</v>
      </c>
      <c r="E1114" s="31">
        <v>72.239130434782609</v>
      </c>
      <c r="F1114" s="31">
        <v>306.64826086956521</v>
      </c>
      <c r="G1114" s="31">
        <v>28.143804347826084</v>
      </c>
      <c r="H1114" s="36">
        <v>9.177878350921817E-2</v>
      </c>
      <c r="I1114" s="31">
        <v>32.341086956521742</v>
      </c>
      <c r="J1114" s="31">
        <v>0</v>
      </c>
      <c r="K1114" s="36">
        <v>0</v>
      </c>
      <c r="L1114" s="31">
        <v>26.536739130434789</v>
      </c>
      <c r="M1114" s="31">
        <v>0</v>
      </c>
      <c r="N1114" s="36">
        <v>0</v>
      </c>
      <c r="O1114" s="31">
        <v>0</v>
      </c>
      <c r="P1114" s="31">
        <v>0</v>
      </c>
      <c r="Q1114" s="36" t="s">
        <v>3207</v>
      </c>
      <c r="R1114" s="31">
        <v>5.8043478260869561</v>
      </c>
      <c r="S1114" s="31">
        <v>0</v>
      </c>
      <c r="T1114" s="36">
        <v>0</v>
      </c>
      <c r="U1114" s="31">
        <v>74.084239130434753</v>
      </c>
      <c r="V1114" s="31">
        <v>7.8734782608695637</v>
      </c>
      <c r="W1114" s="36">
        <v>0.10627737226277374</v>
      </c>
      <c r="X1114" s="31">
        <v>0</v>
      </c>
      <c r="Y1114" s="31">
        <v>0</v>
      </c>
      <c r="Z1114" s="36" t="s">
        <v>3207</v>
      </c>
      <c r="AA1114" s="31">
        <v>179.14815217391313</v>
      </c>
      <c r="AB1114" s="31">
        <v>20.270326086956519</v>
      </c>
      <c r="AC1114" s="36">
        <v>0.1131483961234416</v>
      </c>
      <c r="AD1114" s="31">
        <v>0</v>
      </c>
      <c r="AE1114" s="31">
        <v>0</v>
      </c>
      <c r="AF1114" s="36" t="s">
        <v>3207</v>
      </c>
      <c r="AG1114" s="31">
        <v>21.074782608695642</v>
      </c>
      <c r="AH1114" s="31">
        <v>0</v>
      </c>
      <c r="AI1114" s="36">
        <v>0</v>
      </c>
      <c r="AJ1114" t="s">
        <v>923</v>
      </c>
      <c r="AK1114" s="37">
        <v>6</v>
      </c>
      <c r="AT1114"/>
    </row>
    <row r="1115" spans="1:46" x14ac:dyDescent="0.25">
      <c r="A1115" t="s">
        <v>3056</v>
      </c>
      <c r="B1115" t="s">
        <v>2254</v>
      </c>
      <c r="C1115" t="s">
        <v>2466</v>
      </c>
      <c r="D1115" t="s">
        <v>2837</v>
      </c>
      <c r="E1115" s="31">
        <v>71.467391304347828</v>
      </c>
      <c r="F1115" s="31">
        <v>230.64445652173913</v>
      </c>
      <c r="G1115" s="31">
        <v>2</v>
      </c>
      <c r="H1115" s="36">
        <v>8.6713551678684817E-3</v>
      </c>
      <c r="I1115" s="31">
        <v>31.790326086956512</v>
      </c>
      <c r="J1115" s="31">
        <v>0</v>
      </c>
      <c r="K1115" s="36">
        <v>0</v>
      </c>
      <c r="L1115" s="31">
        <v>25.855543478260859</v>
      </c>
      <c r="M1115" s="31">
        <v>0</v>
      </c>
      <c r="N1115" s="36">
        <v>0</v>
      </c>
      <c r="O1115" s="31">
        <v>0</v>
      </c>
      <c r="P1115" s="31">
        <v>0</v>
      </c>
      <c r="Q1115" s="36" t="s">
        <v>3207</v>
      </c>
      <c r="R1115" s="31">
        <v>5.9347826086956523</v>
      </c>
      <c r="S1115" s="31">
        <v>0</v>
      </c>
      <c r="T1115" s="36">
        <v>0</v>
      </c>
      <c r="U1115" s="31">
        <v>59.439347826086966</v>
      </c>
      <c r="V1115" s="31">
        <v>0</v>
      </c>
      <c r="W1115" s="36">
        <v>0</v>
      </c>
      <c r="X1115" s="31">
        <v>14.982391304347825</v>
      </c>
      <c r="Y1115" s="31">
        <v>2</v>
      </c>
      <c r="Z1115" s="36">
        <v>0.13349003903132664</v>
      </c>
      <c r="AA1115" s="31">
        <v>99.589673913043484</v>
      </c>
      <c r="AB1115" s="31">
        <v>0</v>
      </c>
      <c r="AC1115" s="36">
        <v>0</v>
      </c>
      <c r="AD1115" s="31">
        <v>0</v>
      </c>
      <c r="AE1115" s="31">
        <v>0</v>
      </c>
      <c r="AF1115" s="36" t="s">
        <v>3207</v>
      </c>
      <c r="AG1115" s="31">
        <v>24.84271739130434</v>
      </c>
      <c r="AH1115" s="31">
        <v>0</v>
      </c>
      <c r="AI1115" s="36">
        <v>0</v>
      </c>
      <c r="AJ1115" t="s">
        <v>1074</v>
      </c>
      <c r="AK1115" s="37">
        <v>6</v>
      </c>
      <c r="AT1115"/>
    </row>
    <row r="1116" spans="1:46" x14ac:dyDescent="0.25">
      <c r="A1116" t="s">
        <v>3056</v>
      </c>
      <c r="B1116" t="s">
        <v>1689</v>
      </c>
      <c r="C1116" t="s">
        <v>2466</v>
      </c>
      <c r="D1116" t="s">
        <v>2837</v>
      </c>
      <c r="E1116" s="31">
        <v>54.576086956521742</v>
      </c>
      <c r="F1116" s="31">
        <v>190.24728260869563</v>
      </c>
      <c r="G1116" s="31">
        <v>0</v>
      </c>
      <c r="H1116" s="36">
        <v>0</v>
      </c>
      <c r="I1116" s="31">
        <v>41.008152173913039</v>
      </c>
      <c r="J1116" s="31">
        <v>0</v>
      </c>
      <c r="K1116" s="36">
        <v>0</v>
      </c>
      <c r="L1116" s="31">
        <v>29.008152173913043</v>
      </c>
      <c r="M1116" s="31">
        <v>0</v>
      </c>
      <c r="N1116" s="36">
        <v>0</v>
      </c>
      <c r="O1116" s="31">
        <v>6.3478260869565215</v>
      </c>
      <c r="P1116" s="31">
        <v>0</v>
      </c>
      <c r="Q1116" s="36">
        <v>0</v>
      </c>
      <c r="R1116" s="31">
        <v>5.6521739130434785</v>
      </c>
      <c r="S1116" s="31">
        <v>0</v>
      </c>
      <c r="T1116" s="36">
        <v>0</v>
      </c>
      <c r="U1116" s="31">
        <v>43.932065217391305</v>
      </c>
      <c r="V1116" s="31">
        <v>0</v>
      </c>
      <c r="W1116" s="36">
        <v>0</v>
      </c>
      <c r="X1116" s="31">
        <v>4.4918478260869561</v>
      </c>
      <c r="Y1116" s="31">
        <v>0</v>
      </c>
      <c r="Z1116" s="36">
        <v>0</v>
      </c>
      <c r="AA1116" s="31">
        <v>87.619565217391298</v>
      </c>
      <c r="AB1116" s="31">
        <v>0</v>
      </c>
      <c r="AC1116" s="36">
        <v>0</v>
      </c>
      <c r="AD1116" s="31">
        <v>0</v>
      </c>
      <c r="AE1116" s="31">
        <v>0</v>
      </c>
      <c r="AF1116" s="36" t="s">
        <v>3207</v>
      </c>
      <c r="AG1116" s="31">
        <v>13.195652173913043</v>
      </c>
      <c r="AH1116" s="31">
        <v>0</v>
      </c>
      <c r="AI1116" s="36">
        <v>0</v>
      </c>
      <c r="AJ1116" t="s">
        <v>495</v>
      </c>
      <c r="AK1116" s="37">
        <v>6</v>
      </c>
      <c r="AT1116"/>
    </row>
    <row r="1117" spans="1:46" x14ac:dyDescent="0.25">
      <c r="A1117" t="s">
        <v>3056</v>
      </c>
      <c r="B1117" t="s">
        <v>1652</v>
      </c>
      <c r="C1117" t="s">
        <v>2466</v>
      </c>
      <c r="D1117" t="s">
        <v>2837</v>
      </c>
      <c r="E1117" s="31">
        <v>91.880434782608702</v>
      </c>
      <c r="F1117" s="31">
        <v>295.61956521739131</v>
      </c>
      <c r="G1117" s="31">
        <v>1.2717391304347827</v>
      </c>
      <c r="H1117" s="36">
        <v>4.3019450674706772E-3</v>
      </c>
      <c r="I1117" s="31">
        <v>42.760869565217398</v>
      </c>
      <c r="J1117" s="31">
        <v>1.2717391304347827</v>
      </c>
      <c r="K1117" s="36">
        <v>2.9740721911540414E-2</v>
      </c>
      <c r="L1117" s="31">
        <v>28.353260869565219</v>
      </c>
      <c r="M1117" s="31">
        <v>0</v>
      </c>
      <c r="N1117" s="36">
        <v>0</v>
      </c>
      <c r="O1117" s="31">
        <v>8.6739130434782616</v>
      </c>
      <c r="P1117" s="31">
        <v>1.2717391304347827</v>
      </c>
      <c r="Q1117" s="36">
        <v>0.14661654135338345</v>
      </c>
      <c r="R1117" s="31">
        <v>5.7336956521739131</v>
      </c>
      <c r="S1117" s="31">
        <v>0</v>
      </c>
      <c r="T1117" s="36">
        <v>0</v>
      </c>
      <c r="U1117" s="31">
        <v>64.508152173913047</v>
      </c>
      <c r="V1117" s="31">
        <v>0</v>
      </c>
      <c r="W1117" s="36">
        <v>0</v>
      </c>
      <c r="X1117" s="31">
        <v>2.847826086956522</v>
      </c>
      <c r="Y1117" s="31">
        <v>0</v>
      </c>
      <c r="Z1117" s="36">
        <v>0</v>
      </c>
      <c r="AA1117" s="31">
        <v>154.90217391304347</v>
      </c>
      <c r="AB1117" s="31">
        <v>0</v>
      </c>
      <c r="AC1117" s="36">
        <v>0</v>
      </c>
      <c r="AD1117" s="31">
        <v>0.86956521739130432</v>
      </c>
      <c r="AE1117" s="31">
        <v>0</v>
      </c>
      <c r="AF1117" s="36">
        <v>0</v>
      </c>
      <c r="AG1117" s="31">
        <v>29.730978260869566</v>
      </c>
      <c r="AH1117" s="31">
        <v>0</v>
      </c>
      <c r="AI1117" s="36">
        <v>0</v>
      </c>
      <c r="AJ1117" t="s">
        <v>455</v>
      </c>
      <c r="AK1117" s="37">
        <v>6</v>
      </c>
      <c r="AT1117"/>
    </row>
    <row r="1118" spans="1:46" x14ac:dyDescent="0.25">
      <c r="A1118" t="s">
        <v>3056</v>
      </c>
      <c r="B1118" t="s">
        <v>2015</v>
      </c>
      <c r="C1118" t="s">
        <v>2462</v>
      </c>
      <c r="D1118" t="s">
        <v>2905</v>
      </c>
      <c r="E1118" s="31">
        <v>63.489130434782609</v>
      </c>
      <c r="F1118" s="31">
        <v>196.09434782608702</v>
      </c>
      <c r="G1118" s="31">
        <v>0</v>
      </c>
      <c r="H1118" s="36">
        <v>0</v>
      </c>
      <c r="I1118" s="31">
        <v>13.994782608695655</v>
      </c>
      <c r="J1118" s="31">
        <v>0</v>
      </c>
      <c r="K1118" s="36">
        <v>0</v>
      </c>
      <c r="L1118" s="31">
        <v>6.7158695652173925</v>
      </c>
      <c r="M1118" s="31">
        <v>0</v>
      </c>
      <c r="N1118" s="36">
        <v>0</v>
      </c>
      <c r="O1118" s="31">
        <v>0.1741304347826087</v>
      </c>
      <c r="P1118" s="31">
        <v>0</v>
      </c>
      <c r="Q1118" s="36">
        <v>0</v>
      </c>
      <c r="R1118" s="31">
        <v>7.1047826086956523</v>
      </c>
      <c r="S1118" s="31">
        <v>0</v>
      </c>
      <c r="T1118" s="36">
        <v>0</v>
      </c>
      <c r="U1118" s="31">
        <v>58.334130434782608</v>
      </c>
      <c r="V1118" s="31">
        <v>0</v>
      </c>
      <c r="W1118" s="36">
        <v>0</v>
      </c>
      <c r="X1118" s="31">
        <v>10.484565217391303</v>
      </c>
      <c r="Y1118" s="31">
        <v>0</v>
      </c>
      <c r="Z1118" s="36">
        <v>0</v>
      </c>
      <c r="AA1118" s="31">
        <v>84.541195652173954</v>
      </c>
      <c r="AB1118" s="31">
        <v>0</v>
      </c>
      <c r="AC1118" s="36">
        <v>0</v>
      </c>
      <c r="AD1118" s="31">
        <v>0</v>
      </c>
      <c r="AE1118" s="31">
        <v>0</v>
      </c>
      <c r="AF1118" s="36" t="s">
        <v>3207</v>
      </c>
      <c r="AG1118" s="31">
        <v>28.739673913043486</v>
      </c>
      <c r="AH1118" s="31">
        <v>0</v>
      </c>
      <c r="AI1118" s="36">
        <v>0</v>
      </c>
      <c r="AJ1118" t="s">
        <v>830</v>
      </c>
      <c r="AK1118" s="37">
        <v>6</v>
      </c>
      <c r="AT1118"/>
    </row>
    <row r="1119" spans="1:46" x14ac:dyDescent="0.25">
      <c r="A1119" t="s">
        <v>3056</v>
      </c>
      <c r="B1119" t="s">
        <v>2258</v>
      </c>
      <c r="C1119" t="s">
        <v>2785</v>
      </c>
      <c r="D1119" t="s">
        <v>2889</v>
      </c>
      <c r="E1119" s="31">
        <v>96</v>
      </c>
      <c r="F1119" s="31">
        <v>340.7685869565218</v>
      </c>
      <c r="G1119" s="31">
        <v>58.947934782608698</v>
      </c>
      <c r="H1119" s="36">
        <v>0.17298523701696067</v>
      </c>
      <c r="I1119" s="31">
        <v>43.236413043478258</v>
      </c>
      <c r="J1119" s="31">
        <v>0</v>
      </c>
      <c r="K1119" s="36">
        <v>0</v>
      </c>
      <c r="L1119" s="31">
        <v>20.057065217391305</v>
      </c>
      <c r="M1119" s="31">
        <v>0</v>
      </c>
      <c r="N1119" s="36">
        <v>0</v>
      </c>
      <c r="O1119" s="31">
        <v>17.255434782608695</v>
      </c>
      <c r="P1119" s="31">
        <v>0</v>
      </c>
      <c r="Q1119" s="36">
        <v>0</v>
      </c>
      <c r="R1119" s="31">
        <v>5.9239130434782608</v>
      </c>
      <c r="S1119" s="31">
        <v>0</v>
      </c>
      <c r="T1119" s="36">
        <v>0</v>
      </c>
      <c r="U1119" s="31">
        <v>83.230000000000018</v>
      </c>
      <c r="V1119" s="31">
        <v>6.7191304347826097</v>
      </c>
      <c r="W1119" s="36">
        <v>8.0729670008201471E-2</v>
      </c>
      <c r="X1119" s="31">
        <v>18.157608695652176</v>
      </c>
      <c r="Y1119" s="31">
        <v>0</v>
      </c>
      <c r="Z1119" s="36">
        <v>0</v>
      </c>
      <c r="AA1119" s="31">
        <v>158.42445652173913</v>
      </c>
      <c r="AB1119" s="31">
        <v>52.228804347826092</v>
      </c>
      <c r="AC1119" s="36">
        <v>0.32967639905180429</v>
      </c>
      <c r="AD1119" s="31">
        <v>16.940217391304348</v>
      </c>
      <c r="AE1119" s="31">
        <v>0</v>
      </c>
      <c r="AF1119" s="36">
        <v>0</v>
      </c>
      <c r="AG1119" s="31">
        <v>20.779891304347824</v>
      </c>
      <c r="AH1119" s="31">
        <v>0</v>
      </c>
      <c r="AI1119" s="36">
        <v>0</v>
      </c>
      <c r="AJ1119" t="s">
        <v>1078</v>
      </c>
      <c r="AK1119" s="37">
        <v>6</v>
      </c>
      <c r="AT1119"/>
    </row>
    <row r="1120" spans="1:46" x14ac:dyDescent="0.25">
      <c r="A1120" t="s">
        <v>3056</v>
      </c>
      <c r="B1120" t="s">
        <v>1268</v>
      </c>
      <c r="C1120" t="s">
        <v>2507</v>
      </c>
      <c r="D1120" t="s">
        <v>2886</v>
      </c>
      <c r="E1120" s="31">
        <v>168.5</v>
      </c>
      <c r="F1120" s="31">
        <v>555.29271739130422</v>
      </c>
      <c r="G1120" s="31">
        <v>31.297934782608699</v>
      </c>
      <c r="H1120" s="36">
        <v>5.6362948409700894E-2</v>
      </c>
      <c r="I1120" s="31">
        <v>57.383369565217379</v>
      </c>
      <c r="J1120" s="31">
        <v>5.4193478260869572</v>
      </c>
      <c r="K1120" s="36">
        <v>9.4441087498839837E-2</v>
      </c>
      <c r="L1120" s="31">
        <v>48.553043478260854</v>
      </c>
      <c r="M1120" s="31">
        <v>2.8813043478260876</v>
      </c>
      <c r="N1120" s="36">
        <v>5.9343434343434379E-2</v>
      </c>
      <c r="O1120" s="31">
        <v>2.6766304347826089</v>
      </c>
      <c r="P1120" s="31">
        <v>2.5380434782608696</v>
      </c>
      <c r="Q1120" s="36">
        <v>0.94822335025380711</v>
      </c>
      <c r="R1120" s="31">
        <v>6.1536956521739139</v>
      </c>
      <c r="S1120" s="31">
        <v>0</v>
      </c>
      <c r="T1120" s="36">
        <v>0</v>
      </c>
      <c r="U1120" s="31">
        <v>121.87880434782613</v>
      </c>
      <c r="V1120" s="31">
        <v>13.74978260869565</v>
      </c>
      <c r="W1120" s="36">
        <v>0.1128152075520496</v>
      </c>
      <c r="X1120" s="31">
        <v>33.440217391304365</v>
      </c>
      <c r="Y1120" s="31">
        <v>0.32065217391304346</v>
      </c>
      <c r="Z1120" s="36">
        <v>9.5888184625385932E-3</v>
      </c>
      <c r="AA1120" s="31">
        <v>287.79663043478246</v>
      </c>
      <c r="AB1120" s="31">
        <v>11.808152173913046</v>
      </c>
      <c r="AC1120" s="36">
        <v>4.1029501130969245E-2</v>
      </c>
      <c r="AD1120" s="31">
        <v>0</v>
      </c>
      <c r="AE1120" s="31">
        <v>0</v>
      </c>
      <c r="AF1120" s="36" t="s">
        <v>3207</v>
      </c>
      <c r="AG1120" s="31">
        <v>54.793695652173895</v>
      </c>
      <c r="AH1120" s="31">
        <v>0</v>
      </c>
      <c r="AI1120" s="36">
        <v>0</v>
      </c>
      <c r="AJ1120" t="s">
        <v>66</v>
      </c>
      <c r="AK1120" s="37">
        <v>6</v>
      </c>
      <c r="AT1120"/>
    </row>
    <row r="1121" spans="1:46" x14ac:dyDescent="0.25">
      <c r="A1121" t="s">
        <v>3056</v>
      </c>
      <c r="B1121" t="s">
        <v>1995</v>
      </c>
      <c r="C1121" t="s">
        <v>2542</v>
      </c>
      <c r="D1121" t="s">
        <v>2910</v>
      </c>
      <c r="E1121" s="31">
        <v>51.836956521739133</v>
      </c>
      <c r="F1121" s="31">
        <v>180.30815217391304</v>
      </c>
      <c r="G1121" s="31">
        <v>8.7916304347826095</v>
      </c>
      <c r="H1121" s="36">
        <v>4.875891815641701E-2</v>
      </c>
      <c r="I1121" s="31">
        <v>20.124782608695639</v>
      </c>
      <c r="J1121" s="31">
        <v>0.27717391304347827</v>
      </c>
      <c r="K1121" s="36">
        <v>1.3772765571326732E-2</v>
      </c>
      <c r="L1121" s="31">
        <v>14.472391304347827</v>
      </c>
      <c r="M1121" s="31">
        <v>0.27717391304347827</v>
      </c>
      <c r="N1121" s="36">
        <v>1.9151908431346041E-2</v>
      </c>
      <c r="O1121" s="31">
        <v>0</v>
      </c>
      <c r="P1121" s="31">
        <v>0</v>
      </c>
      <c r="Q1121" s="36" t="s">
        <v>3207</v>
      </c>
      <c r="R1121" s="31">
        <v>5.6523913043478133</v>
      </c>
      <c r="S1121" s="31">
        <v>0</v>
      </c>
      <c r="T1121" s="36">
        <v>0</v>
      </c>
      <c r="U1121" s="31">
        <v>32.264021739130435</v>
      </c>
      <c r="V1121" s="31">
        <v>1.5936956521739127</v>
      </c>
      <c r="W1121" s="36">
        <v>4.9395443167615016E-2</v>
      </c>
      <c r="X1121" s="31">
        <v>6.4188043478260877</v>
      </c>
      <c r="Y1121" s="31">
        <v>0</v>
      </c>
      <c r="Z1121" s="36">
        <v>0</v>
      </c>
      <c r="AA1121" s="31">
        <v>107.52576086956523</v>
      </c>
      <c r="AB1121" s="31">
        <v>6.8492391304347837</v>
      </c>
      <c r="AC1121" s="36">
        <v>6.3698587901584752E-2</v>
      </c>
      <c r="AD1121" s="31">
        <v>0</v>
      </c>
      <c r="AE1121" s="31">
        <v>0</v>
      </c>
      <c r="AF1121" s="36" t="s">
        <v>3207</v>
      </c>
      <c r="AG1121" s="31">
        <v>13.974782608695648</v>
      </c>
      <c r="AH1121" s="31">
        <v>7.1521739130434789E-2</v>
      </c>
      <c r="AI1121" s="36">
        <v>5.1179142554912595E-3</v>
      </c>
      <c r="AJ1121" t="s">
        <v>810</v>
      </c>
      <c r="AK1121" s="37">
        <v>6</v>
      </c>
      <c r="AT1121"/>
    </row>
    <row r="1122" spans="1:46" x14ac:dyDescent="0.25">
      <c r="A1122" t="s">
        <v>3056</v>
      </c>
      <c r="B1122" t="s">
        <v>1340</v>
      </c>
      <c r="C1122" t="s">
        <v>2466</v>
      </c>
      <c r="D1122" t="s">
        <v>2837</v>
      </c>
      <c r="E1122" s="31">
        <v>125.06521739130434</v>
      </c>
      <c r="F1122" s="31">
        <v>412.63858695652175</v>
      </c>
      <c r="G1122" s="31">
        <v>0</v>
      </c>
      <c r="H1122" s="36">
        <v>0</v>
      </c>
      <c r="I1122" s="31">
        <v>60.198369565217391</v>
      </c>
      <c r="J1122" s="31">
        <v>0</v>
      </c>
      <c r="K1122" s="36">
        <v>0</v>
      </c>
      <c r="L1122" s="31">
        <v>54.013586956521742</v>
      </c>
      <c r="M1122" s="31">
        <v>0</v>
      </c>
      <c r="N1122" s="36">
        <v>0</v>
      </c>
      <c r="O1122" s="31">
        <v>1.0543478260869565</v>
      </c>
      <c r="P1122" s="31">
        <v>0</v>
      </c>
      <c r="Q1122" s="36">
        <v>0</v>
      </c>
      <c r="R1122" s="31">
        <v>5.1304347826086953</v>
      </c>
      <c r="S1122" s="31">
        <v>0</v>
      </c>
      <c r="T1122" s="36">
        <v>0</v>
      </c>
      <c r="U1122" s="31">
        <v>79.157608695652172</v>
      </c>
      <c r="V1122" s="31">
        <v>0</v>
      </c>
      <c r="W1122" s="36">
        <v>0</v>
      </c>
      <c r="X1122" s="31">
        <v>24.230978260869566</v>
      </c>
      <c r="Y1122" s="31">
        <v>0</v>
      </c>
      <c r="Z1122" s="36">
        <v>0</v>
      </c>
      <c r="AA1122" s="31">
        <v>187.81521739130434</v>
      </c>
      <c r="AB1122" s="31">
        <v>0</v>
      </c>
      <c r="AC1122" s="36">
        <v>0</v>
      </c>
      <c r="AD1122" s="31">
        <v>21.470108695652176</v>
      </c>
      <c r="AE1122" s="31">
        <v>0</v>
      </c>
      <c r="AF1122" s="36">
        <v>0</v>
      </c>
      <c r="AG1122" s="31">
        <v>39.766304347826086</v>
      </c>
      <c r="AH1122" s="31">
        <v>0</v>
      </c>
      <c r="AI1122" s="36">
        <v>0</v>
      </c>
      <c r="AJ1122" t="s">
        <v>140</v>
      </c>
      <c r="AK1122" s="37">
        <v>6</v>
      </c>
      <c r="AT1122"/>
    </row>
    <row r="1123" spans="1:46" x14ac:dyDescent="0.25">
      <c r="A1123" t="s">
        <v>3056</v>
      </c>
      <c r="B1123" t="s">
        <v>1273</v>
      </c>
      <c r="C1123" t="s">
        <v>2493</v>
      </c>
      <c r="D1123" t="s">
        <v>2860</v>
      </c>
      <c r="E1123" s="31">
        <v>55.989130434782609</v>
      </c>
      <c r="F1123" s="31">
        <v>191.33119565217396</v>
      </c>
      <c r="G1123" s="31">
        <v>0.20652173913043476</v>
      </c>
      <c r="H1123" s="36">
        <v>1.0793939714142387E-3</v>
      </c>
      <c r="I1123" s="31">
        <v>25.289782608695653</v>
      </c>
      <c r="J1123" s="31">
        <v>6.5217391304347824E-2</v>
      </c>
      <c r="K1123" s="36">
        <v>2.5788039507276526E-3</v>
      </c>
      <c r="L1123" s="31">
        <v>14.082065217391307</v>
      </c>
      <c r="M1123" s="31">
        <v>0</v>
      </c>
      <c r="N1123" s="36">
        <v>0</v>
      </c>
      <c r="O1123" s="31">
        <v>5.9903260869565198</v>
      </c>
      <c r="P1123" s="31">
        <v>6.5217391304347824E-2</v>
      </c>
      <c r="Q1123" s="36">
        <v>1.0887118724029688E-2</v>
      </c>
      <c r="R1123" s="31">
        <v>5.2173913043478262</v>
      </c>
      <c r="S1123" s="31">
        <v>0</v>
      </c>
      <c r="T1123" s="36">
        <v>0</v>
      </c>
      <c r="U1123" s="31">
        <v>49.958043478260855</v>
      </c>
      <c r="V1123" s="31">
        <v>0</v>
      </c>
      <c r="W1123" s="36">
        <v>0</v>
      </c>
      <c r="X1123" s="31">
        <v>5.0577173913043483</v>
      </c>
      <c r="Y1123" s="31">
        <v>0.14130434782608695</v>
      </c>
      <c r="Z1123" s="36">
        <v>2.7938363671530804E-2</v>
      </c>
      <c r="AA1123" s="31">
        <v>111.02565217391312</v>
      </c>
      <c r="AB1123" s="31">
        <v>0</v>
      </c>
      <c r="AC1123" s="36">
        <v>0</v>
      </c>
      <c r="AD1123" s="31">
        <v>0</v>
      </c>
      <c r="AE1123" s="31">
        <v>0</v>
      </c>
      <c r="AF1123" s="36" t="s">
        <v>3207</v>
      </c>
      <c r="AG1123" s="31">
        <v>0</v>
      </c>
      <c r="AH1123" s="31">
        <v>0</v>
      </c>
      <c r="AI1123" s="36" t="s">
        <v>3207</v>
      </c>
      <c r="AJ1123" t="s">
        <v>71</v>
      </c>
      <c r="AK1123" s="37">
        <v>6</v>
      </c>
      <c r="AT1123"/>
    </row>
    <row r="1124" spans="1:46" x14ac:dyDescent="0.25">
      <c r="A1124" t="s">
        <v>3056</v>
      </c>
      <c r="B1124" t="s">
        <v>1334</v>
      </c>
      <c r="C1124" t="s">
        <v>2494</v>
      </c>
      <c r="D1124" t="s">
        <v>2864</v>
      </c>
      <c r="E1124" s="31">
        <v>64.880434782608702</v>
      </c>
      <c r="F1124" s="31">
        <v>190.40097826086955</v>
      </c>
      <c r="G1124" s="31">
        <v>48.518369565217398</v>
      </c>
      <c r="H1124" s="36">
        <v>0.25482206030865073</v>
      </c>
      <c r="I1124" s="31">
        <v>31.710434782608701</v>
      </c>
      <c r="J1124" s="31">
        <v>18.422934782608696</v>
      </c>
      <c r="K1124" s="36">
        <v>0.5809738942057201</v>
      </c>
      <c r="L1124" s="31">
        <v>24.09358695652174</v>
      </c>
      <c r="M1124" s="31">
        <v>18.422934782608696</v>
      </c>
      <c r="N1124" s="36">
        <v>0.76464059983488297</v>
      </c>
      <c r="O1124" s="31">
        <v>6.3994565217391308</v>
      </c>
      <c r="P1124" s="31">
        <v>0</v>
      </c>
      <c r="Q1124" s="36">
        <v>0</v>
      </c>
      <c r="R1124" s="31">
        <v>1.2173913043478262</v>
      </c>
      <c r="S1124" s="31">
        <v>0</v>
      </c>
      <c r="T1124" s="36">
        <v>0</v>
      </c>
      <c r="U1124" s="31">
        <v>33.464673913043477</v>
      </c>
      <c r="V1124" s="31">
        <v>0</v>
      </c>
      <c r="W1124" s="36">
        <v>0</v>
      </c>
      <c r="X1124" s="31">
        <v>8.2635869565217384</v>
      </c>
      <c r="Y1124" s="31">
        <v>0</v>
      </c>
      <c r="Z1124" s="36">
        <v>0</v>
      </c>
      <c r="AA1124" s="31">
        <v>91.313695652173905</v>
      </c>
      <c r="AB1124" s="31">
        <v>25.38706521739131</v>
      </c>
      <c r="AC1124" s="36">
        <v>0.27802034553605237</v>
      </c>
      <c r="AD1124" s="31">
        <v>8.9103260869565215</v>
      </c>
      <c r="AE1124" s="31">
        <v>0</v>
      </c>
      <c r="AF1124" s="36">
        <v>0</v>
      </c>
      <c r="AG1124" s="31">
        <v>16.73826086956522</v>
      </c>
      <c r="AH1124" s="31">
        <v>4.7083695652173922</v>
      </c>
      <c r="AI1124" s="36">
        <v>0.28129383344589332</v>
      </c>
      <c r="AJ1124" t="s">
        <v>134</v>
      </c>
      <c r="AK1124" s="37">
        <v>6</v>
      </c>
      <c r="AT1124"/>
    </row>
    <row r="1125" spans="1:46" x14ac:dyDescent="0.25">
      <c r="A1125" t="s">
        <v>3056</v>
      </c>
      <c r="B1125" t="s">
        <v>1796</v>
      </c>
      <c r="C1125" t="s">
        <v>2494</v>
      </c>
      <c r="D1125" t="s">
        <v>2864</v>
      </c>
      <c r="E1125" s="31">
        <v>60.108695652173914</v>
      </c>
      <c r="F1125" s="31">
        <v>210.53358695652176</v>
      </c>
      <c r="G1125" s="31">
        <v>40.337934782608698</v>
      </c>
      <c r="H1125" s="36">
        <v>0.19159857277755435</v>
      </c>
      <c r="I1125" s="31">
        <v>27.584673913043478</v>
      </c>
      <c r="J1125" s="31">
        <v>13.454239130434784</v>
      </c>
      <c r="K1125" s="36">
        <v>0.48774327269001777</v>
      </c>
      <c r="L1125" s="31">
        <v>21.668913043478263</v>
      </c>
      <c r="M1125" s="31">
        <v>13.454239130434784</v>
      </c>
      <c r="N1125" s="36">
        <v>0.62090050864291668</v>
      </c>
      <c r="O1125" s="31">
        <v>2.2092391304347827</v>
      </c>
      <c r="P1125" s="31">
        <v>0</v>
      </c>
      <c r="Q1125" s="36">
        <v>0</v>
      </c>
      <c r="R1125" s="31">
        <v>3.7065217391304346</v>
      </c>
      <c r="S1125" s="31">
        <v>0</v>
      </c>
      <c r="T1125" s="36">
        <v>0</v>
      </c>
      <c r="U1125" s="31">
        <v>52.505434782608695</v>
      </c>
      <c r="V1125" s="31">
        <v>0</v>
      </c>
      <c r="W1125" s="36">
        <v>0</v>
      </c>
      <c r="X1125" s="31">
        <v>7.3260869565217392</v>
      </c>
      <c r="Y1125" s="31">
        <v>0</v>
      </c>
      <c r="Z1125" s="36">
        <v>0</v>
      </c>
      <c r="AA1125" s="31">
        <v>95.766847826086973</v>
      </c>
      <c r="AB1125" s="31">
        <v>26.666304347826085</v>
      </c>
      <c r="AC1125" s="36">
        <v>0.27845026700943748</v>
      </c>
      <c r="AD1125" s="31">
        <v>8.4239130434782608E-2</v>
      </c>
      <c r="AE1125" s="31">
        <v>0</v>
      </c>
      <c r="AF1125" s="36">
        <v>0</v>
      </c>
      <c r="AG1125" s="31">
        <v>27.266304347826086</v>
      </c>
      <c r="AH1125" s="31">
        <v>0.21739130434782608</v>
      </c>
      <c r="AI1125" s="36">
        <v>7.9728921666334471E-3</v>
      </c>
      <c r="AJ1125" t="s">
        <v>607</v>
      </c>
      <c r="AK1125" s="37">
        <v>6</v>
      </c>
      <c r="AT1125"/>
    </row>
    <row r="1126" spans="1:46" x14ac:dyDescent="0.25">
      <c r="A1126" t="s">
        <v>3056</v>
      </c>
      <c r="B1126" t="s">
        <v>2168</v>
      </c>
      <c r="C1126" t="s">
        <v>2504</v>
      </c>
      <c r="D1126" t="s">
        <v>2884</v>
      </c>
      <c r="E1126" s="31">
        <v>73.271739130434781</v>
      </c>
      <c r="F1126" s="31">
        <v>254.41858695652178</v>
      </c>
      <c r="G1126" s="31">
        <v>1.943695652173913</v>
      </c>
      <c r="H1126" s="36">
        <v>7.6397549228825641E-3</v>
      </c>
      <c r="I1126" s="31">
        <v>39.093369565217394</v>
      </c>
      <c r="J1126" s="31">
        <v>0</v>
      </c>
      <c r="K1126" s="36">
        <v>0</v>
      </c>
      <c r="L1126" s="31">
        <v>27.805326086956523</v>
      </c>
      <c r="M1126" s="31">
        <v>0</v>
      </c>
      <c r="N1126" s="36">
        <v>0</v>
      </c>
      <c r="O1126" s="31">
        <v>5.7119565217391308</v>
      </c>
      <c r="P1126" s="31">
        <v>0</v>
      </c>
      <c r="Q1126" s="36">
        <v>0</v>
      </c>
      <c r="R1126" s="31">
        <v>5.5760869565217392</v>
      </c>
      <c r="S1126" s="31">
        <v>0</v>
      </c>
      <c r="T1126" s="36">
        <v>0</v>
      </c>
      <c r="U1126" s="31">
        <v>63.150652173913038</v>
      </c>
      <c r="V1126" s="31">
        <v>0.38608695652173919</v>
      </c>
      <c r="W1126" s="36">
        <v>6.1137445652735189E-3</v>
      </c>
      <c r="X1126" s="31">
        <v>16.715217391304346</v>
      </c>
      <c r="Y1126" s="31">
        <v>0</v>
      </c>
      <c r="Z1126" s="36">
        <v>0</v>
      </c>
      <c r="AA1126" s="31">
        <v>109.91467391304352</v>
      </c>
      <c r="AB1126" s="31">
        <v>1.5576086956521737</v>
      </c>
      <c r="AC1126" s="36">
        <v>1.4171071433869151E-2</v>
      </c>
      <c r="AD1126" s="31">
        <v>9.2391304347826081E-2</v>
      </c>
      <c r="AE1126" s="31">
        <v>0</v>
      </c>
      <c r="AF1126" s="36">
        <v>0</v>
      </c>
      <c r="AG1126" s="31">
        <v>25.452282608695654</v>
      </c>
      <c r="AH1126" s="31">
        <v>0</v>
      </c>
      <c r="AI1126" s="36">
        <v>0</v>
      </c>
      <c r="AJ1126" t="s">
        <v>987</v>
      </c>
      <c r="AK1126" s="37">
        <v>6</v>
      </c>
      <c r="AT1126"/>
    </row>
    <row r="1127" spans="1:46" x14ac:dyDescent="0.25">
      <c r="A1127" t="s">
        <v>3056</v>
      </c>
      <c r="B1127" t="s">
        <v>1804</v>
      </c>
      <c r="C1127" t="s">
        <v>2386</v>
      </c>
      <c r="D1127" t="s">
        <v>2802</v>
      </c>
      <c r="E1127" s="31">
        <v>49.641304347826086</v>
      </c>
      <c r="F1127" s="31">
        <v>162.84173913043477</v>
      </c>
      <c r="G1127" s="31">
        <v>0</v>
      </c>
      <c r="H1127" s="36">
        <v>0</v>
      </c>
      <c r="I1127" s="31">
        <v>14.308043478260867</v>
      </c>
      <c r="J1127" s="31">
        <v>0</v>
      </c>
      <c r="K1127" s="36">
        <v>0</v>
      </c>
      <c r="L1127" s="31">
        <v>8.1939130434782594</v>
      </c>
      <c r="M1127" s="31">
        <v>0</v>
      </c>
      <c r="N1127" s="36">
        <v>0</v>
      </c>
      <c r="O1127" s="31">
        <v>0.66304347826086951</v>
      </c>
      <c r="P1127" s="31">
        <v>0</v>
      </c>
      <c r="Q1127" s="36">
        <v>0</v>
      </c>
      <c r="R1127" s="31">
        <v>5.4510869565217392</v>
      </c>
      <c r="S1127" s="31">
        <v>0</v>
      </c>
      <c r="T1127" s="36">
        <v>0</v>
      </c>
      <c r="U1127" s="31">
        <v>55.554021739130455</v>
      </c>
      <c r="V1127" s="31">
        <v>0</v>
      </c>
      <c r="W1127" s="36">
        <v>0</v>
      </c>
      <c r="X1127" s="31">
        <v>12.02902173913043</v>
      </c>
      <c r="Y1127" s="31">
        <v>0</v>
      </c>
      <c r="Z1127" s="36">
        <v>0</v>
      </c>
      <c r="AA1127" s="31">
        <v>53.17630434782609</v>
      </c>
      <c r="AB1127" s="31">
        <v>0</v>
      </c>
      <c r="AC1127" s="36">
        <v>0</v>
      </c>
      <c r="AD1127" s="31">
        <v>21.35152173913043</v>
      </c>
      <c r="AE1127" s="31">
        <v>0</v>
      </c>
      <c r="AF1127" s="36">
        <v>0</v>
      </c>
      <c r="AG1127" s="31">
        <v>6.4228260869565199</v>
      </c>
      <c r="AH1127" s="31">
        <v>0</v>
      </c>
      <c r="AI1127" s="36">
        <v>0</v>
      </c>
      <c r="AJ1127" t="s">
        <v>615</v>
      </c>
      <c r="AK1127" s="37">
        <v>6</v>
      </c>
      <c r="AT1127"/>
    </row>
    <row r="1128" spans="1:46" x14ac:dyDescent="0.25">
      <c r="A1128" t="s">
        <v>3056</v>
      </c>
      <c r="B1128" t="s">
        <v>1248</v>
      </c>
      <c r="C1128" t="s">
        <v>2442</v>
      </c>
      <c r="D1128" t="s">
        <v>2889</v>
      </c>
      <c r="E1128" s="31">
        <v>65.021739130434781</v>
      </c>
      <c r="F1128" s="31">
        <v>257.93336956521733</v>
      </c>
      <c r="G1128" s="31">
        <v>0</v>
      </c>
      <c r="H1128" s="36">
        <v>0</v>
      </c>
      <c r="I1128" s="31">
        <v>21.533478260869561</v>
      </c>
      <c r="J1128" s="31">
        <v>0</v>
      </c>
      <c r="K1128" s="36">
        <v>0</v>
      </c>
      <c r="L1128" s="31">
        <v>12.074239130434782</v>
      </c>
      <c r="M1128" s="31">
        <v>0</v>
      </c>
      <c r="N1128" s="36">
        <v>0</v>
      </c>
      <c r="O1128" s="31">
        <v>4.5027173913043477</v>
      </c>
      <c r="P1128" s="31">
        <v>0</v>
      </c>
      <c r="Q1128" s="36">
        <v>0</v>
      </c>
      <c r="R1128" s="31">
        <v>4.9565217391304346</v>
      </c>
      <c r="S1128" s="31">
        <v>0</v>
      </c>
      <c r="T1128" s="36">
        <v>0</v>
      </c>
      <c r="U1128" s="31">
        <v>64.879347826086942</v>
      </c>
      <c r="V1128" s="31">
        <v>0</v>
      </c>
      <c r="W1128" s="36">
        <v>0</v>
      </c>
      <c r="X1128" s="31">
        <v>11.668152173913048</v>
      </c>
      <c r="Y1128" s="31">
        <v>0</v>
      </c>
      <c r="Z1128" s="36">
        <v>0</v>
      </c>
      <c r="AA1128" s="31">
        <v>133.40217391304344</v>
      </c>
      <c r="AB1128" s="31">
        <v>0</v>
      </c>
      <c r="AC1128" s="36">
        <v>0</v>
      </c>
      <c r="AD1128" s="31">
        <v>0</v>
      </c>
      <c r="AE1128" s="31">
        <v>0</v>
      </c>
      <c r="AF1128" s="36" t="s">
        <v>3207</v>
      </c>
      <c r="AG1128" s="31">
        <v>26.450217391304349</v>
      </c>
      <c r="AH1128" s="31">
        <v>0</v>
      </c>
      <c r="AI1128" s="36">
        <v>0</v>
      </c>
      <c r="AJ1128" t="s">
        <v>46</v>
      </c>
      <c r="AK1128" s="37">
        <v>6</v>
      </c>
      <c r="AT1128"/>
    </row>
    <row r="1129" spans="1:46" x14ac:dyDescent="0.25">
      <c r="A1129" t="s">
        <v>3056</v>
      </c>
      <c r="B1129" t="s">
        <v>1402</v>
      </c>
      <c r="C1129" t="s">
        <v>2544</v>
      </c>
      <c r="D1129" t="s">
        <v>2912</v>
      </c>
      <c r="E1129" s="31">
        <v>46.489130434782609</v>
      </c>
      <c r="F1129" s="31">
        <v>136.40282608695654</v>
      </c>
      <c r="G1129" s="31">
        <v>0</v>
      </c>
      <c r="H1129" s="36">
        <v>0</v>
      </c>
      <c r="I1129" s="31">
        <v>10.386630434782607</v>
      </c>
      <c r="J1129" s="31">
        <v>0</v>
      </c>
      <c r="K1129" s="36">
        <v>0</v>
      </c>
      <c r="L1129" s="31">
        <v>4.5543478260869561</v>
      </c>
      <c r="M1129" s="31">
        <v>0</v>
      </c>
      <c r="N1129" s="36">
        <v>0</v>
      </c>
      <c r="O1129" s="31">
        <v>2.1739130434782608E-2</v>
      </c>
      <c r="P1129" s="31">
        <v>0</v>
      </c>
      <c r="Q1129" s="36">
        <v>0</v>
      </c>
      <c r="R1129" s="31">
        <v>5.8105434782608691</v>
      </c>
      <c r="S1129" s="31">
        <v>0</v>
      </c>
      <c r="T1129" s="36">
        <v>0</v>
      </c>
      <c r="U1129" s="31">
        <v>48.438043478260873</v>
      </c>
      <c r="V1129" s="31">
        <v>0</v>
      </c>
      <c r="W1129" s="36">
        <v>0</v>
      </c>
      <c r="X1129" s="31">
        <v>9.5772826086956524</v>
      </c>
      <c r="Y1129" s="31">
        <v>0</v>
      </c>
      <c r="Z1129" s="36">
        <v>0</v>
      </c>
      <c r="AA1129" s="31">
        <v>67.692391304347822</v>
      </c>
      <c r="AB1129" s="31">
        <v>0</v>
      </c>
      <c r="AC1129" s="36">
        <v>0</v>
      </c>
      <c r="AD1129" s="31">
        <v>0</v>
      </c>
      <c r="AE1129" s="31">
        <v>0</v>
      </c>
      <c r="AF1129" s="36" t="s">
        <v>3207</v>
      </c>
      <c r="AG1129" s="31">
        <v>0.3084782608695652</v>
      </c>
      <c r="AH1129" s="31">
        <v>0</v>
      </c>
      <c r="AI1129" s="36">
        <v>0</v>
      </c>
      <c r="AJ1129" t="s">
        <v>202</v>
      </c>
      <c r="AK1129" s="37">
        <v>6</v>
      </c>
      <c r="AT1129"/>
    </row>
    <row r="1130" spans="1:46" x14ac:dyDescent="0.25">
      <c r="A1130" t="s">
        <v>3056</v>
      </c>
      <c r="B1130" t="s">
        <v>1599</v>
      </c>
      <c r="C1130" t="s">
        <v>2543</v>
      </c>
      <c r="D1130" t="s">
        <v>2911</v>
      </c>
      <c r="E1130" s="31">
        <v>78</v>
      </c>
      <c r="F1130" s="31">
        <v>200.53923913043485</v>
      </c>
      <c r="G1130" s="31">
        <v>18.546086956521737</v>
      </c>
      <c r="H1130" s="36">
        <v>9.248108767610802E-2</v>
      </c>
      <c r="I1130" s="31">
        <v>20.010760869565217</v>
      </c>
      <c r="J1130" s="31">
        <v>0.28804347826086957</v>
      </c>
      <c r="K1130" s="36">
        <v>1.4394429084351354E-2</v>
      </c>
      <c r="L1130" s="31">
        <v>18.535108695652173</v>
      </c>
      <c r="M1130" s="31">
        <v>0.28804347826086957</v>
      </c>
      <c r="N1130" s="36">
        <v>1.5540425631732963E-2</v>
      </c>
      <c r="O1130" s="31">
        <v>0.62336956521739129</v>
      </c>
      <c r="P1130" s="31">
        <v>0</v>
      </c>
      <c r="Q1130" s="36">
        <v>0</v>
      </c>
      <c r="R1130" s="31">
        <v>0.85228260869565209</v>
      </c>
      <c r="S1130" s="31">
        <v>0</v>
      </c>
      <c r="T1130" s="36">
        <v>0</v>
      </c>
      <c r="U1130" s="31">
        <v>40.980108695652177</v>
      </c>
      <c r="V1130" s="31">
        <v>4.0372826086956524</v>
      </c>
      <c r="W1130" s="36">
        <v>9.851810395817695E-2</v>
      </c>
      <c r="X1130" s="31">
        <v>14.795000000000002</v>
      </c>
      <c r="Y1130" s="31">
        <v>0</v>
      </c>
      <c r="Z1130" s="36">
        <v>0</v>
      </c>
      <c r="AA1130" s="31">
        <v>107.97054347826092</v>
      </c>
      <c r="AB1130" s="31">
        <v>14.220760869565217</v>
      </c>
      <c r="AC1130" s="36">
        <v>0.13170963497491761</v>
      </c>
      <c r="AD1130" s="31">
        <v>0</v>
      </c>
      <c r="AE1130" s="31">
        <v>0</v>
      </c>
      <c r="AF1130" s="36" t="s">
        <v>3207</v>
      </c>
      <c r="AG1130" s="31">
        <v>16.782826086956526</v>
      </c>
      <c r="AH1130" s="31">
        <v>0</v>
      </c>
      <c r="AI1130" s="36">
        <v>0</v>
      </c>
      <c r="AJ1130" t="s">
        <v>401</v>
      </c>
      <c r="AK1130" s="37">
        <v>6</v>
      </c>
      <c r="AT1130"/>
    </row>
    <row r="1131" spans="1:46" x14ac:dyDescent="0.25">
      <c r="A1131" t="s">
        <v>3056</v>
      </c>
      <c r="B1131" t="s">
        <v>1681</v>
      </c>
      <c r="C1131" t="s">
        <v>2497</v>
      </c>
      <c r="D1131" t="s">
        <v>2839</v>
      </c>
      <c r="E1131" s="31">
        <v>36.402173913043477</v>
      </c>
      <c r="F1131" s="31">
        <v>117.74956521739129</v>
      </c>
      <c r="G1131" s="31">
        <v>0</v>
      </c>
      <c r="H1131" s="36">
        <v>0</v>
      </c>
      <c r="I1131" s="31">
        <v>14.770108695652173</v>
      </c>
      <c r="J1131" s="31">
        <v>0</v>
      </c>
      <c r="K1131" s="36">
        <v>0</v>
      </c>
      <c r="L1131" s="31">
        <v>8.6295652173913027</v>
      </c>
      <c r="M1131" s="31">
        <v>0</v>
      </c>
      <c r="N1131" s="36">
        <v>0</v>
      </c>
      <c r="O1131" s="31">
        <v>0</v>
      </c>
      <c r="P1131" s="31">
        <v>0</v>
      </c>
      <c r="Q1131" s="36" t="s">
        <v>3207</v>
      </c>
      <c r="R1131" s="31">
        <v>6.1405434782608692</v>
      </c>
      <c r="S1131" s="31">
        <v>0</v>
      </c>
      <c r="T1131" s="36">
        <v>0</v>
      </c>
      <c r="U1131" s="31">
        <v>45.773586956521747</v>
      </c>
      <c r="V1131" s="31">
        <v>0</v>
      </c>
      <c r="W1131" s="36">
        <v>0</v>
      </c>
      <c r="X1131" s="31">
        <v>0</v>
      </c>
      <c r="Y1131" s="31">
        <v>0</v>
      </c>
      <c r="Z1131" s="36" t="s">
        <v>3207</v>
      </c>
      <c r="AA1131" s="31">
        <v>46.994456521739117</v>
      </c>
      <c r="AB1131" s="31">
        <v>0</v>
      </c>
      <c r="AC1131" s="36">
        <v>0</v>
      </c>
      <c r="AD1131" s="31">
        <v>10.211413043478261</v>
      </c>
      <c r="AE1131" s="31">
        <v>0</v>
      </c>
      <c r="AF1131" s="36">
        <v>0</v>
      </c>
      <c r="AG1131" s="31">
        <v>0</v>
      </c>
      <c r="AH1131" s="31">
        <v>0</v>
      </c>
      <c r="AI1131" s="36" t="s">
        <v>3207</v>
      </c>
      <c r="AJ1131" t="s">
        <v>487</v>
      </c>
      <c r="AK1131" s="37">
        <v>6</v>
      </c>
      <c r="AT1131"/>
    </row>
    <row r="1132" spans="1:46" x14ac:dyDescent="0.25">
      <c r="A1132" t="s">
        <v>3056</v>
      </c>
      <c r="B1132" t="s">
        <v>1510</v>
      </c>
      <c r="C1132" t="s">
        <v>2620</v>
      </c>
      <c r="D1132" t="s">
        <v>2848</v>
      </c>
      <c r="E1132" s="31">
        <v>41.086956521739133</v>
      </c>
      <c r="F1132" s="31">
        <v>139.01304347826087</v>
      </c>
      <c r="G1132" s="31">
        <v>0</v>
      </c>
      <c r="H1132" s="36">
        <v>0</v>
      </c>
      <c r="I1132" s="31">
        <v>20.495652173913044</v>
      </c>
      <c r="J1132" s="31">
        <v>0</v>
      </c>
      <c r="K1132" s="36">
        <v>0</v>
      </c>
      <c r="L1132" s="31">
        <v>9.4336956521739133</v>
      </c>
      <c r="M1132" s="31">
        <v>0</v>
      </c>
      <c r="N1132" s="36">
        <v>0</v>
      </c>
      <c r="O1132" s="31">
        <v>5.6706521739130453</v>
      </c>
      <c r="P1132" s="31">
        <v>0</v>
      </c>
      <c r="Q1132" s="36">
        <v>0</v>
      </c>
      <c r="R1132" s="31">
        <v>5.3913043478260869</v>
      </c>
      <c r="S1132" s="31">
        <v>0</v>
      </c>
      <c r="T1132" s="36">
        <v>0</v>
      </c>
      <c r="U1132" s="31">
        <v>32.609782608695646</v>
      </c>
      <c r="V1132" s="31">
        <v>0</v>
      </c>
      <c r="W1132" s="36">
        <v>0</v>
      </c>
      <c r="X1132" s="31">
        <v>4.9010869565217394</v>
      </c>
      <c r="Y1132" s="31">
        <v>0</v>
      </c>
      <c r="Z1132" s="36">
        <v>0</v>
      </c>
      <c r="AA1132" s="31">
        <v>76.826086956521749</v>
      </c>
      <c r="AB1132" s="31">
        <v>0</v>
      </c>
      <c r="AC1132" s="36">
        <v>0</v>
      </c>
      <c r="AD1132" s="31">
        <v>0</v>
      </c>
      <c r="AE1132" s="31">
        <v>0</v>
      </c>
      <c r="AF1132" s="36" t="s">
        <v>3207</v>
      </c>
      <c r="AG1132" s="31">
        <v>4.1804347826086969</v>
      </c>
      <c r="AH1132" s="31">
        <v>0</v>
      </c>
      <c r="AI1132" s="36">
        <v>0</v>
      </c>
      <c r="AJ1132" t="s">
        <v>311</v>
      </c>
      <c r="AK1132" s="37">
        <v>6</v>
      </c>
      <c r="AT1132"/>
    </row>
    <row r="1133" spans="1:46" x14ac:dyDescent="0.25">
      <c r="A1133" t="s">
        <v>3056</v>
      </c>
      <c r="B1133" t="s">
        <v>1613</v>
      </c>
      <c r="C1133" t="s">
        <v>2526</v>
      </c>
      <c r="D1133" t="s">
        <v>2901</v>
      </c>
      <c r="E1133" s="31">
        <v>85.097826086956516</v>
      </c>
      <c r="F1133" s="31">
        <v>291.84717391304349</v>
      </c>
      <c r="G1133" s="31">
        <v>0</v>
      </c>
      <c r="H1133" s="36">
        <v>0</v>
      </c>
      <c r="I1133" s="31">
        <v>29.553586956521748</v>
      </c>
      <c r="J1133" s="31">
        <v>0</v>
      </c>
      <c r="K1133" s="36">
        <v>0</v>
      </c>
      <c r="L1133" s="31">
        <v>5.4735869565217401</v>
      </c>
      <c r="M1133" s="31">
        <v>0</v>
      </c>
      <c r="N1133" s="36">
        <v>0</v>
      </c>
      <c r="O1133" s="31">
        <v>15.602173913043485</v>
      </c>
      <c r="P1133" s="31">
        <v>0</v>
      </c>
      <c r="Q1133" s="36">
        <v>0</v>
      </c>
      <c r="R1133" s="31">
        <v>8.4778260869565223</v>
      </c>
      <c r="S1133" s="31">
        <v>0</v>
      </c>
      <c r="T1133" s="36">
        <v>0</v>
      </c>
      <c r="U1133" s="31">
        <v>69.284565217391304</v>
      </c>
      <c r="V1133" s="31">
        <v>0</v>
      </c>
      <c r="W1133" s="36">
        <v>0</v>
      </c>
      <c r="X1133" s="31">
        <v>15.352608695652178</v>
      </c>
      <c r="Y1133" s="31">
        <v>0</v>
      </c>
      <c r="Z1133" s="36">
        <v>0</v>
      </c>
      <c r="AA1133" s="31">
        <v>125.0289130434783</v>
      </c>
      <c r="AB1133" s="31">
        <v>0</v>
      </c>
      <c r="AC1133" s="36">
        <v>0</v>
      </c>
      <c r="AD1133" s="31">
        <v>22.134456521739128</v>
      </c>
      <c r="AE1133" s="31">
        <v>0</v>
      </c>
      <c r="AF1133" s="36">
        <v>0</v>
      </c>
      <c r="AG1133" s="31">
        <v>30.49304347826088</v>
      </c>
      <c r="AH1133" s="31">
        <v>0</v>
      </c>
      <c r="AI1133" s="36">
        <v>0</v>
      </c>
      <c r="AJ1133" t="s">
        <v>415</v>
      </c>
      <c r="AK1133" s="37">
        <v>6</v>
      </c>
      <c r="AT1133"/>
    </row>
    <row r="1134" spans="1:46" x14ac:dyDescent="0.25">
      <c r="A1134" t="s">
        <v>3056</v>
      </c>
      <c r="B1134" t="s">
        <v>1807</v>
      </c>
      <c r="C1134" t="s">
        <v>2448</v>
      </c>
      <c r="D1134" t="s">
        <v>2876</v>
      </c>
      <c r="E1134" s="31">
        <v>60.423913043478258</v>
      </c>
      <c r="F1134" s="31">
        <v>225.65086956521742</v>
      </c>
      <c r="G1134" s="31">
        <v>25.617173913043477</v>
      </c>
      <c r="H1134" s="36">
        <v>0.11352570438750126</v>
      </c>
      <c r="I1134" s="31">
        <v>39.44206521739131</v>
      </c>
      <c r="J1134" s="31">
        <v>1.9677173913043478</v>
      </c>
      <c r="K1134" s="36">
        <v>4.9888802233325147E-2</v>
      </c>
      <c r="L1134" s="31">
        <v>20.527173913043477</v>
      </c>
      <c r="M1134" s="31">
        <v>0</v>
      </c>
      <c r="N1134" s="36">
        <v>0</v>
      </c>
      <c r="O1134" s="31">
        <v>12.501195652173918</v>
      </c>
      <c r="P1134" s="31">
        <v>1.9677173913043478</v>
      </c>
      <c r="Q1134" s="36">
        <v>0.15740233542878501</v>
      </c>
      <c r="R1134" s="31">
        <v>6.4136956521739128</v>
      </c>
      <c r="S1134" s="31">
        <v>0</v>
      </c>
      <c r="T1134" s="36">
        <v>0</v>
      </c>
      <c r="U1134" s="31">
        <v>53.632065217391307</v>
      </c>
      <c r="V1134" s="31">
        <v>16.122282608695652</v>
      </c>
      <c r="W1134" s="36">
        <v>0.30060902080398849</v>
      </c>
      <c r="X1134" s="31">
        <v>0.2608695652173913</v>
      </c>
      <c r="Y1134" s="31">
        <v>0.2608695652173913</v>
      </c>
      <c r="Z1134" s="36">
        <v>1</v>
      </c>
      <c r="AA1134" s="31">
        <v>108.84760869565223</v>
      </c>
      <c r="AB1134" s="31">
        <v>7.2663043478260869</v>
      </c>
      <c r="AC1134" s="36">
        <v>6.6756674169510991E-2</v>
      </c>
      <c r="AD1134" s="31">
        <v>3.6271739130434781</v>
      </c>
      <c r="AE1134" s="31">
        <v>0</v>
      </c>
      <c r="AF1134" s="36">
        <v>0</v>
      </c>
      <c r="AG1134" s="31">
        <v>19.841086956521739</v>
      </c>
      <c r="AH1134" s="31">
        <v>0</v>
      </c>
      <c r="AI1134" s="36">
        <v>0</v>
      </c>
      <c r="AJ1134" t="s">
        <v>618</v>
      </c>
      <c r="AK1134" s="37">
        <v>6</v>
      </c>
      <c r="AT1134"/>
    </row>
    <row r="1135" spans="1:46" x14ac:dyDescent="0.25">
      <c r="A1135" t="s">
        <v>3056</v>
      </c>
      <c r="B1135" t="s">
        <v>1608</v>
      </c>
      <c r="C1135" t="s">
        <v>2654</v>
      </c>
      <c r="D1135" t="s">
        <v>2971</v>
      </c>
      <c r="E1135" s="31">
        <v>42.728260869565219</v>
      </c>
      <c r="F1135" s="31">
        <v>149.58434782608697</v>
      </c>
      <c r="G1135" s="31">
        <v>0</v>
      </c>
      <c r="H1135" s="36">
        <v>0</v>
      </c>
      <c r="I1135" s="31">
        <v>8.4266304347826093</v>
      </c>
      <c r="J1135" s="31">
        <v>0</v>
      </c>
      <c r="K1135" s="36">
        <v>0</v>
      </c>
      <c r="L1135" s="31">
        <v>3.3179347826086958</v>
      </c>
      <c r="M1135" s="31">
        <v>0</v>
      </c>
      <c r="N1135" s="36">
        <v>0</v>
      </c>
      <c r="O1135" s="31">
        <v>0</v>
      </c>
      <c r="P1135" s="31">
        <v>0</v>
      </c>
      <c r="Q1135" s="36" t="s">
        <v>3207</v>
      </c>
      <c r="R1135" s="31">
        <v>5.1086956521739131</v>
      </c>
      <c r="S1135" s="31">
        <v>0</v>
      </c>
      <c r="T1135" s="36">
        <v>0</v>
      </c>
      <c r="U1135" s="31">
        <v>45.580108695652186</v>
      </c>
      <c r="V1135" s="31">
        <v>0</v>
      </c>
      <c r="W1135" s="36">
        <v>0</v>
      </c>
      <c r="X1135" s="31">
        <v>11.134891304347825</v>
      </c>
      <c r="Y1135" s="31">
        <v>0</v>
      </c>
      <c r="Z1135" s="36">
        <v>0</v>
      </c>
      <c r="AA1135" s="31">
        <v>51.090978260869562</v>
      </c>
      <c r="AB1135" s="31">
        <v>0</v>
      </c>
      <c r="AC1135" s="36">
        <v>0</v>
      </c>
      <c r="AD1135" s="31">
        <v>30.592499999999994</v>
      </c>
      <c r="AE1135" s="31">
        <v>0</v>
      </c>
      <c r="AF1135" s="36">
        <v>0</v>
      </c>
      <c r="AG1135" s="31">
        <v>2.7592391304347821</v>
      </c>
      <c r="AH1135" s="31">
        <v>0</v>
      </c>
      <c r="AI1135" s="36">
        <v>0</v>
      </c>
      <c r="AJ1135" t="s">
        <v>410</v>
      </c>
      <c r="AK1135" s="37">
        <v>6</v>
      </c>
      <c r="AT1135"/>
    </row>
    <row r="1136" spans="1:46" x14ac:dyDescent="0.25">
      <c r="A1136" t="s">
        <v>3056</v>
      </c>
      <c r="B1136" t="s">
        <v>1678</v>
      </c>
      <c r="C1136" t="s">
        <v>2575</v>
      </c>
      <c r="D1136" t="s">
        <v>2927</v>
      </c>
      <c r="E1136" s="31">
        <v>71.923913043478265</v>
      </c>
      <c r="F1136" s="31">
        <v>168.21891304347821</v>
      </c>
      <c r="G1136" s="31">
        <v>0</v>
      </c>
      <c r="H1136" s="36">
        <v>0</v>
      </c>
      <c r="I1136" s="31">
        <v>35.453043478260874</v>
      </c>
      <c r="J1136" s="31">
        <v>0</v>
      </c>
      <c r="K1136" s="36">
        <v>0</v>
      </c>
      <c r="L1136" s="31">
        <v>25.713804347826088</v>
      </c>
      <c r="M1136" s="31">
        <v>0</v>
      </c>
      <c r="N1136" s="36">
        <v>0</v>
      </c>
      <c r="O1136" s="31">
        <v>4.5218478260869572</v>
      </c>
      <c r="P1136" s="31">
        <v>0</v>
      </c>
      <c r="Q1136" s="36">
        <v>0</v>
      </c>
      <c r="R1136" s="31">
        <v>5.2173913043478262</v>
      </c>
      <c r="S1136" s="31">
        <v>0</v>
      </c>
      <c r="T1136" s="36">
        <v>0</v>
      </c>
      <c r="U1136" s="31">
        <v>27.92434782608694</v>
      </c>
      <c r="V1136" s="31">
        <v>0</v>
      </c>
      <c r="W1136" s="36">
        <v>0</v>
      </c>
      <c r="X1136" s="31">
        <v>13.43336956521739</v>
      </c>
      <c r="Y1136" s="31">
        <v>0</v>
      </c>
      <c r="Z1136" s="36">
        <v>0</v>
      </c>
      <c r="AA1136" s="31">
        <v>56.251086956521711</v>
      </c>
      <c r="AB1136" s="31">
        <v>0</v>
      </c>
      <c r="AC1136" s="36">
        <v>0</v>
      </c>
      <c r="AD1136" s="31">
        <v>13.772391304347828</v>
      </c>
      <c r="AE1136" s="31">
        <v>0</v>
      </c>
      <c r="AF1136" s="36">
        <v>0</v>
      </c>
      <c r="AG1136" s="31">
        <v>21.384673913043478</v>
      </c>
      <c r="AH1136" s="31">
        <v>0</v>
      </c>
      <c r="AI1136" s="36">
        <v>0</v>
      </c>
      <c r="AJ1136" t="s">
        <v>484</v>
      </c>
      <c r="AK1136" s="37">
        <v>6</v>
      </c>
      <c r="AT1136"/>
    </row>
    <row r="1137" spans="1:46" x14ac:dyDescent="0.25">
      <c r="A1137" t="s">
        <v>3056</v>
      </c>
      <c r="B1137" t="s">
        <v>1220</v>
      </c>
      <c r="C1137" t="s">
        <v>2507</v>
      </c>
      <c r="D1137" t="s">
        <v>2886</v>
      </c>
      <c r="E1137" s="31">
        <v>83.163043478260875</v>
      </c>
      <c r="F1137" s="31">
        <v>232.69456521739136</v>
      </c>
      <c r="G1137" s="31">
        <v>0</v>
      </c>
      <c r="H1137" s="36">
        <v>0</v>
      </c>
      <c r="I1137" s="31">
        <v>15.804347826086953</v>
      </c>
      <c r="J1137" s="31">
        <v>0</v>
      </c>
      <c r="K1137" s="36">
        <v>0</v>
      </c>
      <c r="L1137" s="31">
        <v>9.8043478260869534</v>
      </c>
      <c r="M1137" s="31">
        <v>0</v>
      </c>
      <c r="N1137" s="36">
        <v>0</v>
      </c>
      <c r="O1137" s="31">
        <v>0</v>
      </c>
      <c r="P1137" s="31">
        <v>0</v>
      </c>
      <c r="Q1137" s="36" t="s">
        <v>3207</v>
      </c>
      <c r="R1137" s="31">
        <v>6</v>
      </c>
      <c r="S1137" s="31">
        <v>0</v>
      </c>
      <c r="T1137" s="36">
        <v>0</v>
      </c>
      <c r="U1137" s="31">
        <v>50.372826086956501</v>
      </c>
      <c r="V1137" s="31">
        <v>0</v>
      </c>
      <c r="W1137" s="36">
        <v>0</v>
      </c>
      <c r="X1137" s="31">
        <v>18.472826086956523</v>
      </c>
      <c r="Y1137" s="31">
        <v>0</v>
      </c>
      <c r="Z1137" s="36">
        <v>0</v>
      </c>
      <c r="AA1137" s="31">
        <v>120.89891304347833</v>
      </c>
      <c r="AB1137" s="31">
        <v>0</v>
      </c>
      <c r="AC1137" s="36">
        <v>0</v>
      </c>
      <c r="AD1137" s="31">
        <v>0</v>
      </c>
      <c r="AE1137" s="31">
        <v>0</v>
      </c>
      <c r="AF1137" s="36" t="s">
        <v>3207</v>
      </c>
      <c r="AG1137" s="31">
        <v>27.145652173913035</v>
      </c>
      <c r="AH1137" s="31">
        <v>0</v>
      </c>
      <c r="AI1137" s="36">
        <v>0</v>
      </c>
      <c r="AJ1137" t="s">
        <v>18</v>
      </c>
      <c r="AK1137" s="37">
        <v>6</v>
      </c>
      <c r="AT1137"/>
    </row>
    <row r="1138" spans="1:46" x14ac:dyDescent="0.25">
      <c r="A1138" t="s">
        <v>3056</v>
      </c>
      <c r="B1138" t="s">
        <v>1719</v>
      </c>
      <c r="C1138" t="s">
        <v>2528</v>
      </c>
      <c r="D1138" t="s">
        <v>2810</v>
      </c>
      <c r="E1138" s="31">
        <v>52.869565217391305</v>
      </c>
      <c r="F1138" s="31">
        <v>167.77608695652177</v>
      </c>
      <c r="G1138" s="31">
        <v>0</v>
      </c>
      <c r="H1138" s="36">
        <v>0</v>
      </c>
      <c r="I1138" s="31">
        <v>13.104347826086954</v>
      </c>
      <c r="J1138" s="31">
        <v>0</v>
      </c>
      <c r="K1138" s="36">
        <v>0</v>
      </c>
      <c r="L1138" s="31">
        <v>7.886956521739128</v>
      </c>
      <c r="M1138" s="31">
        <v>0</v>
      </c>
      <c r="N1138" s="36">
        <v>0</v>
      </c>
      <c r="O1138" s="31">
        <v>0</v>
      </c>
      <c r="P1138" s="31">
        <v>0</v>
      </c>
      <c r="Q1138" s="36" t="s">
        <v>3207</v>
      </c>
      <c r="R1138" s="31">
        <v>5.2173913043478262</v>
      </c>
      <c r="S1138" s="31">
        <v>0</v>
      </c>
      <c r="T1138" s="36">
        <v>0</v>
      </c>
      <c r="U1138" s="31">
        <v>48.686956521739127</v>
      </c>
      <c r="V1138" s="31">
        <v>0</v>
      </c>
      <c r="W1138" s="36">
        <v>0</v>
      </c>
      <c r="X1138" s="31">
        <v>10.307608695652176</v>
      </c>
      <c r="Y1138" s="31">
        <v>0</v>
      </c>
      <c r="Z1138" s="36">
        <v>0</v>
      </c>
      <c r="AA1138" s="31">
        <v>74.169565217391323</v>
      </c>
      <c r="AB1138" s="31">
        <v>0</v>
      </c>
      <c r="AC1138" s="36">
        <v>0</v>
      </c>
      <c r="AD1138" s="31">
        <v>0</v>
      </c>
      <c r="AE1138" s="31">
        <v>0</v>
      </c>
      <c r="AF1138" s="36" t="s">
        <v>3207</v>
      </c>
      <c r="AG1138" s="31">
        <v>21.507608695652173</v>
      </c>
      <c r="AH1138" s="31">
        <v>0</v>
      </c>
      <c r="AI1138" s="36">
        <v>0</v>
      </c>
      <c r="AJ1138" t="s">
        <v>527</v>
      </c>
      <c r="AK1138" s="37">
        <v>6</v>
      </c>
      <c r="AT1138"/>
    </row>
    <row r="1139" spans="1:46" x14ac:dyDescent="0.25">
      <c r="A1139" t="s">
        <v>3056</v>
      </c>
      <c r="B1139" t="s">
        <v>1836</v>
      </c>
      <c r="C1139" t="s">
        <v>2711</v>
      </c>
      <c r="D1139" t="s">
        <v>2863</v>
      </c>
      <c r="E1139" s="31">
        <v>46.282608695652172</v>
      </c>
      <c r="F1139" s="31">
        <v>177.91652173913042</v>
      </c>
      <c r="G1139" s="31">
        <v>27.067282608695653</v>
      </c>
      <c r="H1139" s="36">
        <v>0.15213473343629647</v>
      </c>
      <c r="I1139" s="31">
        <v>18.417282608695647</v>
      </c>
      <c r="J1139" s="31">
        <v>0</v>
      </c>
      <c r="K1139" s="36">
        <v>0</v>
      </c>
      <c r="L1139" s="31">
        <v>12.414347826086953</v>
      </c>
      <c r="M1139" s="31">
        <v>0</v>
      </c>
      <c r="N1139" s="36">
        <v>0</v>
      </c>
      <c r="O1139" s="31">
        <v>0.92423913043478267</v>
      </c>
      <c r="P1139" s="31">
        <v>0</v>
      </c>
      <c r="Q1139" s="36">
        <v>0</v>
      </c>
      <c r="R1139" s="31">
        <v>5.0786956521739111</v>
      </c>
      <c r="S1139" s="31">
        <v>0</v>
      </c>
      <c r="T1139" s="36">
        <v>0</v>
      </c>
      <c r="U1139" s="31">
        <v>39.590652173913057</v>
      </c>
      <c r="V1139" s="31">
        <v>6.1398913043478265</v>
      </c>
      <c r="W1139" s="36">
        <v>0.15508436883981172</v>
      </c>
      <c r="X1139" s="31">
        <v>7.0966304347826084</v>
      </c>
      <c r="Y1139" s="31">
        <v>0</v>
      </c>
      <c r="Z1139" s="36">
        <v>0</v>
      </c>
      <c r="AA1139" s="31">
        <v>73.1963043478261</v>
      </c>
      <c r="AB1139" s="31">
        <v>20.843152173913044</v>
      </c>
      <c r="AC1139" s="36">
        <v>0.2847568925729797</v>
      </c>
      <c r="AD1139" s="31">
        <v>20.802065217391299</v>
      </c>
      <c r="AE1139" s="31">
        <v>8.4239130434782608E-2</v>
      </c>
      <c r="AF1139" s="36">
        <v>4.0495561163973069E-3</v>
      </c>
      <c r="AG1139" s="31">
        <v>18.813586956521743</v>
      </c>
      <c r="AH1139" s="31">
        <v>0</v>
      </c>
      <c r="AI1139" s="36">
        <v>0</v>
      </c>
      <c r="AJ1139" t="s">
        <v>648</v>
      </c>
      <c r="AK1139" s="37">
        <v>6</v>
      </c>
      <c r="AT1139"/>
    </row>
    <row r="1140" spans="1:46" x14ac:dyDescent="0.25">
      <c r="A1140" t="s">
        <v>3056</v>
      </c>
      <c r="B1140" t="s">
        <v>1837</v>
      </c>
      <c r="C1140" t="s">
        <v>2494</v>
      </c>
      <c r="D1140" t="s">
        <v>2864</v>
      </c>
      <c r="E1140" s="31">
        <v>120.78260869565217</v>
      </c>
      <c r="F1140" s="31">
        <v>409.90489130434781</v>
      </c>
      <c r="G1140" s="31">
        <v>10.521739130434781</v>
      </c>
      <c r="H1140" s="36">
        <v>2.5668732805197384E-2</v>
      </c>
      <c r="I1140" s="31">
        <v>43.336956521739133</v>
      </c>
      <c r="J1140" s="31">
        <v>0.60869565217391308</v>
      </c>
      <c r="K1140" s="36">
        <v>1.4045648357160772E-2</v>
      </c>
      <c r="L1140" s="31">
        <v>9.6603260869565215</v>
      </c>
      <c r="M1140" s="31">
        <v>0</v>
      </c>
      <c r="N1140" s="36">
        <v>0</v>
      </c>
      <c r="O1140" s="31">
        <v>27.410326086956523</v>
      </c>
      <c r="P1140" s="31">
        <v>0.60869565217391308</v>
      </c>
      <c r="Q1140" s="36">
        <v>2.220680083275503E-2</v>
      </c>
      <c r="R1140" s="31">
        <v>6.2663043478260869</v>
      </c>
      <c r="S1140" s="31">
        <v>0</v>
      </c>
      <c r="T1140" s="36">
        <v>0</v>
      </c>
      <c r="U1140" s="31">
        <v>100.8179347826087</v>
      </c>
      <c r="V1140" s="31">
        <v>0</v>
      </c>
      <c r="W1140" s="36">
        <v>0</v>
      </c>
      <c r="X1140" s="31">
        <v>10.269021739130435</v>
      </c>
      <c r="Y1140" s="31">
        <v>0</v>
      </c>
      <c r="Z1140" s="36">
        <v>0</v>
      </c>
      <c r="AA1140" s="31">
        <v>218.46195652173913</v>
      </c>
      <c r="AB1140" s="31">
        <v>9.9130434782608692</v>
      </c>
      <c r="AC1140" s="36">
        <v>4.5376520635868348E-2</v>
      </c>
      <c r="AD1140" s="31">
        <v>0</v>
      </c>
      <c r="AE1140" s="31">
        <v>0</v>
      </c>
      <c r="AF1140" s="36" t="s">
        <v>3207</v>
      </c>
      <c r="AG1140" s="31">
        <v>37.019021739130437</v>
      </c>
      <c r="AH1140" s="31">
        <v>0</v>
      </c>
      <c r="AI1140" s="36">
        <v>0</v>
      </c>
      <c r="AJ1140" t="s">
        <v>649</v>
      </c>
      <c r="AK1140" s="37">
        <v>6</v>
      </c>
      <c r="AT1140"/>
    </row>
    <row r="1141" spans="1:46" x14ac:dyDescent="0.25">
      <c r="A1141" t="s">
        <v>3056</v>
      </c>
      <c r="B1141" t="s">
        <v>1774</v>
      </c>
      <c r="C1141" t="s">
        <v>2548</v>
      </c>
      <c r="D1141" t="s">
        <v>2802</v>
      </c>
      <c r="E1141" s="31">
        <v>191.92391304347825</v>
      </c>
      <c r="F1141" s="31">
        <v>483.71913043478258</v>
      </c>
      <c r="G1141" s="31">
        <v>0</v>
      </c>
      <c r="H1141" s="36">
        <v>0</v>
      </c>
      <c r="I1141" s="31">
        <v>46.999782608695647</v>
      </c>
      <c r="J1141" s="31">
        <v>0</v>
      </c>
      <c r="K1141" s="36">
        <v>0</v>
      </c>
      <c r="L1141" s="31">
        <v>25.227717391304342</v>
      </c>
      <c r="M1141" s="31">
        <v>0</v>
      </c>
      <c r="N1141" s="36">
        <v>0</v>
      </c>
      <c r="O1141" s="31">
        <v>18.238369565217397</v>
      </c>
      <c r="P1141" s="31">
        <v>0</v>
      </c>
      <c r="Q1141" s="36">
        <v>0</v>
      </c>
      <c r="R1141" s="31">
        <v>3.533695652173912</v>
      </c>
      <c r="S1141" s="31">
        <v>0</v>
      </c>
      <c r="T1141" s="36">
        <v>0</v>
      </c>
      <c r="U1141" s="31">
        <v>160.89239130434774</v>
      </c>
      <c r="V1141" s="31">
        <v>0</v>
      </c>
      <c r="W1141" s="36">
        <v>0</v>
      </c>
      <c r="X1141" s="31">
        <v>37.158695652173904</v>
      </c>
      <c r="Y1141" s="31">
        <v>0</v>
      </c>
      <c r="Z1141" s="36">
        <v>0</v>
      </c>
      <c r="AA1141" s="31">
        <v>152.87152173913049</v>
      </c>
      <c r="AB1141" s="31">
        <v>0</v>
      </c>
      <c r="AC1141" s="36">
        <v>0</v>
      </c>
      <c r="AD1141" s="31">
        <v>54.308369565217362</v>
      </c>
      <c r="AE1141" s="31">
        <v>0</v>
      </c>
      <c r="AF1141" s="36">
        <v>0</v>
      </c>
      <c r="AG1141" s="31">
        <v>31.488369565217393</v>
      </c>
      <c r="AH1141" s="31">
        <v>0</v>
      </c>
      <c r="AI1141" s="36">
        <v>0</v>
      </c>
      <c r="AJ1141" t="s">
        <v>584</v>
      </c>
      <c r="AK1141" s="37">
        <v>6</v>
      </c>
      <c r="AT1141"/>
    </row>
    <row r="1142" spans="1:46" x14ac:dyDescent="0.25">
      <c r="A1142" t="s">
        <v>3056</v>
      </c>
      <c r="B1142" t="s">
        <v>1566</v>
      </c>
      <c r="C1142" t="s">
        <v>2641</v>
      </c>
      <c r="D1142" t="s">
        <v>2799</v>
      </c>
      <c r="E1142" s="31">
        <v>40.032608695652172</v>
      </c>
      <c r="F1142" s="31">
        <v>119.83902173913047</v>
      </c>
      <c r="G1142" s="31">
        <v>0.29347826086956524</v>
      </c>
      <c r="H1142" s="36">
        <v>2.448937387927101E-3</v>
      </c>
      <c r="I1142" s="31">
        <v>9.981739130434784</v>
      </c>
      <c r="J1142" s="31">
        <v>0.29347826086956524</v>
      </c>
      <c r="K1142" s="36">
        <v>2.9401515811481836E-2</v>
      </c>
      <c r="L1142" s="31">
        <v>3.8839130434782621</v>
      </c>
      <c r="M1142" s="31">
        <v>0.29347826086956524</v>
      </c>
      <c r="N1142" s="36">
        <v>7.5562520989589141E-2</v>
      </c>
      <c r="O1142" s="31">
        <v>0</v>
      </c>
      <c r="P1142" s="31">
        <v>0</v>
      </c>
      <c r="Q1142" s="36" t="s">
        <v>3207</v>
      </c>
      <c r="R1142" s="31">
        <v>6.0978260869565215</v>
      </c>
      <c r="S1142" s="31">
        <v>0</v>
      </c>
      <c r="T1142" s="36">
        <v>0</v>
      </c>
      <c r="U1142" s="31">
        <v>46.505434782608717</v>
      </c>
      <c r="V1142" s="31">
        <v>0</v>
      </c>
      <c r="W1142" s="36">
        <v>0</v>
      </c>
      <c r="X1142" s="31">
        <v>4.7038043478260878</v>
      </c>
      <c r="Y1142" s="31">
        <v>0</v>
      </c>
      <c r="Z1142" s="36">
        <v>0</v>
      </c>
      <c r="AA1142" s="31">
        <v>51.055869565217414</v>
      </c>
      <c r="AB1142" s="31">
        <v>0</v>
      </c>
      <c r="AC1142" s="36">
        <v>0</v>
      </c>
      <c r="AD1142" s="31">
        <v>0.14782608695652175</v>
      </c>
      <c r="AE1142" s="31">
        <v>0</v>
      </c>
      <c r="AF1142" s="36">
        <v>0</v>
      </c>
      <c r="AG1142" s="31">
        <v>7.4443478260869593</v>
      </c>
      <c r="AH1142" s="31">
        <v>0</v>
      </c>
      <c r="AI1142" s="36">
        <v>0</v>
      </c>
      <c r="AJ1142" t="s">
        <v>368</v>
      </c>
      <c r="AK1142" s="37">
        <v>6</v>
      </c>
      <c r="AT1142"/>
    </row>
    <row r="1143" spans="1:46" x14ac:dyDescent="0.25">
      <c r="A1143" t="s">
        <v>3056</v>
      </c>
      <c r="B1143" t="s">
        <v>1963</v>
      </c>
      <c r="C1143" t="s">
        <v>2428</v>
      </c>
      <c r="D1143" t="s">
        <v>2864</v>
      </c>
      <c r="E1143" s="31">
        <v>66.706521739130437</v>
      </c>
      <c r="F1143" s="31">
        <v>216.02184782608688</v>
      </c>
      <c r="G1143" s="31">
        <v>6.5217391304347824E-2</v>
      </c>
      <c r="H1143" s="36">
        <v>3.0190183058174984E-4</v>
      </c>
      <c r="I1143" s="31">
        <v>16.737608695652174</v>
      </c>
      <c r="J1143" s="31">
        <v>6.5217391304347824E-2</v>
      </c>
      <c r="K1143" s="36">
        <v>3.8964581195693113E-3</v>
      </c>
      <c r="L1143" s="31">
        <v>10.998695652173915</v>
      </c>
      <c r="M1143" s="31">
        <v>0</v>
      </c>
      <c r="N1143" s="36">
        <v>0</v>
      </c>
      <c r="O1143" s="31">
        <v>0</v>
      </c>
      <c r="P1143" s="31">
        <v>0</v>
      </c>
      <c r="Q1143" s="36" t="s">
        <v>3207</v>
      </c>
      <c r="R1143" s="31">
        <v>5.7389130434782585</v>
      </c>
      <c r="S1143" s="31">
        <v>6.5217391304347824E-2</v>
      </c>
      <c r="T1143" s="36">
        <v>1.136406682071291E-2</v>
      </c>
      <c r="U1143" s="31">
        <v>47.961195652173927</v>
      </c>
      <c r="V1143" s="31">
        <v>0</v>
      </c>
      <c r="W1143" s="36">
        <v>0</v>
      </c>
      <c r="X1143" s="31">
        <v>6.2970652173913013</v>
      </c>
      <c r="Y1143" s="31">
        <v>0</v>
      </c>
      <c r="Z1143" s="36">
        <v>0</v>
      </c>
      <c r="AA1143" s="31">
        <v>113.68782608695641</v>
      </c>
      <c r="AB1143" s="31">
        <v>0</v>
      </c>
      <c r="AC1143" s="36">
        <v>0</v>
      </c>
      <c r="AD1143" s="31">
        <v>8.4808695652173913</v>
      </c>
      <c r="AE1143" s="31">
        <v>0</v>
      </c>
      <c r="AF1143" s="36">
        <v>0</v>
      </c>
      <c r="AG1143" s="31">
        <v>22.857282608695662</v>
      </c>
      <c r="AH1143" s="31">
        <v>0</v>
      </c>
      <c r="AI1143" s="36">
        <v>0</v>
      </c>
      <c r="AJ1143" t="s">
        <v>778</v>
      </c>
      <c r="AK1143" s="37">
        <v>6</v>
      </c>
      <c r="AT1143"/>
    </row>
    <row r="1144" spans="1:46" x14ac:dyDescent="0.25">
      <c r="A1144" t="s">
        <v>3056</v>
      </c>
      <c r="B1144" t="s">
        <v>2344</v>
      </c>
      <c r="C1144" t="s">
        <v>2420</v>
      </c>
      <c r="D1144" t="s">
        <v>2801</v>
      </c>
      <c r="E1144" s="31">
        <v>28.826086956521738</v>
      </c>
      <c r="F1144" s="31">
        <v>66.088586956521738</v>
      </c>
      <c r="G1144" s="31">
        <v>18.251630434782609</v>
      </c>
      <c r="H1144" s="36">
        <v>0.27616917345789166</v>
      </c>
      <c r="I1144" s="31">
        <v>7.3071739130434787</v>
      </c>
      <c r="J1144" s="31">
        <v>0.66315217391304349</v>
      </c>
      <c r="K1144" s="36">
        <v>9.0753577484901676E-2</v>
      </c>
      <c r="L1144" s="31">
        <v>3.4810869565217395</v>
      </c>
      <c r="M1144" s="31">
        <v>0.66315217391304349</v>
      </c>
      <c r="N1144" s="36">
        <v>0.19050146755760941</v>
      </c>
      <c r="O1144" s="31">
        <v>0</v>
      </c>
      <c r="P1144" s="31">
        <v>0</v>
      </c>
      <c r="Q1144" s="36" t="s">
        <v>3207</v>
      </c>
      <c r="R1144" s="31">
        <v>3.8260869565217392</v>
      </c>
      <c r="S1144" s="31">
        <v>0</v>
      </c>
      <c r="T1144" s="36">
        <v>0</v>
      </c>
      <c r="U1144" s="31">
        <v>12.643913043478261</v>
      </c>
      <c r="V1144" s="31">
        <v>5.1276086956521736</v>
      </c>
      <c r="W1144" s="36">
        <v>0.40553969946012858</v>
      </c>
      <c r="X1144" s="31">
        <v>3.339673913043478</v>
      </c>
      <c r="Y1144" s="31">
        <v>0</v>
      </c>
      <c r="Z1144" s="36">
        <v>0</v>
      </c>
      <c r="AA1144" s="31">
        <v>24.966304347826089</v>
      </c>
      <c r="AB1144" s="31">
        <v>12.297826086956523</v>
      </c>
      <c r="AC1144" s="36">
        <v>0.49257695154338454</v>
      </c>
      <c r="AD1144" s="31">
        <v>9.6684782608695645</v>
      </c>
      <c r="AE1144" s="31">
        <v>0</v>
      </c>
      <c r="AF1144" s="36">
        <v>0</v>
      </c>
      <c r="AG1144" s="31">
        <v>8.1630434782608692</v>
      </c>
      <c r="AH1144" s="31">
        <v>0.16304347826086957</v>
      </c>
      <c r="AI1144" s="36">
        <v>1.997336884154461E-2</v>
      </c>
      <c r="AJ1144" t="s">
        <v>1164</v>
      </c>
      <c r="AK1144" s="37">
        <v>6</v>
      </c>
      <c r="AT1144"/>
    </row>
    <row r="1145" spans="1:46" x14ac:dyDescent="0.25">
      <c r="A1145" t="s">
        <v>3056</v>
      </c>
      <c r="B1145" t="s">
        <v>2242</v>
      </c>
      <c r="C1145" t="s">
        <v>2781</v>
      </c>
      <c r="D1145" t="s">
        <v>2903</v>
      </c>
      <c r="E1145" s="31">
        <v>87.956521739130437</v>
      </c>
      <c r="F1145" s="31">
        <v>295.33978260869571</v>
      </c>
      <c r="G1145" s="31">
        <v>50.040978260869565</v>
      </c>
      <c r="H1145" s="36">
        <v>0.16943527830509145</v>
      </c>
      <c r="I1145" s="31">
        <v>32.27032608695653</v>
      </c>
      <c r="J1145" s="31">
        <v>2.8778260869565218</v>
      </c>
      <c r="K1145" s="36">
        <v>8.9178711092098989E-2</v>
      </c>
      <c r="L1145" s="31">
        <v>27.139891304347831</v>
      </c>
      <c r="M1145" s="31">
        <v>2.8778260869565218</v>
      </c>
      <c r="N1145" s="36">
        <v>0.10603675802104233</v>
      </c>
      <c r="O1145" s="31">
        <v>0</v>
      </c>
      <c r="P1145" s="31">
        <v>0</v>
      </c>
      <c r="Q1145" s="36" t="s">
        <v>3207</v>
      </c>
      <c r="R1145" s="31">
        <v>5.1304347826086953</v>
      </c>
      <c r="S1145" s="31">
        <v>0</v>
      </c>
      <c r="T1145" s="36">
        <v>0</v>
      </c>
      <c r="U1145" s="31">
        <v>103.03771739130435</v>
      </c>
      <c r="V1145" s="31">
        <v>15.530760869565217</v>
      </c>
      <c r="W1145" s="36">
        <v>0.15072889096120351</v>
      </c>
      <c r="X1145" s="31">
        <v>10.260869565217391</v>
      </c>
      <c r="Y1145" s="31">
        <v>0</v>
      </c>
      <c r="Z1145" s="36">
        <v>0</v>
      </c>
      <c r="AA1145" s="31">
        <v>149.7708695652174</v>
      </c>
      <c r="AB1145" s="31">
        <v>31.632391304347824</v>
      </c>
      <c r="AC1145" s="36">
        <v>0.21120523234041563</v>
      </c>
      <c r="AD1145" s="31">
        <v>0</v>
      </c>
      <c r="AE1145" s="31">
        <v>0</v>
      </c>
      <c r="AF1145" s="36" t="s">
        <v>3207</v>
      </c>
      <c r="AG1145" s="31">
        <v>0</v>
      </c>
      <c r="AH1145" s="31">
        <v>0</v>
      </c>
      <c r="AI1145" s="36" t="s">
        <v>3207</v>
      </c>
      <c r="AJ1145" t="s">
        <v>1062</v>
      </c>
      <c r="AK1145" s="37">
        <v>6</v>
      </c>
      <c r="AT1145"/>
    </row>
    <row r="1146" spans="1:46" x14ac:dyDescent="0.25">
      <c r="A1146" t="s">
        <v>3056</v>
      </c>
      <c r="B1146" t="s">
        <v>1677</v>
      </c>
      <c r="C1146" t="s">
        <v>2427</v>
      </c>
      <c r="D1146" t="s">
        <v>2937</v>
      </c>
      <c r="E1146" s="31">
        <v>59.293478260869563</v>
      </c>
      <c r="F1146" s="31">
        <v>196.54456521739129</v>
      </c>
      <c r="G1146" s="31">
        <v>8.751195652173914</v>
      </c>
      <c r="H1146" s="36">
        <v>4.4525248726641271E-2</v>
      </c>
      <c r="I1146" s="31">
        <v>21.250652173913032</v>
      </c>
      <c r="J1146" s="31">
        <v>3.1846739130434782</v>
      </c>
      <c r="K1146" s="36">
        <v>0.14986240831483441</v>
      </c>
      <c r="L1146" s="31">
        <v>16.337608695652165</v>
      </c>
      <c r="M1146" s="31">
        <v>3.1846739130434782</v>
      </c>
      <c r="N1146" s="36">
        <v>0.19492901148324096</v>
      </c>
      <c r="O1146" s="31">
        <v>0</v>
      </c>
      <c r="P1146" s="31">
        <v>0</v>
      </c>
      <c r="Q1146" s="36" t="s">
        <v>3207</v>
      </c>
      <c r="R1146" s="31">
        <v>4.9130434782608692</v>
      </c>
      <c r="S1146" s="31">
        <v>0</v>
      </c>
      <c r="T1146" s="36">
        <v>0</v>
      </c>
      <c r="U1146" s="31">
        <v>56.654782608695662</v>
      </c>
      <c r="V1146" s="31">
        <v>4.3110869565217396</v>
      </c>
      <c r="W1146" s="36">
        <v>7.609396343990299E-2</v>
      </c>
      <c r="X1146" s="31">
        <v>6.9890217391304352</v>
      </c>
      <c r="Y1146" s="31">
        <v>0</v>
      </c>
      <c r="Z1146" s="36">
        <v>0</v>
      </c>
      <c r="AA1146" s="31">
        <v>96.474347826086969</v>
      </c>
      <c r="AB1146" s="31">
        <v>1.2554347826086956</v>
      </c>
      <c r="AC1146" s="36">
        <v>1.3013146094253481E-2</v>
      </c>
      <c r="AD1146" s="31">
        <v>15.175760869565218</v>
      </c>
      <c r="AE1146" s="31">
        <v>0</v>
      </c>
      <c r="AF1146" s="36">
        <v>0</v>
      </c>
      <c r="AG1146" s="31">
        <v>0</v>
      </c>
      <c r="AH1146" s="31">
        <v>0</v>
      </c>
      <c r="AI1146" s="36" t="s">
        <v>3207</v>
      </c>
      <c r="AJ1146" t="s">
        <v>483</v>
      </c>
      <c r="AK1146" s="37">
        <v>6</v>
      </c>
      <c r="AT1146"/>
    </row>
    <row r="1147" spans="1:46" x14ac:dyDescent="0.25">
      <c r="A1147" t="s">
        <v>3056</v>
      </c>
      <c r="B1147" t="s">
        <v>1948</v>
      </c>
      <c r="C1147" t="s">
        <v>2706</v>
      </c>
      <c r="D1147" t="s">
        <v>2901</v>
      </c>
      <c r="E1147" s="31">
        <v>65.434782608695656</v>
      </c>
      <c r="F1147" s="31">
        <v>245.1750000000001</v>
      </c>
      <c r="G1147" s="31">
        <v>0</v>
      </c>
      <c r="H1147" s="36">
        <v>0</v>
      </c>
      <c r="I1147" s="31">
        <v>11.633695652173913</v>
      </c>
      <c r="J1147" s="31">
        <v>0</v>
      </c>
      <c r="K1147" s="36">
        <v>0</v>
      </c>
      <c r="L1147" s="31">
        <v>5.3619565217391303</v>
      </c>
      <c r="M1147" s="31">
        <v>0</v>
      </c>
      <c r="N1147" s="36">
        <v>0</v>
      </c>
      <c r="O1147" s="31">
        <v>0</v>
      </c>
      <c r="P1147" s="31">
        <v>0</v>
      </c>
      <c r="Q1147" s="36" t="s">
        <v>3207</v>
      </c>
      <c r="R1147" s="31">
        <v>6.2717391304347823</v>
      </c>
      <c r="S1147" s="31">
        <v>0</v>
      </c>
      <c r="T1147" s="36">
        <v>0</v>
      </c>
      <c r="U1147" s="31">
        <v>87.309782608695699</v>
      </c>
      <c r="V1147" s="31">
        <v>0</v>
      </c>
      <c r="W1147" s="36">
        <v>0</v>
      </c>
      <c r="X1147" s="31">
        <v>15.233695652173909</v>
      </c>
      <c r="Y1147" s="31">
        <v>0</v>
      </c>
      <c r="Z1147" s="36">
        <v>0</v>
      </c>
      <c r="AA1147" s="31">
        <v>108.6239130434783</v>
      </c>
      <c r="AB1147" s="31">
        <v>0</v>
      </c>
      <c r="AC1147" s="36">
        <v>0</v>
      </c>
      <c r="AD1147" s="31">
        <v>0</v>
      </c>
      <c r="AE1147" s="31">
        <v>0</v>
      </c>
      <c r="AF1147" s="36" t="s">
        <v>3207</v>
      </c>
      <c r="AG1147" s="31">
        <v>22.373913043478268</v>
      </c>
      <c r="AH1147" s="31">
        <v>0</v>
      </c>
      <c r="AI1147" s="36">
        <v>0</v>
      </c>
      <c r="AJ1147" t="s">
        <v>763</v>
      </c>
      <c r="AK1147" s="37">
        <v>6</v>
      </c>
      <c r="AT1147"/>
    </row>
    <row r="1148" spans="1:46" x14ac:dyDescent="0.25">
      <c r="A1148" t="s">
        <v>3056</v>
      </c>
      <c r="B1148" t="s">
        <v>1594</v>
      </c>
      <c r="C1148" t="s">
        <v>2443</v>
      </c>
      <c r="D1148" t="s">
        <v>2827</v>
      </c>
      <c r="E1148" s="31">
        <v>38.565217391304351</v>
      </c>
      <c r="F1148" s="31">
        <v>142.46978260869565</v>
      </c>
      <c r="G1148" s="31">
        <v>11.355652173913043</v>
      </c>
      <c r="H1148" s="36">
        <v>7.9705688925645557E-2</v>
      </c>
      <c r="I1148" s="31">
        <v>26.786086956521746</v>
      </c>
      <c r="J1148" s="31">
        <v>8.4239130434782608E-2</v>
      </c>
      <c r="K1148" s="36">
        <v>3.1448837813270996E-3</v>
      </c>
      <c r="L1148" s="31">
        <v>16.267065217391309</v>
      </c>
      <c r="M1148" s="31">
        <v>0</v>
      </c>
      <c r="N1148" s="36">
        <v>0</v>
      </c>
      <c r="O1148" s="31">
        <v>5.4755434782608692</v>
      </c>
      <c r="P1148" s="31">
        <v>8.4239130434782608E-2</v>
      </c>
      <c r="Q1148" s="36">
        <v>1.5384615384615385E-2</v>
      </c>
      <c r="R1148" s="31">
        <v>5.0434782608695654</v>
      </c>
      <c r="S1148" s="31">
        <v>0</v>
      </c>
      <c r="T1148" s="36">
        <v>0</v>
      </c>
      <c r="U1148" s="31">
        <v>33.913586956521733</v>
      </c>
      <c r="V1148" s="31">
        <v>6.8483695652173919</v>
      </c>
      <c r="W1148" s="36">
        <v>0.2019358664123973</v>
      </c>
      <c r="X1148" s="31">
        <v>7.9223913043478271</v>
      </c>
      <c r="Y1148" s="31">
        <v>0</v>
      </c>
      <c r="Z1148" s="36">
        <v>0</v>
      </c>
      <c r="AA1148" s="31">
        <v>66.635326086956525</v>
      </c>
      <c r="AB1148" s="31">
        <v>4.423043478260869</v>
      </c>
      <c r="AC1148" s="36">
        <v>6.6376856511349072E-2</v>
      </c>
      <c r="AD1148" s="31">
        <v>1.0726086956521741</v>
      </c>
      <c r="AE1148" s="31">
        <v>0</v>
      </c>
      <c r="AF1148" s="36">
        <v>0</v>
      </c>
      <c r="AG1148" s="31">
        <v>6.1397826086956515</v>
      </c>
      <c r="AH1148" s="31">
        <v>0</v>
      </c>
      <c r="AI1148" s="36">
        <v>0</v>
      </c>
      <c r="AJ1148" t="s">
        <v>396</v>
      </c>
      <c r="AK1148" s="37">
        <v>6</v>
      </c>
      <c r="AT1148"/>
    </row>
    <row r="1149" spans="1:46" x14ac:dyDescent="0.25">
      <c r="A1149" t="s">
        <v>3056</v>
      </c>
      <c r="B1149" t="s">
        <v>1565</v>
      </c>
      <c r="C1149" t="s">
        <v>2477</v>
      </c>
      <c r="D1149" t="s">
        <v>2802</v>
      </c>
      <c r="E1149" s="31">
        <v>114.41304347826087</v>
      </c>
      <c r="F1149" s="31">
        <v>381.49521739130432</v>
      </c>
      <c r="G1149" s="31">
        <v>0</v>
      </c>
      <c r="H1149" s="36">
        <v>0</v>
      </c>
      <c r="I1149" s="31">
        <v>27.938478260869555</v>
      </c>
      <c r="J1149" s="31">
        <v>0</v>
      </c>
      <c r="K1149" s="36">
        <v>0</v>
      </c>
      <c r="L1149" s="31">
        <v>20.992826086956512</v>
      </c>
      <c r="M1149" s="31">
        <v>0</v>
      </c>
      <c r="N1149" s="36">
        <v>0</v>
      </c>
      <c r="O1149" s="31">
        <v>1.3804347826086956</v>
      </c>
      <c r="P1149" s="31">
        <v>0</v>
      </c>
      <c r="Q1149" s="36">
        <v>0</v>
      </c>
      <c r="R1149" s="31">
        <v>5.5652173913043477</v>
      </c>
      <c r="S1149" s="31">
        <v>0</v>
      </c>
      <c r="T1149" s="36">
        <v>0</v>
      </c>
      <c r="U1149" s="31">
        <v>102.45217391304347</v>
      </c>
      <c r="V1149" s="31">
        <v>0</v>
      </c>
      <c r="W1149" s="36">
        <v>0</v>
      </c>
      <c r="X1149" s="31">
        <v>21.679782608695657</v>
      </c>
      <c r="Y1149" s="31">
        <v>0</v>
      </c>
      <c r="Z1149" s="36">
        <v>0</v>
      </c>
      <c r="AA1149" s="31">
        <v>159.31815217391303</v>
      </c>
      <c r="AB1149" s="31">
        <v>0</v>
      </c>
      <c r="AC1149" s="36">
        <v>0</v>
      </c>
      <c r="AD1149" s="31">
        <v>15.997608695652175</v>
      </c>
      <c r="AE1149" s="31">
        <v>0</v>
      </c>
      <c r="AF1149" s="36">
        <v>0</v>
      </c>
      <c r="AG1149" s="31">
        <v>54.109021739130441</v>
      </c>
      <c r="AH1149" s="31">
        <v>0</v>
      </c>
      <c r="AI1149" s="36">
        <v>0</v>
      </c>
      <c r="AJ1149" t="s">
        <v>367</v>
      </c>
      <c r="AK1149" s="37">
        <v>6</v>
      </c>
      <c r="AT1149"/>
    </row>
    <row r="1150" spans="1:46" x14ac:dyDescent="0.25">
      <c r="A1150" t="s">
        <v>3056</v>
      </c>
      <c r="B1150" t="s">
        <v>1308</v>
      </c>
      <c r="C1150" t="s">
        <v>2544</v>
      </c>
      <c r="D1150" t="s">
        <v>2912</v>
      </c>
      <c r="E1150" s="31">
        <v>99.521739130434781</v>
      </c>
      <c r="F1150" s="31">
        <v>322.76739130434777</v>
      </c>
      <c r="G1150" s="31">
        <v>0</v>
      </c>
      <c r="H1150" s="36">
        <v>0</v>
      </c>
      <c r="I1150" s="31">
        <v>22.557065217391308</v>
      </c>
      <c r="J1150" s="31">
        <v>0</v>
      </c>
      <c r="K1150" s="36">
        <v>0</v>
      </c>
      <c r="L1150" s="31">
        <v>17.426630434782613</v>
      </c>
      <c r="M1150" s="31">
        <v>0</v>
      </c>
      <c r="N1150" s="36">
        <v>0</v>
      </c>
      <c r="O1150" s="31">
        <v>0</v>
      </c>
      <c r="P1150" s="31">
        <v>0</v>
      </c>
      <c r="Q1150" s="36" t="s">
        <v>3207</v>
      </c>
      <c r="R1150" s="31">
        <v>5.1304347826086953</v>
      </c>
      <c r="S1150" s="31">
        <v>0</v>
      </c>
      <c r="T1150" s="36">
        <v>0</v>
      </c>
      <c r="U1150" s="31">
        <v>111.41521739130435</v>
      </c>
      <c r="V1150" s="31">
        <v>0</v>
      </c>
      <c r="W1150" s="36">
        <v>0</v>
      </c>
      <c r="X1150" s="31">
        <v>0</v>
      </c>
      <c r="Y1150" s="31">
        <v>0</v>
      </c>
      <c r="Z1150" s="36" t="s">
        <v>3207</v>
      </c>
      <c r="AA1150" s="31">
        <v>166.48804347826083</v>
      </c>
      <c r="AB1150" s="31">
        <v>0</v>
      </c>
      <c r="AC1150" s="36">
        <v>0</v>
      </c>
      <c r="AD1150" s="31">
        <v>0</v>
      </c>
      <c r="AE1150" s="31">
        <v>0</v>
      </c>
      <c r="AF1150" s="36" t="s">
        <v>3207</v>
      </c>
      <c r="AG1150" s="31">
        <v>22.307065217391305</v>
      </c>
      <c r="AH1150" s="31">
        <v>0</v>
      </c>
      <c r="AI1150" s="36">
        <v>0</v>
      </c>
      <c r="AJ1150" t="s">
        <v>108</v>
      </c>
      <c r="AK1150" s="37">
        <v>6</v>
      </c>
      <c r="AT1150"/>
    </row>
    <row r="1151" spans="1:46" x14ac:dyDescent="0.25">
      <c r="A1151" t="s">
        <v>3056</v>
      </c>
      <c r="B1151" t="s">
        <v>2153</v>
      </c>
      <c r="C1151" t="s">
        <v>2677</v>
      </c>
      <c r="D1151" t="s">
        <v>2888</v>
      </c>
      <c r="E1151" s="31">
        <v>75.423913043478265</v>
      </c>
      <c r="F1151" s="31">
        <v>223.18478260869566</v>
      </c>
      <c r="G1151" s="31">
        <v>0</v>
      </c>
      <c r="H1151" s="36">
        <v>0</v>
      </c>
      <c r="I1151" s="31">
        <v>15.654891304347826</v>
      </c>
      <c r="J1151" s="31">
        <v>0</v>
      </c>
      <c r="K1151" s="36">
        <v>0</v>
      </c>
      <c r="L1151" s="31">
        <v>8.0896739130434785</v>
      </c>
      <c r="M1151" s="31">
        <v>0</v>
      </c>
      <c r="N1151" s="36">
        <v>0</v>
      </c>
      <c r="O1151" s="31">
        <v>2</v>
      </c>
      <c r="P1151" s="31">
        <v>0</v>
      </c>
      <c r="Q1151" s="36">
        <v>0</v>
      </c>
      <c r="R1151" s="31">
        <v>5.5652173913043477</v>
      </c>
      <c r="S1151" s="31">
        <v>0</v>
      </c>
      <c r="T1151" s="36">
        <v>0</v>
      </c>
      <c r="U1151" s="31">
        <v>49.644021739130437</v>
      </c>
      <c r="V1151" s="31">
        <v>0</v>
      </c>
      <c r="W1151" s="36">
        <v>0</v>
      </c>
      <c r="X1151" s="31">
        <v>14.633152173913043</v>
      </c>
      <c r="Y1151" s="31">
        <v>0</v>
      </c>
      <c r="Z1151" s="36">
        <v>0</v>
      </c>
      <c r="AA1151" s="31">
        <v>106.08423913043478</v>
      </c>
      <c r="AB1151" s="31">
        <v>0</v>
      </c>
      <c r="AC1151" s="36">
        <v>0</v>
      </c>
      <c r="AD1151" s="31">
        <v>10.942934782608695</v>
      </c>
      <c r="AE1151" s="31">
        <v>0</v>
      </c>
      <c r="AF1151" s="36">
        <v>0</v>
      </c>
      <c r="AG1151" s="31">
        <v>26.225543478260871</v>
      </c>
      <c r="AH1151" s="31">
        <v>0</v>
      </c>
      <c r="AI1151" s="36">
        <v>0</v>
      </c>
      <c r="AJ1151" t="s">
        <v>972</v>
      </c>
      <c r="AK1151" s="37">
        <v>6</v>
      </c>
      <c r="AT1151"/>
    </row>
    <row r="1152" spans="1:46" x14ac:dyDescent="0.25">
      <c r="A1152" t="s">
        <v>3056</v>
      </c>
      <c r="B1152" t="s">
        <v>2113</v>
      </c>
      <c r="C1152" t="s">
        <v>2443</v>
      </c>
      <c r="D1152" t="s">
        <v>2827</v>
      </c>
      <c r="E1152" s="31">
        <v>101.33695652173913</v>
      </c>
      <c r="F1152" s="31">
        <v>365.29565217391297</v>
      </c>
      <c r="G1152" s="31">
        <v>2.2717391304347827</v>
      </c>
      <c r="H1152" s="36">
        <v>6.2189054726368171E-3</v>
      </c>
      <c r="I1152" s="31">
        <v>39.234782608695646</v>
      </c>
      <c r="J1152" s="31">
        <v>1.5543478260869565</v>
      </c>
      <c r="K1152" s="36">
        <v>3.9616578014184403E-2</v>
      </c>
      <c r="L1152" s="31">
        <v>34.104347826086951</v>
      </c>
      <c r="M1152" s="31">
        <v>1.5543478260869565</v>
      </c>
      <c r="N1152" s="36">
        <v>4.5576236613972469E-2</v>
      </c>
      <c r="O1152" s="31">
        <v>0</v>
      </c>
      <c r="P1152" s="31">
        <v>0</v>
      </c>
      <c r="Q1152" s="36" t="s">
        <v>3207</v>
      </c>
      <c r="R1152" s="31">
        <v>5.1304347826086953</v>
      </c>
      <c r="S1152" s="31">
        <v>0</v>
      </c>
      <c r="T1152" s="36">
        <v>0</v>
      </c>
      <c r="U1152" s="31">
        <v>104.07500000000002</v>
      </c>
      <c r="V1152" s="31">
        <v>0.16304347826086957</v>
      </c>
      <c r="W1152" s="36">
        <v>1.5665959957806347E-3</v>
      </c>
      <c r="X1152" s="31">
        <v>7.9217391304347817</v>
      </c>
      <c r="Y1152" s="31">
        <v>0.33695652173913043</v>
      </c>
      <c r="Z1152" s="36">
        <v>4.2535675082327119E-2</v>
      </c>
      <c r="AA1152" s="31">
        <v>209.54456521739124</v>
      </c>
      <c r="AB1152" s="31">
        <v>0.21739130434782608</v>
      </c>
      <c r="AC1152" s="36">
        <v>1.0374466363386437E-3</v>
      </c>
      <c r="AD1152" s="31">
        <v>0</v>
      </c>
      <c r="AE1152" s="31">
        <v>0</v>
      </c>
      <c r="AF1152" s="36" t="s">
        <v>3207</v>
      </c>
      <c r="AG1152" s="31">
        <v>4.5195652173913041</v>
      </c>
      <c r="AH1152" s="31">
        <v>0</v>
      </c>
      <c r="AI1152" s="36">
        <v>0</v>
      </c>
      <c r="AJ1152" t="s">
        <v>931</v>
      </c>
      <c r="AK1152" s="37">
        <v>6</v>
      </c>
      <c r="AT1152"/>
    </row>
    <row r="1153" spans="1:46" x14ac:dyDescent="0.25">
      <c r="A1153" t="s">
        <v>3056</v>
      </c>
      <c r="B1153" t="s">
        <v>1241</v>
      </c>
      <c r="C1153" t="s">
        <v>2504</v>
      </c>
      <c r="D1153" t="s">
        <v>2884</v>
      </c>
      <c r="E1153" s="31">
        <v>84.576086956521735</v>
      </c>
      <c r="F1153" s="31">
        <v>244.09978260869565</v>
      </c>
      <c r="G1153" s="31">
        <v>1.3851086956521739</v>
      </c>
      <c r="H1153" s="36">
        <v>5.6743544826198125E-3</v>
      </c>
      <c r="I1153" s="31">
        <v>21.225543478260867</v>
      </c>
      <c r="J1153" s="31">
        <v>0.15760869565217392</v>
      </c>
      <c r="K1153" s="36">
        <v>7.4254256817308933E-3</v>
      </c>
      <c r="L1153" s="31">
        <v>13.345108695652174</v>
      </c>
      <c r="M1153" s="31">
        <v>0.15760869565217392</v>
      </c>
      <c r="N1153" s="36">
        <v>1.1810221950722868E-2</v>
      </c>
      <c r="O1153" s="31">
        <v>4.0380434782608692</v>
      </c>
      <c r="P1153" s="31">
        <v>0</v>
      </c>
      <c r="Q1153" s="36">
        <v>0</v>
      </c>
      <c r="R1153" s="31">
        <v>3.8423913043478262</v>
      </c>
      <c r="S1153" s="31">
        <v>0</v>
      </c>
      <c r="T1153" s="36">
        <v>0</v>
      </c>
      <c r="U1153" s="31">
        <v>54.722826086956523</v>
      </c>
      <c r="V1153" s="31">
        <v>0</v>
      </c>
      <c r="W1153" s="36">
        <v>0</v>
      </c>
      <c r="X1153" s="31">
        <v>16.402173913043477</v>
      </c>
      <c r="Y1153" s="31">
        <v>0</v>
      </c>
      <c r="Z1153" s="36">
        <v>0</v>
      </c>
      <c r="AA1153" s="31">
        <v>114.67858695652174</v>
      </c>
      <c r="AB1153" s="31">
        <v>1.2275</v>
      </c>
      <c r="AC1153" s="36">
        <v>1.0703829133030597E-2</v>
      </c>
      <c r="AD1153" s="31">
        <v>0</v>
      </c>
      <c r="AE1153" s="31">
        <v>0</v>
      </c>
      <c r="AF1153" s="36" t="s">
        <v>3207</v>
      </c>
      <c r="AG1153" s="31">
        <v>37.070652173913047</v>
      </c>
      <c r="AH1153" s="31">
        <v>0</v>
      </c>
      <c r="AI1153" s="36">
        <v>0</v>
      </c>
      <c r="AJ1153" t="s">
        <v>39</v>
      </c>
      <c r="AK1153" s="37">
        <v>6</v>
      </c>
      <c r="AT1153"/>
    </row>
    <row r="1154" spans="1:46" x14ac:dyDescent="0.25">
      <c r="A1154" t="s">
        <v>3056</v>
      </c>
      <c r="B1154" t="s">
        <v>1395</v>
      </c>
      <c r="C1154" t="s">
        <v>2503</v>
      </c>
      <c r="D1154" t="s">
        <v>2882</v>
      </c>
      <c r="E1154" s="31">
        <v>67.260869565217391</v>
      </c>
      <c r="F1154" s="31">
        <v>233.22086956521744</v>
      </c>
      <c r="G1154" s="31">
        <v>59.985543478260865</v>
      </c>
      <c r="H1154" s="36">
        <v>0.25720487017345001</v>
      </c>
      <c r="I1154" s="31">
        <v>20.213043478260865</v>
      </c>
      <c r="J1154" s="31">
        <v>6.596304347826087</v>
      </c>
      <c r="K1154" s="36">
        <v>0.32633899763389984</v>
      </c>
      <c r="L1154" s="31">
        <v>14.315434782608692</v>
      </c>
      <c r="M1154" s="31">
        <v>6.596304347826087</v>
      </c>
      <c r="N1154" s="36">
        <v>0.46078267604136625</v>
      </c>
      <c r="O1154" s="31">
        <v>9.0543478260869573E-2</v>
      </c>
      <c r="P1154" s="31">
        <v>0</v>
      </c>
      <c r="Q1154" s="36">
        <v>0</v>
      </c>
      <c r="R1154" s="31">
        <v>5.8070652173913047</v>
      </c>
      <c r="S1154" s="31">
        <v>0</v>
      </c>
      <c r="T1154" s="36">
        <v>0</v>
      </c>
      <c r="U1154" s="31">
        <v>64.646847826086983</v>
      </c>
      <c r="V1154" s="31">
        <v>25.683478260869556</v>
      </c>
      <c r="W1154" s="36">
        <v>0.39728894949314891</v>
      </c>
      <c r="X1154" s="31">
        <v>20.963369565217398</v>
      </c>
      <c r="Y1154" s="31">
        <v>0</v>
      </c>
      <c r="Z1154" s="36">
        <v>0</v>
      </c>
      <c r="AA1154" s="31">
        <v>103.55054347826089</v>
      </c>
      <c r="AB1154" s="31">
        <v>27.705760869565225</v>
      </c>
      <c r="AC1154" s="36">
        <v>0.26755785087097772</v>
      </c>
      <c r="AD1154" s="31">
        <v>6.2943478260869554</v>
      </c>
      <c r="AE1154" s="31">
        <v>0</v>
      </c>
      <c r="AF1154" s="36">
        <v>0</v>
      </c>
      <c r="AG1154" s="31">
        <v>17.552717391304348</v>
      </c>
      <c r="AH1154" s="31">
        <v>0</v>
      </c>
      <c r="AI1154" s="36">
        <v>0</v>
      </c>
      <c r="AJ1154" t="s">
        <v>195</v>
      </c>
      <c r="AK1154" s="37">
        <v>6</v>
      </c>
      <c r="AT1154"/>
    </row>
    <row r="1155" spans="1:46" x14ac:dyDescent="0.25">
      <c r="A1155" t="s">
        <v>3056</v>
      </c>
      <c r="B1155" t="s">
        <v>2272</v>
      </c>
      <c r="C1155" t="s">
        <v>2504</v>
      </c>
      <c r="D1155" t="s">
        <v>2884</v>
      </c>
      <c r="E1155" s="31">
        <v>77.010869565217391</v>
      </c>
      <c r="F1155" s="31">
        <v>266.66445652173923</v>
      </c>
      <c r="G1155" s="31">
        <v>0.84782608695652173</v>
      </c>
      <c r="H1155" s="36">
        <v>3.179374176878367E-3</v>
      </c>
      <c r="I1155" s="31">
        <v>27.392500000000005</v>
      </c>
      <c r="J1155" s="31">
        <v>0.84782608695652173</v>
      </c>
      <c r="K1155" s="36">
        <v>3.095102991536083E-2</v>
      </c>
      <c r="L1155" s="31">
        <v>8.5725000000000016</v>
      </c>
      <c r="M1155" s="31">
        <v>0</v>
      </c>
      <c r="N1155" s="36">
        <v>0</v>
      </c>
      <c r="O1155" s="31">
        <v>13.844456521739133</v>
      </c>
      <c r="P1155" s="31">
        <v>0.84782608695652173</v>
      </c>
      <c r="Q1155" s="36">
        <v>6.1239391060619132E-2</v>
      </c>
      <c r="R1155" s="31">
        <v>4.9755434782608692</v>
      </c>
      <c r="S1155" s="31">
        <v>0</v>
      </c>
      <c r="T1155" s="36">
        <v>0</v>
      </c>
      <c r="U1155" s="31">
        <v>99.918043478260898</v>
      </c>
      <c r="V1155" s="31">
        <v>0</v>
      </c>
      <c r="W1155" s="36">
        <v>0</v>
      </c>
      <c r="X1155" s="31">
        <v>17.803260869565218</v>
      </c>
      <c r="Y1155" s="31">
        <v>0</v>
      </c>
      <c r="Z1155" s="36">
        <v>0</v>
      </c>
      <c r="AA1155" s="31">
        <v>119.03086956521742</v>
      </c>
      <c r="AB1155" s="31">
        <v>0</v>
      </c>
      <c r="AC1155" s="36">
        <v>0</v>
      </c>
      <c r="AD1155" s="31">
        <v>2.0181521739130437</v>
      </c>
      <c r="AE1155" s="31">
        <v>0</v>
      </c>
      <c r="AF1155" s="36">
        <v>0</v>
      </c>
      <c r="AG1155" s="31">
        <v>0.50163043478260871</v>
      </c>
      <c r="AH1155" s="31">
        <v>0</v>
      </c>
      <c r="AI1155" s="36">
        <v>0</v>
      </c>
      <c r="AJ1155" t="s">
        <v>1092</v>
      </c>
      <c r="AK1155" s="37">
        <v>6</v>
      </c>
      <c r="AT1155"/>
    </row>
    <row r="1156" spans="1:46" x14ac:dyDescent="0.25">
      <c r="A1156" t="s">
        <v>3056</v>
      </c>
      <c r="B1156" t="s">
        <v>1872</v>
      </c>
      <c r="C1156" t="s">
        <v>2510</v>
      </c>
      <c r="D1156" t="s">
        <v>2877</v>
      </c>
      <c r="E1156" s="31">
        <v>78.467391304347828</v>
      </c>
      <c r="F1156" s="31">
        <v>271.84293478260867</v>
      </c>
      <c r="G1156" s="31">
        <v>0</v>
      </c>
      <c r="H1156" s="36">
        <v>0</v>
      </c>
      <c r="I1156" s="31">
        <v>18.641304347826086</v>
      </c>
      <c r="J1156" s="31">
        <v>0</v>
      </c>
      <c r="K1156" s="36">
        <v>0</v>
      </c>
      <c r="L1156" s="31">
        <v>12.163043478260869</v>
      </c>
      <c r="M1156" s="31">
        <v>0</v>
      </c>
      <c r="N1156" s="36">
        <v>0</v>
      </c>
      <c r="O1156" s="31">
        <v>2.7717391304347827</v>
      </c>
      <c r="P1156" s="31">
        <v>0</v>
      </c>
      <c r="Q1156" s="36">
        <v>0</v>
      </c>
      <c r="R1156" s="31">
        <v>3.7065217391304346</v>
      </c>
      <c r="S1156" s="31">
        <v>0</v>
      </c>
      <c r="T1156" s="36">
        <v>0</v>
      </c>
      <c r="U1156" s="31">
        <v>101.54380434782605</v>
      </c>
      <c r="V1156" s="31">
        <v>0</v>
      </c>
      <c r="W1156" s="36">
        <v>0</v>
      </c>
      <c r="X1156" s="31">
        <v>15.779891304347826</v>
      </c>
      <c r="Y1156" s="31">
        <v>0</v>
      </c>
      <c r="Z1156" s="36">
        <v>0</v>
      </c>
      <c r="AA1156" s="31">
        <v>131.29369565217391</v>
      </c>
      <c r="AB1156" s="31">
        <v>0</v>
      </c>
      <c r="AC1156" s="36">
        <v>0</v>
      </c>
      <c r="AD1156" s="31">
        <v>0</v>
      </c>
      <c r="AE1156" s="31">
        <v>0</v>
      </c>
      <c r="AF1156" s="36" t="s">
        <v>3207</v>
      </c>
      <c r="AG1156" s="31">
        <v>4.5842391304347823</v>
      </c>
      <c r="AH1156" s="31">
        <v>0</v>
      </c>
      <c r="AI1156" s="36">
        <v>0</v>
      </c>
      <c r="AJ1156" t="s">
        <v>685</v>
      </c>
      <c r="AK1156" s="37">
        <v>6</v>
      </c>
      <c r="AT1156"/>
    </row>
    <row r="1157" spans="1:46" x14ac:dyDescent="0.25">
      <c r="A1157" t="s">
        <v>3056</v>
      </c>
      <c r="B1157" t="s">
        <v>2201</v>
      </c>
      <c r="C1157" t="s">
        <v>2575</v>
      </c>
      <c r="D1157" t="s">
        <v>2927</v>
      </c>
      <c r="E1157" s="31">
        <v>89.760869565217391</v>
      </c>
      <c r="F1157" s="31">
        <v>294.65891304347826</v>
      </c>
      <c r="G1157" s="31">
        <v>16.928913043478261</v>
      </c>
      <c r="H1157" s="36">
        <v>5.7452574125868447E-2</v>
      </c>
      <c r="I1157" s="31">
        <v>34.056521739130424</v>
      </c>
      <c r="J1157" s="31">
        <v>0.2540217391304348</v>
      </c>
      <c r="K1157" s="36">
        <v>7.4588280352355443E-3</v>
      </c>
      <c r="L1157" s="31">
        <v>22.578260869565209</v>
      </c>
      <c r="M1157" s="31">
        <v>0.2540217391304348</v>
      </c>
      <c r="N1157" s="36">
        <v>1.1250722125938768E-2</v>
      </c>
      <c r="O1157" s="31">
        <v>5.7391304347826084</v>
      </c>
      <c r="P1157" s="31">
        <v>0</v>
      </c>
      <c r="Q1157" s="36">
        <v>0</v>
      </c>
      <c r="R1157" s="31">
        <v>5.7391304347826084</v>
      </c>
      <c r="S1157" s="31">
        <v>0</v>
      </c>
      <c r="T1157" s="36">
        <v>0</v>
      </c>
      <c r="U1157" s="31">
        <v>81.876086956521718</v>
      </c>
      <c r="V1157" s="31">
        <v>6.5530434782608697</v>
      </c>
      <c r="W1157" s="36">
        <v>8.0036109709794787E-2</v>
      </c>
      <c r="X1157" s="31">
        <v>9.6521739130434785</v>
      </c>
      <c r="Y1157" s="31">
        <v>0</v>
      </c>
      <c r="Z1157" s="36">
        <v>0</v>
      </c>
      <c r="AA1157" s="31">
        <v>140.20641304347825</v>
      </c>
      <c r="AB1157" s="31">
        <v>6.3473913043478261</v>
      </c>
      <c r="AC1157" s="36">
        <v>4.5271761587535153E-2</v>
      </c>
      <c r="AD1157" s="31">
        <v>0</v>
      </c>
      <c r="AE1157" s="31">
        <v>0</v>
      </c>
      <c r="AF1157" s="36" t="s">
        <v>3207</v>
      </c>
      <c r="AG1157" s="31">
        <v>28.867717391304353</v>
      </c>
      <c r="AH1157" s="31">
        <v>3.7744565217391304</v>
      </c>
      <c r="AI1157" s="36">
        <v>0.13075008566060325</v>
      </c>
      <c r="AJ1157" t="s">
        <v>1020</v>
      </c>
      <c r="AK1157" s="37">
        <v>6</v>
      </c>
      <c r="AT1157"/>
    </row>
    <row r="1158" spans="1:46" x14ac:dyDescent="0.25">
      <c r="A1158" t="s">
        <v>3056</v>
      </c>
      <c r="B1158" t="s">
        <v>2100</v>
      </c>
      <c r="C1158" t="s">
        <v>2665</v>
      </c>
      <c r="D1158" t="s">
        <v>2890</v>
      </c>
      <c r="E1158" s="31">
        <v>98.706521739130437</v>
      </c>
      <c r="F1158" s="31">
        <v>337.79891304347819</v>
      </c>
      <c r="G1158" s="31">
        <v>0</v>
      </c>
      <c r="H1158" s="36">
        <v>0</v>
      </c>
      <c r="I1158" s="31">
        <v>10.744565217391305</v>
      </c>
      <c r="J1158" s="31">
        <v>0</v>
      </c>
      <c r="K1158" s="36">
        <v>0</v>
      </c>
      <c r="L1158" s="31">
        <v>9.6851086956521737</v>
      </c>
      <c r="M1158" s="31">
        <v>0</v>
      </c>
      <c r="N1158" s="36">
        <v>0</v>
      </c>
      <c r="O1158" s="31">
        <v>0</v>
      </c>
      <c r="P1158" s="31">
        <v>0</v>
      </c>
      <c r="Q1158" s="36" t="s">
        <v>3207</v>
      </c>
      <c r="R1158" s="31">
        <v>1.0594565217391307</v>
      </c>
      <c r="S1158" s="31">
        <v>0</v>
      </c>
      <c r="T1158" s="36">
        <v>0</v>
      </c>
      <c r="U1158" s="31">
        <v>90.884782608695673</v>
      </c>
      <c r="V1158" s="31">
        <v>0</v>
      </c>
      <c r="W1158" s="36">
        <v>0</v>
      </c>
      <c r="X1158" s="31">
        <v>22.266521739130436</v>
      </c>
      <c r="Y1158" s="31">
        <v>0</v>
      </c>
      <c r="Z1158" s="36">
        <v>0</v>
      </c>
      <c r="AA1158" s="31">
        <v>184.76380434782598</v>
      </c>
      <c r="AB1158" s="31">
        <v>0</v>
      </c>
      <c r="AC1158" s="36">
        <v>0</v>
      </c>
      <c r="AD1158" s="31">
        <v>0</v>
      </c>
      <c r="AE1158" s="31">
        <v>0</v>
      </c>
      <c r="AF1158" s="36" t="s">
        <v>3207</v>
      </c>
      <c r="AG1158" s="31">
        <v>29.13923913043477</v>
      </c>
      <c r="AH1158" s="31">
        <v>0</v>
      </c>
      <c r="AI1158" s="36">
        <v>0</v>
      </c>
      <c r="AJ1158" t="s">
        <v>918</v>
      </c>
      <c r="AK1158" s="37">
        <v>6</v>
      </c>
      <c r="AT1158"/>
    </row>
    <row r="1159" spans="1:46" x14ac:dyDescent="0.25">
      <c r="A1159" t="s">
        <v>3056</v>
      </c>
      <c r="B1159" t="s">
        <v>2039</v>
      </c>
      <c r="C1159" t="s">
        <v>2539</v>
      </c>
      <c r="D1159" t="s">
        <v>2878</v>
      </c>
      <c r="E1159" s="31">
        <v>80.989130434782609</v>
      </c>
      <c r="F1159" s="31">
        <v>290.466304347826</v>
      </c>
      <c r="G1159" s="31">
        <v>0.22282608695652173</v>
      </c>
      <c r="H1159" s="36">
        <v>7.6713230974183213E-4</v>
      </c>
      <c r="I1159" s="31">
        <v>21.814347826086959</v>
      </c>
      <c r="J1159" s="31">
        <v>6.5217391304347824E-2</v>
      </c>
      <c r="K1159" s="36">
        <v>2.9896557909632666E-3</v>
      </c>
      <c r="L1159" s="31">
        <v>8.6307608695652167</v>
      </c>
      <c r="M1159" s="31">
        <v>6.5217391304347824E-2</v>
      </c>
      <c r="N1159" s="36">
        <v>7.5563895570696328E-3</v>
      </c>
      <c r="O1159" s="31">
        <v>7.0306521739130456</v>
      </c>
      <c r="P1159" s="31">
        <v>0</v>
      </c>
      <c r="Q1159" s="36">
        <v>0</v>
      </c>
      <c r="R1159" s="31">
        <v>6.1529347826086971</v>
      </c>
      <c r="S1159" s="31">
        <v>0</v>
      </c>
      <c r="T1159" s="36">
        <v>0</v>
      </c>
      <c r="U1159" s="31">
        <v>73.420869565217401</v>
      </c>
      <c r="V1159" s="31">
        <v>0</v>
      </c>
      <c r="W1159" s="36">
        <v>0</v>
      </c>
      <c r="X1159" s="31">
        <v>26.219239130434794</v>
      </c>
      <c r="Y1159" s="31">
        <v>0.15760869565217392</v>
      </c>
      <c r="Z1159" s="36">
        <v>6.0111849496511417E-3</v>
      </c>
      <c r="AA1159" s="31">
        <v>157.15032608695645</v>
      </c>
      <c r="AB1159" s="31">
        <v>0</v>
      </c>
      <c r="AC1159" s="36">
        <v>0</v>
      </c>
      <c r="AD1159" s="31">
        <v>0</v>
      </c>
      <c r="AE1159" s="31">
        <v>0</v>
      </c>
      <c r="AF1159" s="36" t="s">
        <v>3207</v>
      </c>
      <c r="AG1159" s="31">
        <v>11.861521739130435</v>
      </c>
      <c r="AH1159" s="31">
        <v>0</v>
      </c>
      <c r="AI1159" s="36">
        <v>0</v>
      </c>
      <c r="AJ1159" t="s">
        <v>855</v>
      </c>
      <c r="AK1159" s="37">
        <v>6</v>
      </c>
      <c r="AT1159"/>
    </row>
    <row r="1160" spans="1:46" x14ac:dyDescent="0.25">
      <c r="A1160" t="s">
        <v>3056</v>
      </c>
      <c r="B1160" t="s">
        <v>2263</v>
      </c>
      <c r="C1160" t="s">
        <v>2523</v>
      </c>
      <c r="D1160" t="s">
        <v>2900</v>
      </c>
      <c r="E1160" s="31">
        <v>98.815217391304344</v>
      </c>
      <c r="F1160" s="31">
        <v>316.55108695652171</v>
      </c>
      <c r="G1160" s="31">
        <v>8.4239130434782608E-2</v>
      </c>
      <c r="H1160" s="36">
        <v>2.6611543572539634E-4</v>
      </c>
      <c r="I1160" s="31">
        <v>23.49586956521739</v>
      </c>
      <c r="J1160" s="31">
        <v>0</v>
      </c>
      <c r="K1160" s="36">
        <v>0</v>
      </c>
      <c r="L1160" s="31">
        <v>7.364673913043478</v>
      </c>
      <c r="M1160" s="31">
        <v>0</v>
      </c>
      <c r="N1160" s="36">
        <v>0</v>
      </c>
      <c r="O1160" s="31">
        <v>11.419239130434782</v>
      </c>
      <c r="P1160" s="31">
        <v>0</v>
      </c>
      <c r="Q1160" s="36">
        <v>0</v>
      </c>
      <c r="R1160" s="31">
        <v>4.7119565217391308</v>
      </c>
      <c r="S1160" s="31">
        <v>0</v>
      </c>
      <c r="T1160" s="36">
        <v>0</v>
      </c>
      <c r="U1160" s="31">
        <v>67.694782608695675</v>
      </c>
      <c r="V1160" s="31">
        <v>0</v>
      </c>
      <c r="W1160" s="36">
        <v>0</v>
      </c>
      <c r="X1160" s="31">
        <v>15.594782608695652</v>
      </c>
      <c r="Y1160" s="31">
        <v>8.4239130434782608E-2</v>
      </c>
      <c r="Z1160" s="36">
        <v>5.4017508642801382E-3</v>
      </c>
      <c r="AA1160" s="31">
        <v>179.18793478260866</v>
      </c>
      <c r="AB1160" s="31">
        <v>0</v>
      </c>
      <c r="AC1160" s="36">
        <v>0</v>
      </c>
      <c r="AD1160" s="31">
        <v>0</v>
      </c>
      <c r="AE1160" s="31">
        <v>0</v>
      </c>
      <c r="AF1160" s="36" t="s">
        <v>3207</v>
      </c>
      <c r="AG1160" s="31">
        <v>30.577717391304351</v>
      </c>
      <c r="AH1160" s="31">
        <v>0</v>
      </c>
      <c r="AI1160" s="36">
        <v>0</v>
      </c>
      <c r="AJ1160" t="s">
        <v>1083</v>
      </c>
      <c r="AK1160" s="37">
        <v>6</v>
      </c>
      <c r="AT1160"/>
    </row>
    <row r="1161" spans="1:46" x14ac:dyDescent="0.25">
      <c r="A1161" t="s">
        <v>3056</v>
      </c>
      <c r="B1161" t="s">
        <v>1354</v>
      </c>
      <c r="C1161" t="s">
        <v>2386</v>
      </c>
      <c r="D1161" t="s">
        <v>2802</v>
      </c>
      <c r="E1161" s="31">
        <v>96.108695652173907</v>
      </c>
      <c r="F1161" s="31">
        <v>303.78978260869565</v>
      </c>
      <c r="G1161" s="31">
        <v>7.1739130434782608</v>
      </c>
      <c r="H1161" s="36">
        <v>2.3614727861729329E-2</v>
      </c>
      <c r="I1161" s="31">
        <v>32.67184782608696</v>
      </c>
      <c r="J1161" s="31">
        <v>0</v>
      </c>
      <c r="K1161" s="36">
        <v>0</v>
      </c>
      <c r="L1161" s="31">
        <v>20.715326086956523</v>
      </c>
      <c r="M1161" s="31">
        <v>0</v>
      </c>
      <c r="N1161" s="36">
        <v>0</v>
      </c>
      <c r="O1161" s="31">
        <v>7.3478260869565215</v>
      </c>
      <c r="P1161" s="31">
        <v>0</v>
      </c>
      <c r="Q1161" s="36">
        <v>0</v>
      </c>
      <c r="R1161" s="31">
        <v>4.6086956521739131</v>
      </c>
      <c r="S1161" s="31">
        <v>0</v>
      </c>
      <c r="T1161" s="36">
        <v>0</v>
      </c>
      <c r="U1161" s="31">
        <v>89.648478260869581</v>
      </c>
      <c r="V1161" s="31">
        <v>7.1739130434782608</v>
      </c>
      <c r="W1161" s="36">
        <v>8.0022697346883831E-2</v>
      </c>
      <c r="X1161" s="31">
        <v>25.236413043478262</v>
      </c>
      <c r="Y1161" s="31">
        <v>0</v>
      </c>
      <c r="Z1161" s="36">
        <v>0</v>
      </c>
      <c r="AA1161" s="31">
        <v>149.57826086956521</v>
      </c>
      <c r="AB1161" s="31">
        <v>0</v>
      </c>
      <c r="AC1161" s="36">
        <v>0</v>
      </c>
      <c r="AD1161" s="31">
        <v>2.6726086956521735</v>
      </c>
      <c r="AE1161" s="31">
        <v>0</v>
      </c>
      <c r="AF1161" s="36">
        <v>0</v>
      </c>
      <c r="AG1161" s="31">
        <v>3.9821739130434786</v>
      </c>
      <c r="AH1161" s="31">
        <v>0</v>
      </c>
      <c r="AI1161" s="36">
        <v>0</v>
      </c>
      <c r="AJ1161" t="s">
        <v>154</v>
      </c>
      <c r="AK1161" s="37">
        <v>6</v>
      </c>
      <c r="AT1161"/>
    </row>
    <row r="1162" spans="1:46" x14ac:dyDescent="0.25">
      <c r="A1162" t="s">
        <v>3056</v>
      </c>
      <c r="B1162" t="s">
        <v>1513</v>
      </c>
      <c r="C1162" t="s">
        <v>2623</v>
      </c>
      <c r="D1162" t="s">
        <v>2798</v>
      </c>
      <c r="E1162" s="31">
        <v>37.510869565217391</v>
      </c>
      <c r="F1162" s="31">
        <v>145.2326086956522</v>
      </c>
      <c r="G1162" s="31">
        <v>22.695326086956523</v>
      </c>
      <c r="H1162" s="36">
        <v>0.15626880416722796</v>
      </c>
      <c r="I1162" s="31">
        <v>20.385978260869567</v>
      </c>
      <c r="J1162" s="31">
        <v>2.7676086956521737</v>
      </c>
      <c r="K1162" s="36">
        <v>0.13576040650276455</v>
      </c>
      <c r="L1162" s="31">
        <v>11.736304347826087</v>
      </c>
      <c r="M1162" s="31">
        <v>0.36543478260869561</v>
      </c>
      <c r="N1162" s="36">
        <v>3.1137125604312147E-2</v>
      </c>
      <c r="O1162" s="31">
        <v>7.6061956521739127</v>
      </c>
      <c r="P1162" s="31">
        <v>2.402173913043478</v>
      </c>
      <c r="Q1162" s="36">
        <v>0.3158180545036226</v>
      </c>
      <c r="R1162" s="31">
        <v>1.0434782608695652</v>
      </c>
      <c r="S1162" s="31">
        <v>0</v>
      </c>
      <c r="T1162" s="36">
        <v>0</v>
      </c>
      <c r="U1162" s="31">
        <v>28.251956521739139</v>
      </c>
      <c r="V1162" s="31">
        <v>11.108043478260869</v>
      </c>
      <c r="W1162" s="36">
        <v>0.39317784839834091</v>
      </c>
      <c r="X1162" s="31">
        <v>5.6278260869565218</v>
      </c>
      <c r="Y1162" s="31">
        <v>6.5217391304347824E-2</v>
      </c>
      <c r="Z1162" s="36">
        <v>1.1588380716934486E-2</v>
      </c>
      <c r="AA1162" s="31">
        <v>63.929673913043494</v>
      </c>
      <c r="AB1162" s="31">
        <v>8.1588043478260879</v>
      </c>
      <c r="AC1162" s="36">
        <v>0.12762155425544031</v>
      </c>
      <c r="AD1162" s="31">
        <v>13.967173913043473</v>
      </c>
      <c r="AE1162" s="31">
        <v>0</v>
      </c>
      <c r="AF1162" s="36">
        <v>0</v>
      </c>
      <c r="AG1162" s="31">
        <v>13.069999999999999</v>
      </c>
      <c r="AH1162" s="31">
        <v>0.59565217391304348</v>
      </c>
      <c r="AI1162" s="36">
        <v>4.5573999534280304E-2</v>
      </c>
      <c r="AJ1162" t="s">
        <v>314</v>
      </c>
      <c r="AK1162" s="37">
        <v>6</v>
      </c>
      <c r="AT1162"/>
    </row>
    <row r="1163" spans="1:46" x14ac:dyDescent="0.25">
      <c r="A1163" t="s">
        <v>3056</v>
      </c>
      <c r="B1163" t="s">
        <v>2215</v>
      </c>
      <c r="C1163" t="s">
        <v>2466</v>
      </c>
      <c r="D1163" t="s">
        <v>2837</v>
      </c>
      <c r="E1163" s="31">
        <v>110.44565217391305</v>
      </c>
      <c r="F1163" s="31">
        <v>395.52108695652174</v>
      </c>
      <c r="G1163" s="31">
        <v>5.2456521739130437</v>
      </c>
      <c r="H1163" s="36">
        <v>1.3262635917284684E-2</v>
      </c>
      <c r="I1163" s="31">
        <v>32.0545652173913</v>
      </c>
      <c r="J1163" s="31">
        <v>3.5456521739130435</v>
      </c>
      <c r="K1163" s="36">
        <v>0.11061301720571581</v>
      </c>
      <c r="L1163" s="31">
        <v>20.900869565217391</v>
      </c>
      <c r="M1163" s="31">
        <v>0.15434782608695652</v>
      </c>
      <c r="N1163" s="36">
        <v>7.384756199034781E-3</v>
      </c>
      <c r="O1163" s="31">
        <v>11.153695652173909</v>
      </c>
      <c r="P1163" s="31">
        <v>3.3913043478260869</v>
      </c>
      <c r="Q1163" s="36">
        <v>0.30405207866373024</v>
      </c>
      <c r="R1163" s="31">
        <v>0</v>
      </c>
      <c r="S1163" s="31">
        <v>0</v>
      </c>
      <c r="T1163" s="36" t="s">
        <v>3207</v>
      </c>
      <c r="U1163" s="31">
        <v>92.522391304347835</v>
      </c>
      <c r="V1163" s="31">
        <v>0</v>
      </c>
      <c r="W1163" s="36">
        <v>0</v>
      </c>
      <c r="X1163" s="31">
        <v>16.379565217391299</v>
      </c>
      <c r="Y1163" s="31">
        <v>1.7</v>
      </c>
      <c r="Z1163" s="36">
        <v>0.10378785867862929</v>
      </c>
      <c r="AA1163" s="31">
        <v>223.86065217391308</v>
      </c>
      <c r="AB1163" s="31">
        <v>0</v>
      </c>
      <c r="AC1163" s="36">
        <v>0</v>
      </c>
      <c r="AD1163" s="31">
        <v>6.0096739130434793</v>
      </c>
      <c r="AE1163" s="31">
        <v>0</v>
      </c>
      <c r="AF1163" s="36">
        <v>0</v>
      </c>
      <c r="AG1163" s="31">
        <v>24.694239130434777</v>
      </c>
      <c r="AH1163" s="31">
        <v>0</v>
      </c>
      <c r="AI1163" s="36">
        <v>0</v>
      </c>
      <c r="AJ1163" t="s">
        <v>1035</v>
      </c>
      <c r="AK1163" s="37">
        <v>6</v>
      </c>
      <c r="AT1163"/>
    </row>
    <row r="1164" spans="1:46" x14ac:dyDescent="0.25">
      <c r="A1164" t="s">
        <v>3056</v>
      </c>
      <c r="B1164" t="s">
        <v>1628</v>
      </c>
      <c r="C1164" t="s">
        <v>2504</v>
      </c>
      <c r="D1164" t="s">
        <v>2884</v>
      </c>
      <c r="E1164" s="31">
        <v>117.32608695652173</v>
      </c>
      <c r="F1164" s="31">
        <v>283.72565217391309</v>
      </c>
      <c r="G1164" s="31">
        <v>0</v>
      </c>
      <c r="H1164" s="36">
        <v>0</v>
      </c>
      <c r="I1164" s="31">
        <v>28.114891304347829</v>
      </c>
      <c r="J1164" s="31">
        <v>0</v>
      </c>
      <c r="K1164" s="36">
        <v>0</v>
      </c>
      <c r="L1164" s="31">
        <v>11.957717391304346</v>
      </c>
      <c r="M1164" s="31">
        <v>0</v>
      </c>
      <c r="N1164" s="36">
        <v>0</v>
      </c>
      <c r="O1164" s="31">
        <v>10.571413043478261</v>
      </c>
      <c r="P1164" s="31">
        <v>0</v>
      </c>
      <c r="Q1164" s="36">
        <v>0</v>
      </c>
      <c r="R1164" s="31">
        <v>5.5857608695652194</v>
      </c>
      <c r="S1164" s="31">
        <v>0</v>
      </c>
      <c r="T1164" s="36">
        <v>0</v>
      </c>
      <c r="U1164" s="31">
        <v>84.059673913043468</v>
      </c>
      <c r="V1164" s="31">
        <v>0</v>
      </c>
      <c r="W1164" s="36">
        <v>0</v>
      </c>
      <c r="X1164" s="31">
        <v>21.000760869565216</v>
      </c>
      <c r="Y1164" s="31">
        <v>0</v>
      </c>
      <c r="Z1164" s="36">
        <v>0</v>
      </c>
      <c r="AA1164" s="31">
        <v>150.55032608695655</v>
      </c>
      <c r="AB1164" s="31">
        <v>0</v>
      </c>
      <c r="AC1164" s="36">
        <v>0</v>
      </c>
      <c r="AD1164" s="31">
        <v>0</v>
      </c>
      <c r="AE1164" s="31">
        <v>0</v>
      </c>
      <c r="AF1164" s="36" t="s">
        <v>3207</v>
      </c>
      <c r="AG1164" s="31">
        <v>0</v>
      </c>
      <c r="AH1164" s="31">
        <v>0</v>
      </c>
      <c r="AI1164" s="36" t="s">
        <v>3207</v>
      </c>
      <c r="AJ1164" t="s">
        <v>430</v>
      </c>
      <c r="AK1164" s="37">
        <v>6</v>
      </c>
      <c r="AT1164"/>
    </row>
    <row r="1165" spans="1:46" x14ac:dyDescent="0.25">
      <c r="A1165" t="s">
        <v>3056</v>
      </c>
      <c r="B1165" t="s">
        <v>2203</v>
      </c>
      <c r="C1165" t="s">
        <v>2523</v>
      </c>
      <c r="D1165" t="s">
        <v>2900</v>
      </c>
      <c r="E1165" s="31">
        <v>95.836956521739125</v>
      </c>
      <c r="F1165" s="31">
        <v>284.57402173913044</v>
      </c>
      <c r="G1165" s="31">
        <v>0.16032608695652173</v>
      </c>
      <c r="H1165" s="36">
        <v>5.6338974997335834E-4</v>
      </c>
      <c r="I1165" s="31">
        <v>13.427499999999998</v>
      </c>
      <c r="J1165" s="31">
        <v>0</v>
      </c>
      <c r="K1165" s="36">
        <v>0</v>
      </c>
      <c r="L1165" s="31">
        <v>7.9651086956521722</v>
      </c>
      <c r="M1165" s="31">
        <v>0</v>
      </c>
      <c r="N1165" s="36">
        <v>0</v>
      </c>
      <c r="O1165" s="31">
        <v>0</v>
      </c>
      <c r="P1165" s="31">
        <v>0</v>
      </c>
      <c r="Q1165" s="36" t="s">
        <v>3207</v>
      </c>
      <c r="R1165" s="31">
        <v>5.4623913043478263</v>
      </c>
      <c r="S1165" s="31">
        <v>0</v>
      </c>
      <c r="T1165" s="36">
        <v>0</v>
      </c>
      <c r="U1165" s="31">
        <v>69.094782608695638</v>
      </c>
      <c r="V1165" s="31">
        <v>0</v>
      </c>
      <c r="W1165" s="36">
        <v>0</v>
      </c>
      <c r="X1165" s="31">
        <v>19.945652173913039</v>
      </c>
      <c r="Y1165" s="31">
        <v>0.16032608695652173</v>
      </c>
      <c r="Z1165" s="36">
        <v>8.0381471389645784E-3</v>
      </c>
      <c r="AA1165" s="31">
        <v>159.7234782608696</v>
      </c>
      <c r="AB1165" s="31">
        <v>0</v>
      </c>
      <c r="AC1165" s="36">
        <v>0</v>
      </c>
      <c r="AD1165" s="31">
        <v>0</v>
      </c>
      <c r="AE1165" s="31">
        <v>0</v>
      </c>
      <c r="AF1165" s="36" t="s">
        <v>3207</v>
      </c>
      <c r="AG1165" s="31">
        <v>22.382608695652173</v>
      </c>
      <c r="AH1165" s="31">
        <v>0</v>
      </c>
      <c r="AI1165" s="36">
        <v>0</v>
      </c>
      <c r="AJ1165" t="s">
        <v>1022</v>
      </c>
      <c r="AK1165" s="37">
        <v>6</v>
      </c>
      <c r="AT1165"/>
    </row>
    <row r="1166" spans="1:46" x14ac:dyDescent="0.25">
      <c r="A1166" t="s">
        <v>3056</v>
      </c>
      <c r="B1166" t="s">
        <v>1909</v>
      </c>
      <c r="C1166" t="s">
        <v>2462</v>
      </c>
      <c r="D1166" t="s">
        <v>2905</v>
      </c>
      <c r="E1166" s="31">
        <v>181.72826086956522</v>
      </c>
      <c r="F1166" s="31">
        <v>448.1108695652174</v>
      </c>
      <c r="G1166" s="31">
        <v>1.0869565217391304E-2</v>
      </c>
      <c r="H1166" s="36">
        <v>2.425641946141046E-5</v>
      </c>
      <c r="I1166" s="31">
        <v>49.903043478260862</v>
      </c>
      <c r="J1166" s="31">
        <v>1.0869565217391304E-2</v>
      </c>
      <c r="K1166" s="36">
        <v>2.1781367347116585E-4</v>
      </c>
      <c r="L1166" s="31">
        <v>34.077065217391294</v>
      </c>
      <c r="M1166" s="31">
        <v>1.0869565217391304E-2</v>
      </c>
      <c r="N1166" s="36">
        <v>3.1897010931105653E-4</v>
      </c>
      <c r="O1166" s="31">
        <v>12.174456521739128</v>
      </c>
      <c r="P1166" s="31">
        <v>0</v>
      </c>
      <c r="Q1166" s="36">
        <v>0</v>
      </c>
      <c r="R1166" s="31">
        <v>3.6515217391304353</v>
      </c>
      <c r="S1166" s="31">
        <v>0</v>
      </c>
      <c r="T1166" s="36">
        <v>0</v>
      </c>
      <c r="U1166" s="31">
        <v>86.650217391304281</v>
      </c>
      <c r="V1166" s="31">
        <v>0</v>
      </c>
      <c r="W1166" s="36">
        <v>0</v>
      </c>
      <c r="X1166" s="31">
        <v>12.202499999999999</v>
      </c>
      <c r="Y1166" s="31">
        <v>0</v>
      </c>
      <c r="Z1166" s="36">
        <v>0</v>
      </c>
      <c r="AA1166" s="31">
        <v>222.63054347826093</v>
      </c>
      <c r="AB1166" s="31">
        <v>0</v>
      </c>
      <c r="AC1166" s="36">
        <v>0</v>
      </c>
      <c r="AD1166" s="31">
        <v>2.8916304347826083</v>
      </c>
      <c r="AE1166" s="31">
        <v>0</v>
      </c>
      <c r="AF1166" s="36">
        <v>0</v>
      </c>
      <c r="AG1166" s="31">
        <v>73.832934782608703</v>
      </c>
      <c r="AH1166" s="31">
        <v>0</v>
      </c>
      <c r="AI1166" s="36">
        <v>0</v>
      </c>
      <c r="AJ1166" t="s">
        <v>722</v>
      </c>
      <c r="AK1166" s="37">
        <v>6</v>
      </c>
      <c r="AT1166"/>
    </row>
    <row r="1167" spans="1:46" x14ac:dyDescent="0.25">
      <c r="A1167" t="s">
        <v>3056</v>
      </c>
      <c r="B1167" t="s">
        <v>1612</v>
      </c>
      <c r="C1167" t="s">
        <v>2564</v>
      </c>
      <c r="D1167" t="s">
        <v>2922</v>
      </c>
      <c r="E1167" s="31">
        <v>102.89130434782609</v>
      </c>
      <c r="F1167" s="31">
        <v>239.20510869565214</v>
      </c>
      <c r="G1167" s="31">
        <v>8.152173913043478E-3</v>
      </c>
      <c r="H1167" s="36">
        <v>3.4080266753063932E-5</v>
      </c>
      <c r="I1167" s="31">
        <v>14.670543478260871</v>
      </c>
      <c r="J1167" s="31">
        <v>0</v>
      </c>
      <c r="K1167" s="36">
        <v>0</v>
      </c>
      <c r="L1167" s="31">
        <v>7.1793478260869561</v>
      </c>
      <c r="M1167" s="31">
        <v>0</v>
      </c>
      <c r="N1167" s="36">
        <v>0</v>
      </c>
      <c r="O1167" s="31">
        <v>2.3875000000000002</v>
      </c>
      <c r="P1167" s="31">
        <v>0</v>
      </c>
      <c r="Q1167" s="36">
        <v>0</v>
      </c>
      <c r="R1167" s="31">
        <v>5.103695652173915</v>
      </c>
      <c r="S1167" s="31">
        <v>0</v>
      </c>
      <c r="T1167" s="36">
        <v>0</v>
      </c>
      <c r="U1167" s="31">
        <v>52.450652173913035</v>
      </c>
      <c r="V1167" s="31">
        <v>0</v>
      </c>
      <c r="W1167" s="36">
        <v>0</v>
      </c>
      <c r="X1167" s="31">
        <v>18.664891304347833</v>
      </c>
      <c r="Y1167" s="31">
        <v>8.152173913043478E-3</v>
      </c>
      <c r="Z1167" s="36">
        <v>4.3676514264749542E-4</v>
      </c>
      <c r="AA1167" s="31">
        <v>129.46032608695651</v>
      </c>
      <c r="AB1167" s="31">
        <v>0</v>
      </c>
      <c r="AC1167" s="36">
        <v>0</v>
      </c>
      <c r="AD1167" s="31">
        <v>0</v>
      </c>
      <c r="AE1167" s="31">
        <v>0</v>
      </c>
      <c r="AF1167" s="36" t="s">
        <v>3207</v>
      </c>
      <c r="AG1167" s="31">
        <v>23.958695652173912</v>
      </c>
      <c r="AH1167" s="31">
        <v>0</v>
      </c>
      <c r="AI1167" s="36">
        <v>0</v>
      </c>
      <c r="AJ1167" t="s">
        <v>414</v>
      </c>
      <c r="AK1167" s="37">
        <v>6</v>
      </c>
      <c r="AT1167"/>
    </row>
    <row r="1168" spans="1:46" x14ac:dyDescent="0.25">
      <c r="A1168" t="s">
        <v>3056</v>
      </c>
      <c r="B1168" t="s">
        <v>1773</v>
      </c>
      <c r="C1168" t="s">
        <v>2698</v>
      </c>
      <c r="D1168" t="s">
        <v>2852</v>
      </c>
      <c r="E1168" s="31">
        <v>32.456521739130437</v>
      </c>
      <c r="F1168" s="31">
        <v>133.96478260869566</v>
      </c>
      <c r="G1168" s="31">
        <v>9.0344565217391306</v>
      </c>
      <c r="H1168" s="36">
        <v>6.743904140932562E-2</v>
      </c>
      <c r="I1168" s="31">
        <v>12.070869565217393</v>
      </c>
      <c r="J1168" s="31">
        <v>2.3296739130434783</v>
      </c>
      <c r="K1168" s="36">
        <v>0.19299967582754021</v>
      </c>
      <c r="L1168" s="31">
        <v>5.8613043478260884</v>
      </c>
      <c r="M1168" s="31">
        <v>1.5307608695652173</v>
      </c>
      <c r="N1168" s="36">
        <v>0.26116386024775601</v>
      </c>
      <c r="O1168" s="31">
        <v>0</v>
      </c>
      <c r="P1168" s="31">
        <v>0</v>
      </c>
      <c r="Q1168" s="36" t="s">
        <v>3207</v>
      </c>
      <c r="R1168" s="31">
        <v>6.2095652173913036</v>
      </c>
      <c r="S1168" s="31">
        <v>0.79891304347826086</v>
      </c>
      <c r="T1168" s="36">
        <v>0.12865845119731131</v>
      </c>
      <c r="U1168" s="31">
        <v>22.582173913043476</v>
      </c>
      <c r="V1168" s="31">
        <v>1.6406521739130435</v>
      </c>
      <c r="W1168" s="36">
        <v>7.2652534704172211E-2</v>
      </c>
      <c r="X1168" s="31">
        <v>10.195217391304348</v>
      </c>
      <c r="Y1168" s="31">
        <v>0</v>
      </c>
      <c r="Z1168" s="36">
        <v>0</v>
      </c>
      <c r="AA1168" s="31">
        <v>76.963152173913045</v>
      </c>
      <c r="AB1168" s="31">
        <v>5.0641304347826086</v>
      </c>
      <c r="AC1168" s="36">
        <v>6.5799415587075125E-2</v>
      </c>
      <c r="AD1168" s="31">
        <v>0</v>
      </c>
      <c r="AE1168" s="31">
        <v>0</v>
      </c>
      <c r="AF1168" s="36" t="s">
        <v>3207</v>
      </c>
      <c r="AG1168" s="31">
        <v>12.153369565217387</v>
      </c>
      <c r="AH1168" s="31">
        <v>0</v>
      </c>
      <c r="AI1168" s="36">
        <v>0</v>
      </c>
      <c r="AJ1168" t="s">
        <v>583</v>
      </c>
      <c r="AK1168" s="37">
        <v>6</v>
      </c>
      <c r="AT1168"/>
    </row>
    <row r="1169" spans="1:46" x14ac:dyDescent="0.25">
      <c r="A1169" t="s">
        <v>3056</v>
      </c>
      <c r="B1169" t="s">
        <v>2246</v>
      </c>
      <c r="C1169" t="s">
        <v>2559</v>
      </c>
      <c r="D1169" t="s">
        <v>2918</v>
      </c>
      <c r="E1169" s="31">
        <v>91.304347826086953</v>
      </c>
      <c r="F1169" s="31">
        <v>262.64228260869567</v>
      </c>
      <c r="G1169" s="31">
        <v>4.3478260869565216E-2</v>
      </c>
      <c r="H1169" s="36">
        <v>1.6554174155706077E-4</v>
      </c>
      <c r="I1169" s="31">
        <v>63.104239130434792</v>
      </c>
      <c r="J1169" s="31">
        <v>4.3478260869565216E-2</v>
      </c>
      <c r="K1169" s="36">
        <v>6.8899112751675531E-4</v>
      </c>
      <c r="L1169" s="31">
        <v>45.734673913043487</v>
      </c>
      <c r="M1169" s="31">
        <v>4.3478260869565216E-2</v>
      </c>
      <c r="N1169" s="36">
        <v>9.5066296858771862E-4</v>
      </c>
      <c r="O1169" s="31">
        <v>11.918478260869565</v>
      </c>
      <c r="P1169" s="31">
        <v>0</v>
      </c>
      <c r="Q1169" s="36">
        <v>0</v>
      </c>
      <c r="R1169" s="31">
        <v>5.4510869565217392</v>
      </c>
      <c r="S1169" s="31">
        <v>0</v>
      </c>
      <c r="T1169" s="36">
        <v>0</v>
      </c>
      <c r="U1169" s="31">
        <v>32.093586956521733</v>
      </c>
      <c r="V1169" s="31">
        <v>0</v>
      </c>
      <c r="W1169" s="36">
        <v>0</v>
      </c>
      <c r="X1169" s="31">
        <v>10.985217391304348</v>
      </c>
      <c r="Y1169" s="31">
        <v>0</v>
      </c>
      <c r="Z1169" s="36">
        <v>0</v>
      </c>
      <c r="AA1169" s="31">
        <v>112.93695652173916</v>
      </c>
      <c r="AB1169" s="31">
        <v>0</v>
      </c>
      <c r="AC1169" s="36">
        <v>0</v>
      </c>
      <c r="AD1169" s="31">
        <v>0</v>
      </c>
      <c r="AE1169" s="31">
        <v>0</v>
      </c>
      <c r="AF1169" s="36" t="s">
        <v>3207</v>
      </c>
      <c r="AG1169" s="31">
        <v>43.522282608695647</v>
      </c>
      <c r="AH1169" s="31">
        <v>0</v>
      </c>
      <c r="AI1169" s="36">
        <v>0</v>
      </c>
      <c r="AJ1169" t="s">
        <v>1066</v>
      </c>
      <c r="AK1169" s="37">
        <v>6</v>
      </c>
      <c r="AT1169"/>
    </row>
    <row r="1170" spans="1:46" x14ac:dyDescent="0.25">
      <c r="A1170" t="s">
        <v>3056</v>
      </c>
      <c r="B1170" t="s">
        <v>1803</v>
      </c>
      <c r="C1170" t="s">
        <v>2618</v>
      </c>
      <c r="D1170" t="s">
        <v>2928</v>
      </c>
      <c r="E1170" s="31">
        <v>52.119565217391305</v>
      </c>
      <c r="F1170" s="31">
        <v>178.52880434782605</v>
      </c>
      <c r="G1170" s="31">
        <v>37.751847826086959</v>
      </c>
      <c r="H1170" s="36">
        <v>0.21146082260504795</v>
      </c>
      <c r="I1170" s="31">
        <v>18.185869565217388</v>
      </c>
      <c r="J1170" s="31">
        <v>2.8860869565217397</v>
      </c>
      <c r="K1170" s="36">
        <v>0.15869942023788183</v>
      </c>
      <c r="L1170" s="31">
        <v>8.6791304347826088</v>
      </c>
      <c r="M1170" s="31">
        <v>2.8860869565217397</v>
      </c>
      <c r="N1170" s="36">
        <v>0.33253181043983576</v>
      </c>
      <c r="O1170" s="31">
        <v>6.5502173913043462</v>
      </c>
      <c r="P1170" s="31">
        <v>0</v>
      </c>
      <c r="Q1170" s="36">
        <v>0</v>
      </c>
      <c r="R1170" s="31">
        <v>2.9565217391304346</v>
      </c>
      <c r="S1170" s="31">
        <v>0</v>
      </c>
      <c r="T1170" s="36">
        <v>0</v>
      </c>
      <c r="U1170" s="31">
        <v>60.237499999999983</v>
      </c>
      <c r="V1170" s="31">
        <v>20.459130434782612</v>
      </c>
      <c r="W1170" s="36">
        <v>0.33964109458032982</v>
      </c>
      <c r="X1170" s="31">
        <v>11.828260869565218</v>
      </c>
      <c r="Y1170" s="31">
        <v>0</v>
      </c>
      <c r="Z1170" s="36">
        <v>0</v>
      </c>
      <c r="AA1170" s="31">
        <v>68.818913043478247</v>
      </c>
      <c r="AB1170" s="31">
        <v>14.40663043478261</v>
      </c>
      <c r="AC1170" s="36">
        <v>0.20934115053053545</v>
      </c>
      <c r="AD1170" s="31">
        <v>19.458260869565216</v>
      </c>
      <c r="AE1170" s="31">
        <v>0</v>
      </c>
      <c r="AF1170" s="36">
        <v>0</v>
      </c>
      <c r="AG1170" s="31">
        <v>0</v>
      </c>
      <c r="AH1170" s="31">
        <v>0</v>
      </c>
      <c r="AI1170" s="36" t="s">
        <v>3207</v>
      </c>
      <c r="AJ1170" t="s">
        <v>614</v>
      </c>
      <c r="AK1170" s="37">
        <v>6</v>
      </c>
      <c r="AT1170"/>
    </row>
    <row r="1171" spans="1:46" x14ac:dyDescent="0.25">
      <c r="A1171" t="s">
        <v>3056</v>
      </c>
      <c r="B1171" t="s">
        <v>1925</v>
      </c>
      <c r="C1171" t="s">
        <v>2528</v>
      </c>
      <c r="D1171" t="s">
        <v>2810</v>
      </c>
      <c r="E1171" s="31">
        <v>62.239130434782609</v>
      </c>
      <c r="F1171" s="31">
        <v>215.35326086956519</v>
      </c>
      <c r="G1171" s="31">
        <v>0</v>
      </c>
      <c r="H1171" s="36">
        <v>0</v>
      </c>
      <c r="I1171" s="31">
        <v>28.035869565217386</v>
      </c>
      <c r="J1171" s="31">
        <v>0</v>
      </c>
      <c r="K1171" s="36">
        <v>0</v>
      </c>
      <c r="L1171" s="31">
        <v>17.158695652173908</v>
      </c>
      <c r="M1171" s="31">
        <v>0</v>
      </c>
      <c r="N1171" s="36">
        <v>0</v>
      </c>
      <c r="O1171" s="31">
        <v>5.3119565217391305</v>
      </c>
      <c r="P1171" s="31">
        <v>0</v>
      </c>
      <c r="Q1171" s="36">
        <v>0</v>
      </c>
      <c r="R1171" s="31">
        <v>5.5652173913043477</v>
      </c>
      <c r="S1171" s="31">
        <v>0</v>
      </c>
      <c r="T1171" s="36">
        <v>0</v>
      </c>
      <c r="U1171" s="31">
        <v>51.939130434782612</v>
      </c>
      <c r="V1171" s="31">
        <v>0</v>
      </c>
      <c r="W1171" s="36">
        <v>0</v>
      </c>
      <c r="X1171" s="31">
        <v>8.2010869565217437</v>
      </c>
      <c r="Y1171" s="31">
        <v>0</v>
      </c>
      <c r="Z1171" s="36">
        <v>0</v>
      </c>
      <c r="AA1171" s="31">
        <v>107.5923913043478</v>
      </c>
      <c r="AB1171" s="31">
        <v>0</v>
      </c>
      <c r="AC1171" s="36">
        <v>0</v>
      </c>
      <c r="AD1171" s="31">
        <v>0</v>
      </c>
      <c r="AE1171" s="31">
        <v>0</v>
      </c>
      <c r="AF1171" s="36" t="s">
        <v>3207</v>
      </c>
      <c r="AG1171" s="31">
        <v>19.584782608695654</v>
      </c>
      <c r="AH1171" s="31">
        <v>0</v>
      </c>
      <c r="AI1171" s="36">
        <v>0</v>
      </c>
      <c r="AJ1171" t="s">
        <v>740</v>
      </c>
      <c r="AK1171" s="37">
        <v>6</v>
      </c>
      <c r="AT1171"/>
    </row>
    <row r="1172" spans="1:46" x14ac:dyDescent="0.25">
      <c r="A1172" t="s">
        <v>3056</v>
      </c>
      <c r="B1172" t="s">
        <v>2009</v>
      </c>
      <c r="C1172" t="s">
        <v>2470</v>
      </c>
      <c r="D1172" t="s">
        <v>3001</v>
      </c>
      <c r="E1172" s="31">
        <v>60.478260869565219</v>
      </c>
      <c r="F1172" s="31">
        <v>147.5678260869565</v>
      </c>
      <c r="G1172" s="31">
        <v>0</v>
      </c>
      <c r="H1172" s="36">
        <v>0</v>
      </c>
      <c r="I1172" s="31">
        <v>10.793804347826086</v>
      </c>
      <c r="J1172" s="31">
        <v>0</v>
      </c>
      <c r="K1172" s="36">
        <v>0</v>
      </c>
      <c r="L1172" s="31">
        <v>8.0929347826086939</v>
      </c>
      <c r="M1172" s="31">
        <v>0</v>
      </c>
      <c r="N1172" s="36">
        <v>0</v>
      </c>
      <c r="O1172" s="31">
        <v>0</v>
      </c>
      <c r="P1172" s="31">
        <v>0</v>
      </c>
      <c r="Q1172" s="36" t="s">
        <v>3207</v>
      </c>
      <c r="R1172" s="31">
        <v>2.700869565217392</v>
      </c>
      <c r="S1172" s="31">
        <v>0</v>
      </c>
      <c r="T1172" s="36">
        <v>0</v>
      </c>
      <c r="U1172" s="31">
        <v>32.898260869565206</v>
      </c>
      <c r="V1172" s="31">
        <v>0</v>
      </c>
      <c r="W1172" s="36">
        <v>0</v>
      </c>
      <c r="X1172" s="31">
        <v>6.8867391304347834</v>
      </c>
      <c r="Y1172" s="31">
        <v>0</v>
      </c>
      <c r="Z1172" s="36">
        <v>0</v>
      </c>
      <c r="AA1172" s="31">
        <v>53.225326086956535</v>
      </c>
      <c r="AB1172" s="31">
        <v>0</v>
      </c>
      <c r="AC1172" s="36">
        <v>0</v>
      </c>
      <c r="AD1172" s="31">
        <v>29.55054347826086</v>
      </c>
      <c r="AE1172" s="31">
        <v>0</v>
      </c>
      <c r="AF1172" s="36">
        <v>0</v>
      </c>
      <c r="AG1172" s="31">
        <v>14.21315217391305</v>
      </c>
      <c r="AH1172" s="31">
        <v>0</v>
      </c>
      <c r="AI1172" s="36">
        <v>0</v>
      </c>
      <c r="AJ1172" t="s">
        <v>824</v>
      </c>
      <c r="AK1172" s="37">
        <v>6</v>
      </c>
      <c r="AT1172"/>
    </row>
    <row r="1173" spans="1:46" x14ac:dyDescent="0.25">
      <c r="A1173" t="s">
        <v>3056</v>
      </c>
      <c r="B1173" t="s">
        <v>1829</v>
      </c>
      <c r="C1173" t="s">
        <v>2710</v>
      </c>
      <c r="D1173" t="s">
        <v>2967</v>
      </c>
      <c r="E1173" s="31">
        <v>16.684782608695652</v>
      </c>
      <c r="F1173" s="31">
        <v>56.654021739130428</v>
      </c>
      <c r="G1173" s="31">
        <v>10.347608695652177</v>
      </c>
      <c r="H1173" s="36">
        <v>0.18264561593347883</v>
      </c>
      <c r="I1173" s="31">
        <v>7.7826086956521738</v>
      </c>
      <c r="J1173" s="31">
        <v>0</v>
      </c>
      <c r="K1173" s="36">
        <v>0</v>
      </c>
      <c r="L1173" s="31">
        <v>2.8260869565217392</v>
      </c>
      <c r="M1173" s="31">
        <v>0</v>
      </c>
      <c r="N1173" s="36">
        <v>0</v>
      </c>
      <c r="O1173" s="31">
        <v>4.9565217391304346</v>
      </c>
      <c r="P1173" s="31">
        <v>0</v>
      </c>
      <c r="Q1173" s="36">
        <v>0</v>
      </c>
      <c r="R1173" s="31">
        <v>0</v>
      </c>
      <c r="S1173" s="31">
        <v>0</v>
      </c>
      <c r="T1173" s="36" t="s">
        <v>3207</v>
      </c>
      <c r="U1173" s="31">
        <v>19.059891304347829</v>
      </c>
      <c r="V1173" s="31">
        <v>0.92304347826086963</v>
      </c>
      <c r="W1173" s="36">
        <v>4.8428580390188818E-2</v>
      </c>
      <c r="X1173" s="31">
        <v>4.9646739130434785</v>
      </c>
      <c r="Y1173" s="31">
        <v>0</v>
      </c>
      <c r="Z1173" s="36">
        <v>0</v>
      </c>
      <c r="AA1173" s="31">
        <v>24.84684782608695</v>
      </c>
      <c r="AB1173" s="31">
        <v>9.4245652173913079</v>
      </c>
      <c r="AC1173" s="36">
        <v>0.37930627190046878</v>
      </c>
      <c r="AD1173" s="31">
        <v>0</v>
      </c>
      <c r="AE1173" s="31">
        <v>0</v>
      </c>
      <c r="AF1173" s="36" t="s">
        <v>3207</v>
      </c>
      <c r="AG1173" s="31">
        <v>0</v>
      </c>
      <c r="AH1173" s="31">
        <v>0</v>
      </c>
      <c r="AI1173" s="36" t="s">
        <v>3207</v>
      </c>
      <c r="AJ1173" t="s">
        <v>641</v>
      </c>
      <c r="AK1173" s="37">
        <v>6</v>
      </c>
      <c r="AT1173"/>
    </row>
    <row r="1174" spans="1:46" x14ac:dyDescent="0.25">
      <c r="A1174" t="s">
        <v>3056</v>
      </c>
      <c r="B1174" t="s">
        <v>1973</v>
      </c>
      <c r="C1174" t="s">
        <v>2549</v>
      </c>
      <c r="D1174" t="s">
        <v>2802</v>
      </c>
      <c r="E1174" s="31">
        <v>48.956521739130437</v>
      </c>
      <c r="F1174" s="31">
        <v>177.39391304347828</v>
      </c>
      <c r="G1174" s="31">
        <v>1.5988043478260869</v>
      </c>
      <c r="H1174" s="36">
        <v>9.0127351068366637E-3</v>
      </c>
      <c r="I1174" s="31">
        <v>46.637065217391296</v>
      </c>
      <c r="J1174" s="31">
        <v>0</v>
      </c>
      <c r="K1174" s="36">
        <v>0</v>
      </c>
      <c r="L1174" s="31">
        <v>35.494782608695644</v>
      </c>
      <c r="M1174" s="31">
        <v>0</v>
      </c>
      <c r="N1174" s="36">
        <v>0</v>
      </c>
      <c r="O1174" s="31">
        <v>4.7075000000000014</v>
      </c>
      <c r="P1174" s="31">
        <v>0</v>
      </c>
      <c r="Q1174" s="36">
        <v>0</v>
      </c>
      <c r="R1174" s="31">
        <v>6.4347826086956523</v>
      </c>
      <c r="S1174" s="31">
        <v>0</v>
      </c>
      <c r="T1174" s="36">
        <v>0</v>
      </c>
      <c r="U1174" s="31">
        <v>29.760543478260864</v>
      </c>
      <c r="V1174" s="31">
        <v>0.53260869565217395</v>
      </c>
      <c r="W1174" s="36">
        <v>1.7896470742922679E-2</v>
      </c>
      <c r="X1174" s="31">
        <v>0</v>
      </c>
      <c r="Y1174" s="31">
        <v>0</v>
      </c>
      <c r="Z1174" s="36" t="s">
        <v>3207</v>
      </c>
      <c r="AA1174" s="31">
        <v>84.528478260869576</v>
      </c>
      <c r="AB1174" s="31">
        <v>1.0661956521739131</v>
      </c>
      <c r="AC1174" s="36">
        <v>1.261344903055569E-2</v>
      </c>
      <c r="AD1174" s="31">
        <v>1.358695652173913E-2</v>
      </c>
      <c r="AE1174" s="31">
        <v>0</v>
      </c>
      <c r="AF1174" s="36">
        <v>0</v>
      </c>
      <c r="AG1174" s="31">
        <v>16.454239130434786</v>
      </c>
      <c r="AH1174" s="31">
        <v>0</v>
      </c>
      <c r="AI1174" s="36">
        <v>0</v>
      </c>
      <c r="AJ1174" t="s">
        <v>788</v>
      </c>
      <c r="AK1174" s="37">
        <v>6</v>
      </c>
      <c r="AT1174"/>
    </row>
    <row r="1175" spans="1:46" x14ac:dyDescent="0.25">
      <c r="A1175" t="s">
        <v>3056</v>
      </c>
      <c r="B1175" t="s">
        <v>1705</v>
      </c>
      <c r="C1175" t="s">
        <v>2443</v>
      </c>
      <c r="D1175" t="s">
        <v>2827</v>
      </c>
      <c r="E1175" s="31">
        <v>77.771739130434781</v>
      </c>
      <c r="F1175" s="31">
        <v>249.74478260869563</v>
      </c>
      <c r="G1175" s="31">
        <v>0</v>
      </c>
      <c r="H1175" s="36">
        <v>0</v>
      </c>
      <c r="I1175" s="31">
        <v>39.101956521739126</v>
      </c>
      <c r="J1175" s="31">
        <v>0</v>
      </c>
      <c r="K1175" s="36">
        <v>0</v>
      </c>
      <c r="L1175" s="31">
        <v>18.593152173913044</v>
      </c>
      <c r="M1175" s="31">
        <v>0</v>
      </c>
      <c r="N1175" s="36">
        <v>0</v>
      </c>
      <c r="O1175" s="31">
        <v>15.465326086956521</v>
      </c>
      <c r="P1175" s="31">
        <v>0</v>
      </c>
      <c r="Q1175" s="36">
        <v>0</v>
      </c>
      <c r="R1175" s="31">
        <v>5.0434782608695654</v>
      </c>
      <c r="S1175" s="31">
        <v>0</v>
      </c>
      <c r="T1175" s="36">
        <v>0</v>
      </c>
      <c r="U1175" s="31">
        <v>59.150869565217391</v>
      </c>
      <c r="V1175" s="31">
        <v>0</v>
      </c>
      <c r="W1175" s="36">
        <v>0</v>
      </c>
      <c r="X1175" s="31">
        <v>11.326086956521738</v>
      </c>
      <c r="Y1175" s="31">
        <v>0</v>
      </c>
      <c r="Z1175" s="36">
        <v>0</v>
      </c>
      <c r="AA1175" s="31">
        <v>118.10391304347823</v>
      </c>
      <c r="AB1175" s="31">
        <v>0</v>
      </c>
      <c r="AC1175" s="36">
        <v>0</v>
      </c>
      <c r="AD1175" s="31">
        <v>12.3379347826087</v>
      </c>
      <c r="AE1175" s="31">
        <v>0</v>
      </c>
      <c r="AF1175" s="36">
        <v>0</v>
      </c>
      <c r="AG1175" s="31">
        <v>9.7240217391304355</v>
      </c>
      <c r="AH1175" s="31">
        <v>0</v>
      </c>
      <c r="AI1175" s="36">
        <v>0</v>
      </c>
      <c r="AJ1175" t="s">
        <v>512</v>
      </c>
      <c r="AK1175" s="37">
        <v>6</v>
      </c>
      <c r="AT1175"/>
    </row>
    <row r="1176" spans="1:46" x14ac:dyDescent="0.25">
      <c r="A1176" t="s">
        <v>3056</v>
      </c>
      <c r="B1176" t="s">
        <v>1738</v>
      </c>
      <c r="C1176" t="s">
        <v>2690</v>
      </c>
      <c r="D1176" t="s">
        <v>2876</v>
      </c>
      <c r="E1176" s="31">
        <v>70.119565217391298</v>
      </c>
      <c r="F1176" s="31">
        <v>233.53086956521739</v>
      </c>
      <c r="G1176" s="31">
        <v>0</v>
      </c>
      <c r="H1176" s="36">
        <v>0</v>
      </c>
      <c r="I1176" s="31">
        <v>20.343369565217394</v>
      </c>
      <c r="J1176" s="31">
        <v>0</v>
      </c>
      <c r="K1176" s="36">
        <v>0</v>
      </c>
      <c r="L1176" s="31">
        <v>7.4310869565217388</v>
      </c>
      <c r="M1176" s="31">
        <v>0</v>
      </c>
      <c r="N1176" s="36">
        <v>0</v>
      </c>
      <c r="O1176" s="31">
        <v>6.8144565217391335</v>
      </c>
      <c r="P1176" s="31">
        <v>0</v>
      </c>
      <c r="Q1176" s="36">
        <v>0</v>
      </c>
      <c r="R1176" s="31">
        <v>6.0978260869565215</v>
      </c>
      <c r="S1176" s="31">
        <v>0</v>
      </c>
      <c r="T1176" s="36">
        <v>0</v>
      </c>
      <c r="U1176" s="31">
        <v>56.069565217391307</v>
      </c>
      <c r="V1176" s="31">
        <v>0</v>
      </c>
      <c r="W1176" s="36">
        <v>0</v>
      </c>
      <c r="X1176" s="31">
        <v>5.0264130434782599</v>
      </c>
      <c r="Y1176" s="31">
        <v>0</v>
      </c>
      <c r="Z1176" s="36">
        <v>0</v>
      </c>
      <c r="AA1176" s="31">
        <v>105.96304347826087</v>
      </c>
      <c r="AB1176" s="31">
        <v>0</v>
      </c>
      <c r="AC1176" s="36">
        <v>0</v>
      </c>
      <c r="AD1176" s="31">
        <v>19.309456521739133</v>
      </c>
      <c r="AE1176" s="31">
        <v>0</v>
      </c>
      <c r="AF1176" s="36">
        <v>0</v>
      </c>
      <c r="AG1176" s="31">
        <v>26.819021739130438</v>
      </c>
      <c r="AH1176" s="31">
        <v>0</v>
      </c>
      <c r="AI1176" s="36">
        <v>0</v>
      </c>
      <c r="AJ1176" t="s">
        <v>547</v>
      </c>
      <c r="AK1176" s="37">
        <v>6</v>
      </c>
      <c r="AT1176"/>
    </row>
    <row r="1177" spans="1:46" x14ac:dyDescent="0.25">
      <c r="A1177" t="s">
        <v>3056</v>
      </c>
      <c r="B1177" t="s">
        <v>1547</v>
      </c>
      <c r="C1177" t="s">
        <v>2631</v>
      </c>
      <c r="D1177" t="s">
        <v>2799</v>
      </c>
      <c r="E1177" s="31">
        <v>44.956521739130437</v>
      </c>
      <c r="F1177" s="31">
        <v>102.39347826086959</v>
      </c>
      <c r="G1177" s="31">
        <v>0</v>
      </c>
      <c r="H1177" s="36">
        <v>0</v>
      </c>
      <c r="I1177" s="31">
        <v>3.9095652173913042</v>
      </c>
      <c r="J1177" s="31">
        <v>0</v>
      </c>
      <c r="K1177" s="36">
        <v>0</v>
      </c>
      <c r="L1177" s="31">
        <v>1.6921739130434781</v>
      </c>
      <c r="M1177" s="31">
        <v>0</v>
      </c>
      <c r="N1177" s="36">
        <v>0</v>
      </c>
      <c r="O1177" s="31">
        <v>1.5706521739130435</v>
      </c>
      <c r="P1177" s="31">
        <v>0</v>
      </c>
      <c r="Q1177" s="36">
        <v>0</v>
      </c>
      <c r="R1177" s="31">
        <v>0.64673913043478259</v>
      </c>
      <c r="S1177" s="31">
        <v>0</v>
      </c>
      <c r="T1177" s="36">
        <v>0</v>
      </c>
      <c r="U1177" s="31">
        <v>30.244565217391315</v>
      </c>
      <c r="V1177" s="31">
        <v>0</v>
      </c>
      <c r="W1177" s="36">
        <v>0</v>
      </c>
      <c r="X1177" s="31">
        <v>7.6586956521739129</v>
      </c>
      <c r="Y1177" s="31">
        <v>0</v>
      </c>
      <c r="Z1177" s="36">
        <v>0</v>
      </c>
      <c r="AA1177" s="31">
        <v>60.580652173913045</v>
      </c>
      <c r="AB1177" s="31">
        <v>0</v>
      </c>
      <c r="AC1177" s="36">
        <v>0</v>
      </c>
      <c r="AD1177" s="31">
        <v>0</v>
      </c>
      <c r="AE1177" s="31">
        <v>0</v>
      </c>
      <c r="AF1177" s="36" t="s">
        <v>3207</v>
      </c>
      <c r="AG1177" s="31">
        <v>0</v>
      </c>
      <c r="AH1177" s="31">
        <v>0</v>
      </c>
      <c r="AI1177" s="36" t="s">
        <v>3207</v>
      </c>
      <c r="AJ1177" t="s">
        <v>349</v>
      </c>
      <c r="AK1177" s="37">
        <v>6</v>
      </c>
      <c r="AT1177"/>
    </row>
    <row r="1178" spans="1:46" x14ac:dyDescent="0.25">
      <c r="A1178" t="s">
        <v>3056</v>
      </c>
      <c r="B1178" t="s">
        <v>1598</v>
      </c>
      <c r="C1178" t="s">
        <v>2509</v>
      </c>
      <c r="D1178" t="s">
        <v>2889</v>
      </c>
      <c r="E1178" s="31">
        <v>86.663043478260875</v>
      </c>
      <c r="F1178" s="31">
        <v>268.13630434782607</v>
      </c>
      <c r="G1178" s="31">
        <v>19.408804347826084</v>
      </c>
      <c r="H1178" s="36">
        <v>7.2384097315852491E-2</v>
      </c>
      <c r="I1178" s="31">
        <v>36.036304347826089</v>
      </c>
      <c r="J1178" s="31">
        <v>0.46195652173913043</v>
      </c>
      <c r="K1178" s="36">
        <v>1.2819198030971181E-2</v>
      </c>
      <c r="L1178" s="31">
        <v>25.700869565217392</v>
      </c>
      <c r="M1178" s="31">
        <v>0.46195652173913043</v>
      </c>
      <c r="N1178" s="36">
        <v>1.7974353769116252E-2</v>
      </c>
      <c r="O1178" s="31">
        <v>5.0310869565217402</v>
      </c>
      <c r="P1178" s="31">
        <v>0</v>
      </c>
      <c r="Q1178" s="36">
        <v>0</v>
      </c>
      <c r="R1178" s="31">
        <v>5.3043478260869561</v>
      </c>
      <c r="S1178" s="31">
        <v>0</v>
      </c>
      <c r="T1178" s="36">
        <v>0</v>
      </c>
      <c r="U1178" s="31">
        <v>46.984130434782607</v>
      </c>
      <c r="V1178" s="31">
        <v>5.0278260869565212</v>
      </c>
      <c r="W1178" s="36">
        <v>0.10701115547802911</v>
      </c>
      <c r="X1178" s="31">
        <v>8.8375000000000021</v>
      </c>
      <c r="Y1178" s="31">
        <v>0</v>
      </c>
      <c r="Z1178" s="36">
        <v>0</v>
      </c>
      <c r="AA1178" s="31">
        <v>145.50489130434781</v>
      </c>
      <c r="AB1178" s="31">
        <v>12.808913043478261</v>
      </c>
      <c r="AC1178" s="36">
        <v>8.8030807271532049E-2</v>
      </c>
      <c r="AD1178" s="31">
        <v>0</v>
      </c>
      <c r="AE1178" s="31">
        <v>0</v>
      </c>
      <c r="AF1178" s="36" t="s">
        <v>3207</v>
      </c>
      <c r="AG1178" s="31">
        <v>30.773478260869577</v>
      </c>
      <c r="AH1178" s="31">
        <v>1.110108695652174</v>
      </c>
      <c r="AI1178" s="36">
        <v>3.6073552889981479E-2</v>
      </c>
      <c r="AJ1178" t="s">
        <v>400</v>
      </c>
      <c r="AK1178" s="37">
        <v>6</v>
      </c>
      <c r="AT1178"/>
    </row>
    <row r="1179" spans="1:46" x14ac:dyDescent="0.25">
      <c r="A1179" t="s">
        <v>3056</v>
      </c>
      <c r="B1179" t="s">
        <v>2266</v>
      </c>
      <c r="C1179" t="s">
        <v>2441</v>
      </c>
      <c r="D1179" t="s">
        <v>2863</v>
      </c>
      <c r="E1179" s="31">
        <v>75.967391304347828</v>
      </c>
      <c r="F1179" s="31">
        <v>270.02380434782606</v>
      </c>
      <c r="G1179" s="31">
        <v>99.488152173913022</v>
      </c>
      <c r="H1179" s="36">
        <v>0.36844215425451615</v>
      </c>
      <c r="I1179" s="31">
        <v>29.442717391304342</v>
      </c>
      <c r="J1179" s="31">
        <v>0</v>
      </c>
      <c r="K1179" s="36">
        <v>0</v>
      </c>
      <c r="L1179" s="31">
        <v>19.859456521739126</v>
      </c>
      <c r="M1179" s="31">
        <v>0</v>
      </c>
      <c r="N1179" s="36">
        <v>0</v>
      </c>
      <c r="O1179" s="31">
        <v>4.8876086956521734</v>
      </c>
      <c r="P1179" s="31">
        <v>0</v>
      </c>
      <c r="Q1179" s="36">
        <v>0</v>
      </c>
      <c r="R1179" s="31">
        <v>4.6956521739130439</v>
      </c>
      <c r="S1179" s="31">
        <v>0</v>
      </c>
      <c r="T1179" s="36">
        <v>0</v>
      </c>
      <c r="U1179" s="31">
        <v>82.97880434782607</v>
      </c>
      <c r="V1179" s="31">
        <v>41.154999999999994</v>
      </c>
      <c r="W1179" s="36">
        <v>0.49597002901474319</v>
      </c>
      <c r="X1179" s="31">
        <v>15.966521739130435</v>
      </c>
      <c r="Y1179" s="31">
        <v>0</v>
      </c>
      <c r="Z1179" s="36">
        <v>0</v>
      </c>
      <c r="AA1179" s="31">
        <v>108.85108695652173</v>
      </c>
      <c r="AB1179" s="31">
        <v>49.399021739130426</v>
      </c>
      <c r="AC1179" s="36">
        <v>0.45382203449067832</v>
      </c>
      <c r="AD1179" s="31">
        <v>0</v>
      </c>
      <c r="AE1179" s="31">
        <v>0</v>
      </c>
      <c r="AF1179" s="36" t="s">
        <v>3207</v>
      </c>
      <c r="AG1179" s="31">
        <v>32.784673913043477</v>
      </c>
      <c r="AH1179" s="31">
        <v>8.9341304347826096</v>
      </c>
      <c r="AI1179" s="36">
        <v>0.27250935783223207</v>
      </c>
      <c r="AJ1179" t="s">
        <v>1086</v>
      </c>
      <c r="AK1179" s="37">
        <v>6</v>
      </c>
      <c r="AT1179"/>
    </row>
    <row r="1180" spans="1:46" x14ac:dyDescent="0.25">
      <c r="A1180" t="s">
        <v>3056</v>
      </c>
      <c r="B1180" t="s">
        <v>1504</v>
      </c>
      <c r="C1180" t="s">
        <v>2594</v>
      </c>
      <c r="D1180" t="s">
        <v>2943</v>
      </c>
      <c r="E1180" s="31">
        <v>40.608695652173914</v>
      </c>
      <c r="F1180" s="31">
        <v>139.44989130434783</v>
      </c>
      <c r="G1180" s="31">
        <v>0</v>
      </c>
      <c r="H1180" s="36">
        <v>0</v>
      </c>
      <c r="I1180" s="31">
        <v>8.7226086956521733</v>
      </c>
      <c r="J1180" s="31">
        <v>0</v>
      </c>
      <c r="K1180" s="36">
        <v>0</v>
      </c>
      <c r="L1180" s="31">
        <v>2.2008695652173915</v>
      </c>
      <c r="M1180" s="31">
        <v>0</v>
      </c>
      <c r="N1180" s="36">
        <v>0</v>
      </c>
      <c r="O1180" s="31">
        <v>1.1304347826086956</v>
      </c>
      <c r="P1180" s="31">
        <v>0</v>
      </c>
      <c r="Q1180" s="36">
        <v>0</v>
      </c>
      <c r="R1180" s="31">
        <v>5.3913043478260869</v>
      </c>
      <c r="S1180" s="31">
        <v>0</v>
      </c>
      <c r="T1180" s="36">
        <v>0</v>
      </c>
      <c r="U1180" s="31">
        <v>57.422934782608692</v>
      </c>
      <c r="V1180" s="31">
        <v>0</v>
      </c>
      <c r="W1180" s="36">
        <v>0</v>
      </c>
      <c r="X1180" s="31">
        <v>9.7122826086956522</v>
      </c>
      <c r="Y1180" s="31">
        <v>0</v>
      </c>
      <c r="Z1180" s="36">
        <v>0</v>
      </c>
      <c r="AA1180" s="31">
        <v>59.789673913043494</v>
      </c>
      <c r="AB1180" s="31">
        <v>0</v>
      </c>
      <c r="AC1180" s="36">
        <v>0</v>
      </c>
      <c r="AD1180" s="31">
        <v>0</v>
      </c>
      <c r="AE1180" s="31">
        <v>0</v>
      </c>
      <c r="AF1180" s="36" t="s">
        <v>3207</v>
      </c>
      <c r="AG1180" s="31">
        <v>3.8023913043478261</v>
      </c>
      <c r="AH1180" s="31">
        <v>0</v>
      </c>
      <c r="AI1180" s="36">
        <v>0</v>
      </c>
      <c r="AJ1180" t="s">
        <v>305</v>
      </c>
      <c r="AK1180" s="37">
        <v>6</v>
      </c>
      <c r="AT1180"/>
    </row>
    <row r="1181" spans="1:46" x14ac:dyDescent="0.25">
      <c r="A1181" t="s">
        <v>3056</v>
      </c>
      <c r="B1181" t="s">
        <v>1485</v>
      </c>
      <c r="C1181" t="s">
        <v>2466</v>
      </c>
      <c r="D1181" t="s">
        <v>2837</v>
      </c>
      <c r="E1181" s="31">
        <v>118.69565217391305</v>
      </c>
      <c r="F1181" s="31">
        <v>348.35869565217388</v>
      </c>
      <c r="G1181" s="31">
        <v>0</v>
      </c>
      <c r="H1181" s="36">
        <v>0</v>
      </c>
      <c r="I1181" s="31">
        <v>45.407608695652172</v>
      </c>
      <c r="J1181" s="31">
        <v>0</v>
      </c>
      <c r="K1181" s="36">
        <v>0</v>
      </c>
      <c r="L1181" s="31">
        <v>33.010869565217391</v>
      </c>
      <c r="M1181" s="31">
        <v>0</v>
      </c>
      <c r="N1181" s="36">
        <v>0</v>
      </c>
      <c r="O1181" s="31">
        <v>7.0923913043478262</v>
      </c>
      <c r="P1181" s="31">
        <v>0</v>
      </c>
      <c r="Q1181" s="36">
        <v>0</v>
      </c>
      <c r="R1181" s="31">
        <v>5.3043478260869561</v>
      </c>
      <c r="S1181" s="31">
        <v>0</v>
      </c>
      <c r="T1181" s="36">
        <v>0</v>
      </c>
      <c r="U1181" s="31">
        <v>74.057065217391298</v>
      </c>
      <c r="V1181" s="31">
        <v>0</v>
      </c>
      <c r="W1181" s="36">
        <v>0</v>
      </c>
      <c r="X1181" s="31">
        <v>7.6521739130434785</v>
      </c>
      <c r="Y1181" s="31">
        <v>0</v>
      </c>
      <c r="Z1181" s="36">
        <v>0</v>
      </c>
      <c r="AA1181" s="31">
        <v>187.96739130434781</v>
      </c>
      <c r="AB1181" s="31">
        <v>0</v>
      </c>
      <c r="AC1181" s="36">
        <v>0</v>
      </c>
      <c r="AD1181" s="31">
        <v>0</v>
      </c>
      <c r="AE1181" s="31">
        <v>0</v>
      </c>
      <c r="AF1181" s="36" t="s">
        <v>3207</v>
      </c>
      <c r="AG1181" s="31">
        <v>33.274456521739133</v>
      </c>
      <c r="AH1181" s="31">
        <v>0</v>
      </c>
      <c r="AI1181" s="36">
        <v>0</v>
      </c>
      <c r="AJ1181" t="s">
        <v>286</v>
      </c>
      <c r="AK1181" s="37">
        <v>6</v>
      </c>
      <c r="AT1181"/>
    </row>
    <row r="1182" spans="1:46" x14ac:dyDescent="0.25">
      <c r="A1182" t="s">
        <v>3056</v>
      </c>
      <c r="B1182" t="s">
        <v>1724</v>
      </c>
      <c r="C1182" t="s">
        <v>2523</v>
      </c>
      <c r="D1182" t="s">
        <v>2900</v>
      </c>
      <c r="E1182" s="31">
        <v>62.293478260869563</v>
      </c>
      <c r="F1182" s="31">
        <v>224.27043478260873</v>
      </c>
      <c r="G1182" s="31">
        <v>0</v>
      </c>
      <c r="H1182" s="36">
        <v>0</v>
      </c>
      <c r="I1182" s="31">
        <v>26.843695652173913</v>
      </c>
      <c r="J1182" s="31">
        <v>0</v>
      </c>
      <c r="K1182" s="36">
        <v>0</v>
      </c>
      <c r="L1182" s="31">
        <v>19.539347826086956</v>
      </c>
      <c r="M1182" s="31">
        <v>0</v>
      </c>
      <c r="N1182" s="36">
        <v>0</v>
      </c>
      <c r="O1182" s="31">
        <v>5.0434782608695654</v>
      </c>
      <c r="P1182" s="31">
        <v>0</v>
      </c>
      <c r="Q1182" s="36">
        <v>0</v>
      </c>
      <c r="R1182" s="31">
        <v>2.2608695652173911</v>
      </c>
      <c r="S1182" s="31">
        <v>0</v>
      </c>
      <c r="T1182" s="36">
        <v>0</v>
      </c>
      <c r="U1182" s="31">
        <v>60.937282608695647</v>
      </c>
      <c r="V1182" s="31">
        <v>0</v>
      </c>
      <c r="W1182" s="36">
        <v>0</v>
      </c>
      <c r="X1182" s="31">
        <v>14.504891304347824</v>
      </c>
      <c r="Y1182" s="31">
        <v>0</v>
      </c>
      <c r="Z1182" s="36">
        <v>0</v>
      </c>
      <c r="AA1182" s="31">
        <v>103.68891304347829</v>
      </c>
      <c r="AB1182" s="31">
        <v>0</v>
      </c>
      <c r="AC1182" s="36">
        <v>0</v>
      </c>
      <c r="AD1182" s="31">
        <v>0</v>
      </c>
      <c r="AE1182" s="31">
        <v>0</v>
      </c>
      <c r="AF1182" s="36" t="s">
        <v>3207</v>
      </c>
      <c r="AG1182" s="31">
        <v>18.295652173913044</v>
      </c>
      <c r="AH1182" s="31">
        <v>0</v>
      </c>
      <c r="AI1182" s="36">
        <v>0</v>
      </c>
      <c r="AJ1182" t="s">
        <v>532</v>
      </c>
      <c r="AK1182" s="37">
        <v>6</v>
      </c>
      <c r="AT1182"/>
    </row>
    <row r="1183" spans="1:46" x14ac:dyDescent="0.25">
      <c r="A1183" t="s">
        <v>3056</v>
      </c>
      <c r="B1183" t="s">
        <v>1352</v>
      </c>
      <c r="C1183" t="s">
        <v>2504</v>
      </c>
      <c r="D1183" t="s">
        <v>2884</v>
      </c>
      <c r="E1183" s="31">
        <v>75.282608695652172</v>
      </c>
      <c r="F1183" s="31">
        <v>233.92391304347825</v>
      </c>
      <c r="G1183" s="31">
        <v>0</v>
      </c>
      <c r="H1183" s="36">
        <v>0</v>
      </c>
      <c r="I1183" s="31">
        <v>35.323369565217391</v>
      </c>
      <c r="J1183" s="31">
        <v>0</v>
      </c>
      <c r="K1183" s="36">
        <v>0</v>
      </c>
      <c r="L1183" s="31">
        <v>24.804347826086957</v>
      </c>
      <c r="M1183" s="31">
        <v>0</v>
      </c>
      <c r="N1183" s="36">
        <v>0</v>
      </c>
      <c r="O1183" s="31">
        <v>5.2744565217391308</v>
      </c>
      <c r="P1183" s="31">
        <v>0</v>
      </c>
      <c r="Q1183" s="36">
        <v>0</v>
      </c>
      <c r="R1183" s="31">
        <v>5.2445652173913047</v>
      </c>
      <c r="S1183" s="31">
        <v>0</v>
      </c>
      <c r="T1183" s="36">
        <v>0</v>
      </c>
      <c r="U1183" s="31">
        <v>58.065217391304351</v>
      </c>
      <c r="V1183" s="31">
        <v>0</v>
      </c>
      <c r="W1183" s="36">
        <v>0</v>
      </c>
      <c r="X1183" s="31">
        <v>6.0597826086956523</v>
      </c>
      <c r="Y1183" s="31">
        <v>0</v>
      </c>
      <c r="Z1183" s="36">
        <v>0</v>
      </c>
      <c r="AA1183" s="31">
        <v>116.03260869565217</v>
      </c>
      <c r="AB1183" s="31">
        <v>0</v>
      </c>
      <c r="AC1183" s="36">
        <v>0</v>
      </c>
      <c r="AD1183" s="31">
        <v>0</v>
      </c>
      <c r="AE1183" s="31">
        <v>0</v>
      </c>
      <c r="AF1183" s="36" t="s">
        <v>3207</v>
      </c>
      <c r="AG1183" s="31">
        <v>18.442934782608695</v>
      </c>
      <c r="AH1183" s="31">
        <v>0</v>
      </c>
      <c r="AI1183" s="36">
        <v>0</v>
      </c>
      <c r="AJ1183" t="s">
        <v>152</v>
      </c>
      <c r="AK1183" s="37">
        <v>6</v>
      </c>
      <c r="AT1183"/>
    </row>
    <row r="1184" spans="1:46" x14ac:dyDescent="0.25">
      <c r="A1184" t="s">
        <v>3056</v>
      </c>
      <c r="B1184" t="s">
        <v>1764</v>
      </c>
      <c r="C1184" t="s">
        <v>2520</v>
      </c>
      <c r="D1184" t="s">
        <v>2956</v>
      </c>
      <c r="E1184" s="31">
        <v>90.065217391304344</v>
      </c>
      <c r="F1184" s="31">
        <v>258.29467391304354</v>
      </c>
      <c r="G1184" s="31">
        <v>0.11956521739130435</v>
      </c>
      <c r="H1184" s="36">
        <v>4.629023726271518E-4</v>
      </c>
      <c r="I1184" s="31">
        <v>12.712934782608697</v>
      </c>
      <c r="J1184" s="31">
        <v>1.0869565217391304E-2</v>
      </c>
      <c r="K1184" s="36">
        <v>8.5500047025025851E-4</v>
      </c>
      <c r="L1184" s="31">
        <v>6.3501086956521746</v>
      </c>
      <c r="M1184" s="31">
        <v>1.0869565217391304E-2</v>
      </c>
      <c r="N1184" s="36">
        <v>1.7117132537957239E-3</v>
      </c>
      <c r="O1184" s="31">
        <v>0</v>
      </c>
      <c r="P1184" s="31">
        <v>0</v>
      </c>
      <c r="Q1184" s="36" t="s">
        <v>3207</v>
      </c>
      <c r="R1184" s="31">
        <v>6.3628260869565221</v>
      </c>
      <c r="S1184" s="31">
        <v>0</v>
      </c>
      <c r="T1184" s="36">
        <v>0</v>
      </c>
      <c r="U1184" s="31">
        <v>55.777065217391311</v>
      </c>
      <c r="V1184" s="31">
        <v>0</v>
      </c>
      <c r="W1184" s="36">
        <v>0</v>
      </c>
      <c r="X1184" s="31">
        <v>19.016739130434782</v>
      </c>
      <c r="Y1184" s="31">
        <v>0.10869565217391304</v>
      </c>
      <c r="Z1184" s="36">
        <v>5.7157881500280077E-3</v>
      </c>
      <c r="AA1184" s="31">
        <v>147.45271739130439</v>
      </c>
      <c r="AB1184" s="31">
        <v>0</v>
      </c>
      <c r="AC1184" s="36">
        <v>0</v>
      </c>
      <c r="AD1184" s="31">
        <v>5.3586956521739129E-2</v>
      </c>
      <c r="AE1184" s="31">
        <v>0</v>
      </c>
      <c r="AF1184" s="36">
        <v>0</v>
      </c>
      <c r="AG1184" s="31">
        <v>23.281630434782606</v>
      </c>
      <c r="AH1184" s="31">
        <v>0</v>
      </c>
      <c r="AI1184" s="36">
        <v>0</v>
      </c>
      <c r="AJ1184" t="s">
        <v>574</v>
      </c>
      <c r="AK1184" s="37">
        <v>6</v>
      </c>
      <c r="AT1184"/>
    </row>
    <row r="1185" spans="1:46" x14ac:dyDescent="0.25">
      <c r="A1185" t="s">
        <v>3056</v>
      </c>
      <c r="B1185" t="s">
        <v>1477</v>
      </c>
      <c r="C1185" t="s">
        <v>2433</v>
      </c>
      <c r="D1185" t="s">
        <v>2848</v>
      </c>
      <c r="E1185" s="31">
        <v>40.75</v>
      </c>
      <c r="F1185" s="31">
        <v>117.12576086956523</v>
      </c>
      <c r="G1185" s="31">
        <v>8.6956521739130432E-2</v>
      </c>
      <c r="H1185" s="36">
        <v>7.4242012255500167E-4</v>
      </c>
      <c r="I1185" s="31">
        <v>18.661956521739128</v>
      </c>
      <c r="J1185" s="31">
        <v>8.6956521739130432E-2</v>
      </c>
      <c r="K1185" s="36">
        <v>4.6595608363911708E-3</v>
      </c>
      <c r="L1185" s="31">
        <v>8.1999999999999993</v>
      </c>
      <c r="M1185" s="31">
        <v>0</v>
      </c>
      <c r="N1185" s="36">
        <v>0</v>
      </c>
      <c r="O1185" s="31">
        <v>4.8967391304347823</v>
      </c>
      <c r="P1185" s="31">
        <v>8.6956521739130432E-2</v>
      </c>
      <c r="Q1185" s="36">
        <v>1.7758046614872364E-2</v>
      </c>
      <c r="R1185" s="31">
        <v>5.5652173913043477</v>
      </c>
      <c r="S1185" s="31">
        <v>0</v>
      </c>
      <c r="T1185" s="36">
        <v>0</v>
      </c>
      <c r="U1185" s="31">
        <v>37.983804347826101</v>
      </c>
      <c r="V1185" s="31">
        <v>0</v>
      </c>
      <c r="W1185" s="36">
        <v>0</v>
      </c>
      <c r="X1185" s="31">
        <v>3.2173913043478262</v>
      </c>
      <c r="Y1185" s="31">
        <v>0</v>
      </c>
      <c r="Z1185" s="36">
        <v>0</v>
      </c>
      <c r="AA1185" s="31">
        <v>47.606521739130436</v>
      </c>
      <c r="AB1185" s="31">
        <v>0</v>
      </c>
      <c r="AC1185" s="36">
        <v>0</v>
      </c>
      <c r="AD1185" s="31">
        <v>7.2027173913043487</v>
      </c>
      <c r="AE1185" s="31">
        <v>0</v>
      </c>
      <c r="AF1185" s="36">
        <v>0</v>
      </c>
      <c r="AG1185" s="31">
        <v>2.4533695652173919</v>
      </c>
      <c r="AH1185" s="31">
        <v>0</v>
      </c>
      <c r="AI1185" s="36">
        <v>0</v>
      </c>
      <c r="AJ1185" t="s">
        <v>278</v>
      </c>
      <c r="AK1185" s="37">
        <v>6</v>
      </c>
      <c r="AT1185"/>
    </row>
    <row r="1186" spans="1:46" x14ac:dyDescent="0.25">
      <c r="E1186" s="31"/>
      <c r="F1186" s="31"/>
      <c r="G1186" s="31"/>
      <c r="I1186" s="31"/>
      <c r="J1186" s="31"/>
      <c r="L1186" s="31"/>
      <c r="M1186" s="31"/>
      <c r="O1186" s="31"/>
      <c r="R1186" s="31"/>
      <c r="U1186" s="31"/>
      <c r="X1186" s="31"/>
      <c r="AA1186" s="31"/>
      <c r="AD1186" s="31"/>
      <c r="AG1186" s="31"/>
      <c r="AT1186"/>
    </row>
    <row r="1187" spans="1:46" x14ac:dyDescent="0.25">
      <c r="AT1187"/>
    </row>
    <row r="1188" spans="1:46" x14ac:dyDescent="0.25">
      <c r="AT1188"/>
    </row>
    <row r="1189" spans="1:46" x14ac:dyDescent="0.25">
      <c r="AT1189"/>
    </row>
    <row r="1190" spans="1:46" x14ac:dyDescent="0.25">
      <c r="AT1190"/>
    </row>
    <row r="1191" spans="1:46" x14ac:dyDescent="0.25">
      <c r="AT1191"/>
    </row>
    <row r="1198" spans="1:46" x14ac:dyDescent="0.25">
      <c r="AL1198" s="31"/>
      <c r="AM1198" s="31"/>
      <c r="AN1198" s="31"/>
      <c r="AO1198" s="31"/>
      <c r="AP1198" s="31"/>
      <c r="AQ1198" s="31"/>
      <c r="AR1198" s="31"/>
    </row>
  </sheetData>
  <pageMargins left="0.7" right="0.7" top="0.75" bottom="0.75" header="0.3" footer="0.3"/>
  <pageSetup orientation="portrait" horizontalDpi="1200" verticalDpi="1200" r:id="rId1"/>
  <ignoredErrors>
    <ignoredError sqref="AJ2:AJ1185" numberStoredAsText="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E0228-25A5-40CF-BAED-B553557915A7}">
  <sheetPr codeName="Sheet3"/>
  <dimension ref="A1:AI1185"/>
  <sheetViews>
    <sheetView zoomScale="85" zoomScaleNormal="85" workbookViewId="0">
      <pane xSplit="4" ySplit="1" topLeftCell="E2" activePane="bottomRight" state="frozen"/>
      <selection pane="topRight" activeCell="F1" sqref="F1"/>
      <selection pane="bottomLeft" activeCell="A2" sqref="A2"/>
      <selection pane="bottomRight"/>
    </sheetView>
  </sheetViews>
  <sheetFormatPr defaultColWidth="8.7109375" defaultRowHeight="15" outlineLevelCol="1" x14ac:dyDescent="0.25"/>
  <cols>
    <col min="1" max="1" width="8.5703125" customWidth="1"/>
    <col min="2" max="2" width="60.7109375" customWidth="1"/>
    <col min="3" max="4" width="21.7109375" customWidth="1"/>
    <col min="5" max="12" width="12.5703125" customWidth="1"/>
    <col min="13" max="14" width="12.5703125" hidden="1" customWidth="1" outlineLevel="1"/>
    <col min="15" max="15" width="12.5703125" customWidth="1" collapsed="1"/>
    <col min="16" max="17" width="12.5703125" hidden="1" customWidth="1" outlineLevel="1"/>
    <col min="18" max="18" width="12.5703125" customWidth="1" collapsed="1"/>
    <col min="19" max="21" width="12.5703125" hidden="1" customWidth="1" outlineLevel="1"/>
    <col min="22" max="22" width="12.5703125" customWidth="1" collapsed="1"/>
    <col min="23" max="25" width="12.5703125" hidden="1" customWidth="1" outlineLevel="1"/>
    <col min="26" max="26" width="12.5703125" customWidth="1" collapsed="1"/>
    <col min="27" max="34" width="12.5703125" customWidth="1"/>
    <col min="35" max="35" width="12.5703125" style="2" customWidth="1"/>
    <col min="36" max="36" width="11.85546875" customWidth="1"/>
    <col min="38" max="38" width="12.5703125" customWidth="1"/>
    <col min="40" max="48" width="12.5703125" customWidth="1"/>
    <col min="49" max="49" width="18.5703125" customWidth="1"/>
    <col min="51" max="51" width="22.140625" customWidth="1"/>
  </cols>
  <sheetData>
    <row r="1" spans="1:35" s="1" customFormat="1" ht="189.95" customHeight="1" x14ac:dyDescent="0.25">
      <c r="A1" s="1" t="s">
        <v>3064</v>
      </c>
      <c r="B1" s="1" t="s">
        <v>3131</v>
      </c>
      <c r="C1" s="1" t="s">
        <v>3067</v>
      </c>
      <c r="D1" s="1" t="s">
        <v>3066</v>
      </c>
      <c r="E1" s="1" t="s">
        <v>3068</v>
      </c>
      <c r="F1" s="1" t="s">
        <v>3178</v>
      </c>
      <c r="G1" s="1" t="s">
        <v>3179</v>
      </c>
      <c r="H1" s="1" t="s">
        <v>3180</v>
      </c>
      <c r="I1" s="1" t="s">
        <v>3181</v>
      </c>
      <c r="J1" s="1" t="s">
        <v>3182</v>
      </c>
      <c r="K1" s="1" t="s">
        <v>3183</v>
      </c>
      <c r="L1" s="1" t="s">
        <v>3184</v>
      </c>
      <c r="M1" s="1" t="s">
        <v>3185</v>
      </c>
      <c r="N1" s="1" t="s">
        <v>3186</v>
      </c>
      <c r="O1" s="1" t="s">
        <v>3187</v>
      </c>
      <c r="P1" s="1" t="s">
        <v>3188</v>
      </c>
      <c r="Q1" s="1" t="s">
        <v>3189</v>
      </c>
      <c r="R1" s="1" t="s">
        <v>3190</v>
      </c>
      <c r="S1" s="1" t="s">
        <v>3191</v>
      </c>
      <c r="T1" s="1" t="s">
        <v>3192</v>
      </c>
      <c r="U1" s="1" t="s">
        <v>3193</v>
      </c>
      <c r="V1" s="1" t="s">
        <v>3194</v>
      </c>
      <c r="W1" s="1" t="s">
        <v>3195</v>
      </c>
      <c r="X1" s="1" t="s">
        <v>3196</v>
      </c>
      <c r="Y1" s="1" t="s">
        <v>3197</v>
      </c>
      <c r="Z1" s="1" t="s">
        <v>3198</v>
      </c>
      <c r="AA1" s="1" t="s">
        <v>3199</v>
      </c>
      <c r="AB1" s="1" t="s">
        <v>3200</v>
      </c>
      <c r="AC1" s="1" t="s">
        <v>3201</v>
      </c>
      <c r="AD1" s="1" t="s">
        <v>3202</v>
      </c>
      <c r="AE1" s="1" t="s">
        <v>3203</v>
      </c>
      <c r="AF1" s="1" t="s">
        <v>3204</v>
      </c>
      <c r="AG1" s="1" t="s">
        <v>3205</v>
      </c>
      <c r="AH1" s="1" t="s">
        <v>3065</v>
      </c>
      <c r="AI1" s="38" t="s">
        <v>3206</v>
      </c>
    </row>
    <row r="2" spans="1:35" x14ac:dyDescent="0.25">
      <c r="A2" t="s">
        <v>3056</v>
      </c>
      <c r="B2" t="s">
        <v>2165</v>
      </c>
      <c r="C2" t="s">
        <v>2600</v>
      </c>
      <c r="D2" t="s">
        <v>2844</v>
      </c>
      <c r="E2" s="2">
        <v>44.521739130434781</v>
      </c>
      <c r="F2" s="2">
        <v>5.7391304347826084</v>
      </c>
      <c r="G2" s="2">
        <v>0.55978260869565222</v>
      </c>
      <c r="H2" s="2">
        <v>0.25271739130434784</v>
      </c>
      <c r="I2" s="2">
        <v>0.55978260869565222</v>
      </c>
      <c r="J2" s="2">
        <v>0</v>
      </c>
      <c r="K2" s="2">
        <v>0</v>
      </c>
      <c r="L2" s="2">
        <v>0.34271739130434786</v>
      </c>
      <c r="M2" s="2">
        <v>4.0869565217391308</v>
      </c>
      <c r="N2" s="2">
        <v>0</v>
      </c>
      <c r="O2" s="2">
        <v>9.1796875000000014E-2</v>
      </c>
      <c r="P2" s="2">
        <v>5.0434782608695645</v>
      </c>
      <c r="Q2" s="2">
        <v>0</v>
      </c>
      <c r="R2" s="2">
        <v>0.11328124999999999</v>
      </c>
      <c r="S2" s="2">
        <v>8.2043478260869556</v>
      </c>
      <c r="T2" s="2">
        <v>0.15695652173913044</v>
      </c>
      <c r="U2" s="2">
        <v>0</v>
      </c>
      <c r="V2" s="2">
        <v>0.187802734375</v>
      </c>
      <c r="W2" s="2">
        <v>5.7410869565217375</v>
      </c>
      <c r="X2" s="2">
        <v>7.1364130434782629</v>
      </c>
      <c r="Y2" s="2">
        <v>0</v>
      </c>
      <c r="Z2" s="2">
        <v>0.28924072265625006</v>
      </c>
      <c r="AA2" s="2">
        <v>0</v>
      </c>
      <c r="AB2" s="2">
        <v>0</v>
      </c>
      <c r="AC2" s="2">
        <v>0</v>
      </c>
      <c r="AD2" s="2">
        <v>0</v>
      </c>
      <c r="AE2" s="2">
        <v>0</v>
      </c>
      <c r="AF2" s="2">
        <v>0</v>
      </c>
      <c r="AG2" s="2">
        <v>0</v>
      </c>
      <c r="AH2" t="s">
        <v>984</v>
      </c>
      <c r="AI2">
        <v>6</v>
      </c>
    </row>
    <row r="3" spans="1:35" x14ac:dyDescent="0.25">
      <c r="A3" t="s">
        <v>3056</v>
      </c>
      <c r="B3" t="s">
        <v>2224</v>
      </c>
      <c r="C3" t="s">
        <v>2665</v>
      </c>
      <c r="D3" t="s">
        <v>2890</v>
      </c>
      <c r="E3" s="2">
        <v>69.619565217391298</v>
      </c>
      <c r="F3" s="2">
        <v>5.7391304347826084</v>
      </c>
      <c r="G3" s="2">
        <v>0.33695652173913043</v>
      </c>
      <c r="H3" s="2">
        <v>0.60326086956521741</v>
      </c>
      <c r="I3" s="2">
        <v>1.0365217391304349</v>
      </c>
      <c r="J3" s="2">
        <v>0</v>
      </c>
      <c r="K3" s="2">
        <v>0</v>
      </c>
      <c r="L3" s="2">
        <v>6.7609782608695639</v>
      </c>
      <c r="M3" s="2">
        <v>4.6956521739130439</v>
      </c>
      <c r="N3" s="2">
        <v>0</v>
      </c>
      <c r="O3" s="2">
        <v>6.74473067915691E-2</v>
      </c>
      <c r="P3" s="2">
        <v>3.1543478260869571</v>
      </c>
      <c r="Q3" s="2">
        <v>1.3233695652173911</v>
      </c>
      <c r="R3" s="2">
        <v>6.4316939890710398E-2</v>
      </c>
      <c r="S3" s="2">
        <v>7.2454347826086947</v>
      </c>
      <c r="T3" s="2">
        <v>21.074347826086953</v>
      </c>
      <c r="U3" s="2">
        <v>0</v>
      </c>
      <c r="V3" s="2">
        <v>0.40677907884465259</v>
      </c>
      <c r="W3" s="2">
        <v>9.6070652173913054</v>
      </c>
      <c r="X3" s="2">
        <v>18.437934782608696</v>
      </c>
      <c r="Y3" s="2">
        <v>2.5100000000000002</v>
      </c>
      <c r="Z3" s="2">
        <v>0.43888524590163941</v>
      </c>
      <c r="AA3" s="2">
        <v>0</v>
      </c>
      <c r="AB3" s="2">
        <v>0</v>
      </c>
      <c r="AC3" s="2">
        <v>0</v>
      </c>
      <c r="AD3" s="2">
        <v>0</v>
      </c>
      <c r="AE3" s="2">
        <v>2.8598913043478262</v>
      </c>
      <c r="AF3" s="2">
        <v>0</v>
      </c>
      <c r="AG3" s="2">
        <v>0</v>
      </c>
      <c r="AH3" t="s">
        <v>1044</v>
      </c>
      <c r="AI3">
        <v>6</v>
      </c>
    </row>
    <row r="4" spans="1:35" x14ac:dyDescent="0.25">
      <c r="A4" t="s">
        <v>3056</v>
      </c>
      <c r="B4" t="s">
        <v>1380</v>
      </c>
      <c r="C4" t="s">
        <v>2551</v>
      </c>
      <c r="D4" t="s">
        <v>2915</v>
      </c>
      <c r="E4" s="2">
        <v>76.032608695652172</v>
      </c>
      <c r="F4" s="2">
        <v>5.7391304347826084</v>
      </c>
      <c r="G4" s="2">
        <v>0.38858695652173914</v>
      </c>
      <c r="H4" s="2">
        <v>0.52989130434782605</v>
      </c>
      <c r="I4" s="2">
        <v>1.2826086956521738</v>
      </c>
      <c r="J4" s="2">
        <v>0</v>
      </c>
      <c r="K4" s="2">
        <v>0</v>
      </c>
      <c r="L4" s="2">
        <v>3.2009782608695647</v>
      </c>
      <c r="M4" s="2">
        <v>4.6086956521739131</v>
      </c>
      <c r="N4" s="2">
        <v>0</v>
      </c>
      <c r="O4" s="2">
        <v>6.0614724803431025E-2</v>
      </c>
      <c r="P4" s="2">
        <v>4.4532608695652183</v>
      </c>
      <c r="Q4" s="2">
        <v>0</v>
      </c>
      <c r="R4" s="2">
        <v>5.8570407433881359E-2</v>
      </c>
      <c r="S4" s="2">
        <v>6.7790217391304344</v>
      </c>
      <c r="T4" s="2">
        <v>13.882934782608698</v>
      </c>
      <c r="U4" s="2">
        <v>0</v>
      </c>
      <c r="V4" s="2">
        <v>0.27175125089349539</v>
      </c>
      <c r="W4" s="2">
        <v>8.6006521739130424</v>
      </c>
      <c r="X4" s="2">
        <v>12.163369565217391</v>
      </c>
      <c r="Y4" s="2">
        <v>0.91989130434782584</v>
      </c>
      <c r="Z4" s="2">
        <v>0.28519228020014292</v>
      </c>
      <c r="AA4" s="2">
        <v>0</v>
      </c>
      <c r="AB4" s="2">
        <v>0</v>
      </c>
      <c r="AC4" s="2">
        <v>0</v>
      </c>
      <c r="AD4" s="2">
        <v>0</v>
      </c>
      <c r="AE4" s="2">
        <v>0</v>
      </c>
      <c r="AF4" s="2">
        <v>0</v>
      </c>
      <c r="AG4" s="2">
        <v>0</v>
      </c>
      <c r="AH4" t="s">
        <v>180</v>
      </c>
      <c r="AI4">
        <v>6</v>
      </c>
    </row>
    <row r="5" spans="1:35" x14ac:dyDescent="0.25">
      <c r="A5" t="s">
        <v>3056</v>
      </c>
      <c r="B5" t="s">
        <v>2305</v>
      </c>
      <c r="C5" t="s">
        <v>2530</v>
      </c>
      <c r="D5" t="s">
        <v>2883</v>
      </c>
      <c r="E5" s="2">
        <v>111.08695652173913</v>
      </c>
      <c r="F5" s="2">
        <v>5.4782608695652177</v>
      </c>
      <c r="G5" s="2">
        <v>0.65217391304347827</v>
      </c>
      <c r="H5" s="2">
        <v>0</v>
      </c>
      <c r="I5" s="2">
        <v>1.2201086956521738</v>
      </c>
      <c r="J5" s="2">
        <v>0</v>
      </c>
      <c r="K5" s="2">
        <v>0</v>
      </c>
      <c r="L5" s="2">
        <v>8.0056521739130417</v>
      </c>
      <c r="M5" s="2">
        <v>0.19565217391304349</v>
      </c>
      <c r="N5" s="2">
        <v>5.3043478260869561</v>
      </c>
      <c r="O5" s="2">
        <v>4.9510763209393349E-2</v>
      </c>
      <c r="P5" s="2">
        <v>5.4836956521739131</v>
      </c>
      <c r="Q5" s="2">
        <v>9.5217391304347831</v>
      </c>
      <c r="R5" s="2">
        <v>0.13507827788649707</v>
      </c>
      <c r="S5" s="2">
        <v>10.964456521739134</v>
      </c>
      <c r="T5" s="2">
        <v>10.630652173913045</v>
      </c>
      <c r="U5" s="2">
        <v>0</v>
      </c>
      <c r="V5" s="2">
        <v>0.19439823874755388</v>
      </c>
      <c r="W5" s="2">
        <v>5.9767391304347814</v>
      </c>
      <c r="X5" s="2">
        <v>12.846956521739134</v>
      </c>
      <c r="Y5" s="2">
        <v>0</v>
      </c>
      <c r="Z5" s="2">
        <v>0.16945009784735818</v>
      </c>
      <c r="AA5" s="2">
        <v>0</v>
      </c>
      <c r="AB5" s="2">
        <v>0</v>
      </c>
      <c r="AC5" s="2">
        <v>0</v>
      </c>
      <c r="AD5" s="2">
        <v>0</v>
      </c>
      <c r="AE5" s="2">
        <v>0</v>
      </c>
      <c r="AF5" s="2">
        <v>0</v>
      </c>
      <c r="AG5" s="2">
        <v>0</v>
      </c>
      <c r="AH5" t="s">
        <v>1125</v>
      </c>
      <c r="AI5">
        <v>6</v>
      </c>
    </row>
    <row r="6" spans="1:35" x14ac:dyDescent="0.25">
      <c r="A6" t="s">
        <v>3056</v>
      </c>
      <c r="B6" t="s">
        <v>2227</v>
      </c>
      <c r="C6" t="s">
        <v>2563</v>
      </c>
      <c r="D6" t="s">
        <v>2921</v>
      </c>
      <c r="E6" s="2">
        <v>86.565217391304344</v>
      </c>
      <c r="F6" s="2">
        <v>11.603586956521735</v>
      </c>
      <c r="G6" s="2">
        <v>0.58695652173913049</v>
      </c>
      <c r="H6" s="2">
        <v>0.53260869565217395</v>
      </c>
      <c r="I6" s="2">
        <v>0</v>
      </c>
      <c r="J6" s="2">
        <v>0</v>
      </c>
      <c r="K6" s="2">
        <v>0</v>
      </c>
      <c r="L6" s="2">
        <v>0</v>
      </c>
      <c r="M6" s="2">
        <v>5.0418478260869559</v>
      </c>
      <c r="N6" s="2">
        <v>0.62945652173913047</v>
      </c>
      <c r="O6" s="2">
        <v>6.5514816675037668E-2</v>
      </c>
      <c r="P6" s="2">
        <v>0</v>
      </c>
      <c r="Q6" s="2">
        <v>0</v>
      </c>
      <c r="R6" s="2">
        <v>0</v>
      </c>
      <c r="S6" s="2">
        <v>0</v>
      </c>
      <c r="T6" s="2">
        <v>0</v>
      </c>
      <c r="U6" s="2">
        <v>0</v>
      </c>
      <c r="V6" s="2">
        <v>0</v>
      </c>
      <c r="W6" s="2">
        <v>0</v>
      </c>
      <c r="X6" s="2">
        <v>0</v>
      </c>
      <c r="Y6" s="2">
        <v>0</v>
      </c>
      <c r="Z6" s="2">
        <v>0</v>
      </c>
      <c r="AA6" s="2">
        <v>0</v>
      </c>
      <c r="AB6" s="2">
        <v>0</v>
      </c>
      <c r="AC6" s="2">
        <v>0</v>
      </c>
      <c r="AD6" s="2">
        <v>0</v>
      </c>
      <c r="AE6" s="2">
        <v>0</v>
      </c>
      <c r="AF6" s="2">
        <v>0</v>
      </c>
      <c r="AG6" s="2">
        <v>0</v>
      </c>
      <c r="AH6" t="s">
        <v>1047</v>
      </c>
      <c r="AI6">
        <v>6</v>
      </c>
    </row>
    <row r="7" spans="1:35" x14ac:dyDescent="0.25">
      <c r="A7" t="s">
        <v>3056</v>
      </c>
      <c r="B7" t="s">
        <v>2319</v>
      </c>
      <c r="C7" t="s">
        <v>2405</v>
      </c>
      <c r="D7" t="s">
        <v>2802</v>
      </c>
      <c r="E7" s="2">
        <v>51.445652173913047</v>
      </c>
      <c r="F7" s="2">
        <v>1.8846739130434784</v>
      </c>
      <c r="G7" s="2">
        <v>0</v>
      </c>
      <c r="H7" s="2">
        <v>0</v>
      </c>
      <c r="I7" s="2">
        <v>0</v>
      </c>
      <c r="J7" s="2">
        <v>0</v>
      </c>
      <c r="K7" s="2">
        <v>0</v>
      </c>
      <c r="L7" s="2">
        <v>8.3790217391304349</v>
      </c>
      <c r="M7" s="2">
        <v>5.6134782608695657</v>
      </c>
      <c r="N7" s="2">
        <v>0</v>
      </c>
      <c r="O7" s="2">
        <v>0.10911472638918233</v>
      </c>
      <c r="P7" s="2">
        <v>0</v>
      </c>
      <c r="Q7" s="2">
        <v>0</v>
      </c>
      <c r="R7" s="2">
        <v>0</v>
      </c>
      <c r="S7" s="2">
        <v>2.8875000000000011</v>
      </c>
      <c r="T7" s="2">
        <v>11.409347826086952</v>
      </c>
      <c r="U7" s="2">
        <v>0</v>
      </c>
      <c r="V7" s="2">
        <v>0.27790196492710745</v>
      </c>
      <c r="W7" s="2">
        <v>5.1865217391304341</v>
      </c>
      <c r="X7" s="2">
        <v>11.141739130434788</v>
      </c>
      <c r="Y7" s="2">
        <v>0</v>
      </c>
      <c r="Z7" s="2">
        <v>0.31738854848933029</v>
      </c>
      <c r="AA7" s="2">
        <v>0</v>
      </c>
      <c r="AB7" s="2">
        <v>0</v>
      </c>
      <c r="AC7" s="2">
        <v>0</v>
      </c>
      <c r="AD7" s="2">
        <v>0</v>
      </c>
      <c r="AE7" s="2">
        <v>0</v>
      </c>
      <c r="AF7" s="2">
        <v>0</v>
      </c>
      <c r="AG7" s="2">
        <v>0</v>
      </c>
      <c r="AH7" t="s">
        <v>1139</v>
      </c>
      <c r="AI7">
        <v>6</v>
      </c>
    </row>
    <row r="8" spans="1:35" x14ac:dyDescent="0.25">
      <c r="A8" t="s">
        <v>3056</v>
      </c>
      <c r="B8" t="s">
        <v>1319</v>
      </c>
      <c r="C8" t="s">
        <v>2549</v>
      </c>
      <c r="D8" t="s">
        <v>2802</v>
      </c>
      <c r="E8" s="2">
        <v>107.8804347826087</v>
      </c>
      <c r="F8" s="2">
        <v>5.5652173913043477</v>
      </c>
      <c r="G8" s="2">
        <v>0</v>
      </c>
      <c r="H8" s="2">
        <v>0</v>
      </c>
      <c r="I8" s="2">
        <v>0</v>
      </c>
      <c r="J8" s="2">
        <v>0</v>
      </c>
      <c r="K8" s="2">
        <v>0</v>
      </c>
      <c r="L8" s="2">
        <v>0</v>
      </c>
      <c r="M8" s="2">
        <v>4.0065217391304335</v>
      </c>
      <c r="N8" s="2">
        <v>0</v>
      </c>
      <c r="O8" s="2">
        <v>3.7138539042821148E-2</v>
      </c>
      <c r="P8" s="2">
        <v>5.3184782608695658</v>
      </c>
      <c r="Q8" s="2">
        <v>0</v>
      </c>
      <c r="R8" s="2">
        <v>4.9299748110831237E-2</v>
      </c>
      <c r="S8" s="2">
        <v>0</v>
      </c>
      <c r="T8" s="2">
        <v>0</v>
      </c>
      <c r="U8" s="2">
        <v>0</v>
      </c>
      <c r="V8" s="2">
        <v>0</v>
      </c>
      <c r="W8" s="2">
        <v>0</v>
      </c>
      <c r="X8" s="2">
        <v>0</v>
      </c>
      <c r="Y8" s="2">
        <v>0</v>
      </c>
      <c r="Z8" s="2">
        <v>0</v>
      </c>
      <c r="AA8" s="2">
        <v>0</v>
      </c>
      <c r="AB8" s="2">
        <v>0</v>
      </c>
      <c r="AC8" s="2">
        <v>0</v>
      </c>
      <c r="AD8" s="2">
        <v>0</v>
      </c>
      <c r="AE8" s="2">
        <v>0</v>
      </c>
      <c r="AF8" s="2">
        <v>0</v>
      </c>
      <c r="AG8" s="2">
        <v>0</v>
      </c>
      <c r="AH8" t="s">
        <v>119</v>
      </c>
      <c r="AI8">
        <v>6</v>
      </c>
    </row>
    <row r="9" spans="1:35" x14ac:dyDescent="0.25">
      <c r="A9" t="s">
        <v>3056</v>
      </c>
      <c r="B9" t="s">
        <v>2361</v>
      </c>
      <c r="C9" t="s">
        <v>2554</v>
      </c>
      <c r="D9" t="s">
        <v>2817</v>
      </c>
      <c r="E9" s="2">
        <v>65.239130434782609</v>
      </c>
      <c r="F9" s="2">
        <v>2.0869565217391304</v>
      </c>
      <c r="G9" s="2">
        <v>0</v>
      </c>
      <c r="H9" s="2">
        <v>0</v>
      </c>
      <c r="I9" s="2">
        <v>0</v>
      </c>
      <c r="J9" s="2">
        <v>0</v>
      </c>
      <c r="K9" s="2">
        <v>0</v>
      </c>
      <c r="L9" s="2">
        <v>0</v>
      </c>
      <c r="M9" s="2">
        <v>5.7641304347826079</v>
      </c>
      <c r="N9" s="2">
        <v>0</v>
      </c>
      <c r="O9" s="2">
        <v>8.8353882039320208E-2</v>
      </c>
      <c r="P9" s="2">
        <v>5.9913043478260848</v>
      </c>
      <c r="Q9" s="2">
        <v>0</v>
      </c>
      <c r="R9" s="2">
        <v>9.1836054648450488E-2</v>
      </c>
      <c r="S9" s="2">
        <v>0</v>
      </c>
      <c r="T9" s="2">
        <v>0</v>
      </c>
      <c r="U9" s="2">
        <v>0</v>
      </c>
      <c r="V9" s="2">
        <v>0</v>
      </c>
      <c r="W9" s="2">
        <v>0</v>
      </c>
      <c r="X9" s="2">
        <v>0</v>
      </c>
      <c r="Y9" s="2">
        <v>0</v>
      </c>
      <c r="Z9" s="2">
        <v>0</v>
      </c>
      <c r="AA9" s="2">
        <v>0</v>
      </c>
      <c r="AB9" s="2">
        <v>0</v>
      </c>
      <c r="AC9" s="2">
        <v>0</v>
      </c>
      <c r="AD9" s="2">
        <v>0</v>
      </c>
      <c r="AE9" s="2">
        <v>0</v>
      </c>
      <c r="AF9" s="2">
        <v>0</v>
      </c>
      <c r="AG9" s="2">
        <v>0</v>
      </c>
      <c r="AH9" t="s">
        <v>1181</v>
      </c>
      <c r="AI9">
        <v>6</v>
      </c>
    </row>
    <row r="10" spans="1:35" x14ac:dyDescent="0.25">
      <c r="A10" t="s">
        <v>3056</v>
      </c>
      <c r="B10" t="s">
        <v>1641</v>
      </c>
      <c r="C10" t="s">
        <v>1192</v>
      </c>
      <c r="D10" t="s">
        <v>2884</v>
      </c>
      <c r="E10" s="2">
        <v>82.478260869565219</v>
      </c>
      <c r="F10" s="2">
        <v>5.5652173913043477</v>
      </c>
      <c r="G10" s="2">
        <v>0</v>
      </c>
      <c r="H10" s="2">
        <v>0</v>
      </c>
      <c r="I10" s="2">
        <v>0</v>
      </c>
      <c r="J10" s="2">
        <v>0</v>
      </c>
      <c r="K10" s="2">
        <v>0</v>
      </c>
      <c r="L10" s="2">
        <v>0</v>
      </c>
      <c r="M10" s="2">
        <v>5.6478260869565204</v>
      </c>
      <c r="N10" s="2">
        <v>0</v>
      </c>
      <c r="O10" s="2">
        <v>6.8476541908276206E-2</v>
      </c>
      <c r="P10" s="2">
        <v>5.7673913043478278</v>
      </c>
      <c r="Q10" s="2">
        <v>0</v>
      </c>
      <c r="R10" s="2">
        <v>6.9926199261992644E-2</v>
      </c>
      <c r="S10" s="2">
        <v>0</v>
      </c>
      <c r="T10" s="2">
        <v>0</v>
      </c>
      <c r="U10" s="2">
        <v>0</v>
      </c>
      <c r="V10" s="2">
        <v>0</v>
      </c>
      <c r="W10" s="2">
        <v>0</v>
      </c>
      <c r="X10" s="2">
        <v>0</v>
      </c>
      <c r="Y10" s="2">
        <v>0</v>
      </c>
      <c r="Z10" s="2">
        <v>0</v>
      </c>
      <c r="AA10" s="2">
        <v>0</v>
      </c>
      <c r="AB10" s="2">
        <v>0</v>
      </c>
      <c r="AC10" s="2">
        <v>0</v>
      </c>
      <c r="AD10" s="2">
        <v>0</v>
      </c>
      <c r="AE10" s="2">
        <v>0</v>
      </c>
      <c r="AF10" s="2">
        <v>0</v>
      </c>
      <c r="AG10" s="2">
        <v>0</v>
      </c>
      <c r="AH10" t="s">
        <v>443</v>
      </c>
      <c r="AI10">
        <v>6</v>
      </c>
    </row>
    <row r="11" spans="1:35" x14ac:dyDescent="0.25">
      <c r="A11" t="s">
        <v>3056</v>
      </c>
      <c r="B11" t="s">
        <v>1636</v>
      </c>
      <c r="C11" t="s">
        <v>2364</v>
      </c>
      <c r="D11" t="s">
        <v>2849</v>
      </c>
      <c r="E11" s="2">
        <v>86.380434782608702</v>
      </c>
      <c r="F11" s="2">
        <v>4.8695652173913047</v>
      </c>
      <c r="G11" s="2">
        <v>0</v>
      </c>
      <c r="H11" s="2">
        <v>0</v>
      </c>
      <c r="I11" s="2">
        <v>0</v>
      </c>
      <c r="J11" s="2">
        <v>0</v>
      </c>
      <c r="K11" s="2">
        <v>0</v>
      </c>
      <c r="L11" s="2">
        <v>0</v>
      </c>
      <c r="M11" s="2">
        <v>4.3467391304347824</v>
      </c>
      <c r="N11" s="2">
        <v>0</v>
      </c>
      <c r="O11" s="2">
        <v>5.0320875802189496E-2</v>
      </c>
      <c r="P11" s="2">
        <v>5.1043478260869577</v>
      </c>
      <c r="Q11" s="2">
        <v>1.7086956521739129</v>
      </c>
      <c r="R11" s="2">
        <v>7.8872530514659631E-2</v>
      </c>
      <c r="S11" s="2">
        <v>0</v>
      </c>
      <c r="T11" s="2">
        <v>0</v>
      </c>
      <c r="U11" s="2">
        <v>0</v>
      </c>
      <c r="V11" s="2">
        <v>0</v>
      </c>
      <c r="W11" s="2">
        <v>0</v>
      </c>
      <c r="X11" s="2">
        <v>0</v>
      </c>
      <c r="Y11" s="2">
        <v>0</v>
      </c>
      <c r="Z11" s="2">
        <v>0</v>
      </c>
      <c r="AA11" s="2">
        <v>0</v>
      </c>
      <c r="AB11" s="2">
        <v>0</v>
      </c>
      <c r="AC11" s="2">
        <v>0</v>
      </c>
      <c r="AD11" s="2">
        <v>0</v>
      </c>
      <c r="AE11" s="2">
        <v>0</v>
      </c>
      <c r="AF11" s="2">
        <v>0</v>
      </c>
      <c r="AG11" s="2">
        <v>0</v>
      </c>
      <c r="AH11" t="s">
        <v>438</v>
      </c>
      <c r="AI11">
        <v>6</v>
      </c>
    </row>
    <row r="12" spans="1:35" x14ac:dyDescent="0.25">
      <c r="A12" t="s">
        <v>3056</v>
      </c>
      <c r="B12" t="s">
        <v>1359</v>
      </c>
      <c r="C12" t="s">
        <v>2455</v>
      </c>
      <c r="D12" t="s">
        <v>2919</v>
      </c>
      <c r="E12" s="2">
        <v>131.39130434782609</v>
      </c>
      <c r="F12" s="2">
        <v>5.8260869565217392</v>
      </c>
      <c r="G12" s="2">
        <v>0.29347826086956524</v>
      </c>
      <c r="H12" s="2">
        <v>0</v>
      </c>
      <c r="I12" s="2">
        <v>0</v>
      </c>
      <c r="J12" s="2">
        <v>0</v>
      </c>
      <c r="K12" s="2">
        <v>0</v>
      </c>
      <c r="L12" s="2">
        <v>0</v>
      </c>
      <c r="M12" s="2">
        <v>4.3239130434782602</v>
      </c>
      <c r="N12" s="2">
        <v>0</v>
      </c>
      <c r="O12" s="2">
        <v>3.2908669755129044E-2</v>
      </c>
      <c r="P12" s="2">
        <v>5.0771739130434792</v>
      </c>
      <c r="Q12" s="2">
        <v>4.107608695652174</v>
      </c>
      <c r="R12" s="2">
        <v>6.9904037061548643E-2</v>
      </c>
      <c r="S12" s="2">
        <v>0</v>
      </c>
      <c r="T12" s="2">
        <v>0</v>
      </c>
      <c r="U12" s="2">
        <v>0</v>
      </c>
      <c r="V12" s="2">
        <v>0</v>
      </c>
      <c r="W12" s="2">
        <v>0</v>
      </c>
      <c r="X12" s="2">
        <v>0</v>
      </c>
      <c r="Y12" s="2">
        <v>0</v>
      </c>
      <c r="Z12" s="2">
        <v>0</v>
      </c>
      <c r="AA12" s="2">
        <v>0</v>
      </c>
      <c r="AB12" s="2">
        <v>0</v>
      </c>
      <c r="AC12" s="2">
        <v>0</v>
      </c>
      <c r="AD12" s="2">
        <v>0</v>
      </c>
      <c r="AE12" s="2">
        <v>0</v>
      </c>
      <c r="AF12" s="2">
        <v>0</v>
      </c>
      <c r="AG12" s="2">
        <v>2.4521739130434783</v>
      </c>
      <c r="AH12" t="s">
        <v>159</v>
      </c>
      <c r="AI12">
        <v>6</v>
      </c>
    </row>
    <row r="13" spans="1:35" x14ac:dyDescent="0.25">
      <c r="A13" t="s">
        <v>3056</v>
      </c>
      <c r="B13" t="s">
        <v>1390</v>
      </c>
      <c r="C13" t="s">
        <v>2373</v>
      </c>
      <c r="D13" t="s">
        <v>2926</v>
      </c>
      <c r="E13" s="2">
        <v>103.15217391304348</v>
      </c>
      <c r="F13" s="2">
        <v>5.3913043478260869</v>
      </c>
      <c r="G13" s="2">
        <v>0.52173913043478259</v>
      </c>
      <c r="H13" s="2">
        <v>0.13043478260869565</v>
      </c>
      <c r="I13" s="2">
        <v>0.22826086956521738</v>
      </c>
      <c r="J13" s="2">
        <v>0</v>
      </c>
      <c r="K13" s="2">
        <v>0.56521739130434778</v>
      </c>
      <c r="L13" s="2">
        <v>0</v>
      </c>
      <c r="M13" s="2">
        <v>6.1119565217391276</v>
      </c>
      <c r="N13" s="2">
        <v>0</v>
      </c>
      <c r="O13" s="2">
        <v>5.9251844046364563E-2</v>
      </c>
      <c r="P13" s="2">
        <v>4.4902173913043493</v>
      </c>
      <c r="Q13" s="2">
        <v>0</v>
      </c>
      <c r="R13" s="2">
        <v>4.3530031612223408E-2</v>
      </c>
      <c r="S13" s="2">
        <v>0</v>
      </c>
      <c r="T13" s="2">
        <v>0</v>
      </c>
      <c r="U13" s="2">
        <v>0</v>
      </c>
      <c r="V13" s="2">
        <v>0</v>
      </c>
      <c r="W13" s="2">
        <v>0</v>
      </c>
      <c r="X13" s="2">
        <v>0</v>
      </c>
      <c r="Y13" s="2">
        <v>0</v>
      </c>
      <c r="Z13" s="2">
        <v>0</v>
      </c>
      <c r="AA13" s="2">
        <v>0</v>
      </c>
      <c r="AB13" s="2">
        <v>0</v>
      </c>
      <c r="AC13" s="2">
        <v>0</v>
      </c>
      <c r="AD13" s="2">
        <v>0</v>
      </c>
      <c r="AE13" s="2">
        <v>0</v>
      </c>
      <c r="AF13" s="2">
        <v>0</v>
      </c>
      <c r="AG13" s="2">
        <v>0</v>
      </c>
      <c r="AH13" t="s">
        <v>190</v>
      </c>
      <c r="AI13">
        <v>6</v>
      </c>
    </row>
    <row r="14" spans="1:35" x14ac:dyDescent="0.25">
      <c r="A14" t="s">
        <v>3056</v>
      </c>
      <c r="B14" t="s">
        <v>1834</v>
      </c>
      <c r="C14" t="s">
        <v>2571</v>
      </c>
      <c r="D14" t="s">
        <v>2859</v>
      </c>
      <c r="E14" s="2">
        <v>156.30434782608697</v>
      </c>
      <c r="F14" s="2">
        <v>5.4782608695652177</v>
      </c>
      <c r="G14" s="2">
        <v>9.7826086956521743E-2</v>
      </c>
      <c r="H14" s="2">
        <v>0</v>
      </c>
      <c r="I14" s="2">
        <v>0</v>
      </c>
      <c r="J14" s="2">
        <v>0</v>
      </c>
      <c r="K14" s="2">
        <v>1.5445652173913043</v>
      </c>
      <c r="L14" s="2">
        <v>0</v>
      </c>
      <c r="M14" s="2">
        <v>9.9869565217391294</v>
      </c>
      <c r="N14" s="2">
        <v>5.1706521739130427</v>
      </c>
      <c r="O14" s="2">
        <v>9.6974965229485371E-2</v>
      </c>
      <c r="P14" s="2">
        <v>4.2054347826086955</v>
      </c>
      <c r="Q14" s="2">
        <v>4.7206521739130451</v>
      </c>
      <c r="R14" s="2">
        <v>5.7107093184979141E-2</v>
      </c>
      <c r="S14" s="2">
        <v>0</v>
      </c>
      <c r="T14" s="2">
        <v>0</v>
      </c>
      <c r="U14" s="2">
        <v>0</v>
      </c>
      <c r="V14" s="2">
        <v>0</v>
      </c>
      <c r="W14" s="2">
        <v>0</v>
      </c>
      <c r="X14" s="2">
        <v>0</v>
      </c>
      <c r="Y14" s="2">
        <v>0</v>
      </c>
      <c r="Z14" s="2">
        <v>0</v>
      </c>
      <c r="AA14" s="2">
        <v>0.17391304347826086</v>
      </c>
      <c r="AB14" s="2">
        <v>0</v>
      </c>
      <c r="AC14" s="2">
        <v>0</v>
      </c>
      <c r="AD14" s="2">
        <v>0</v>
      </c>
      <c r="AE14" s="2">
        <v>0</v>
      </c>
      <c r="AF14" s="2">
        <v>0</v>
      </c>
      <c r="AG14" s="2">
        <v>0.34565217391304354</v>
      </c>
      <c r="AH14" t="s">
        <v>646</v>
      </c>
      <c r="AI14">
        <v>6</v>
      </c>
    </row>
    <row r="15" spans="1:35" x14ac:dyDescent="0.25">
      <c r="A15" t="s">
        <v>3056</v>
      </c>
      <c r="B15" t="s">
        <v>1332</v>
      </c>
      <c r="C15" t="s">
        <v>2554</v>
      </c>
      <c r="D15" t="s">
        <v>2817</v>
      </c>
      <c r="E15" s="2">
        <v>72.141304347826093</v>
      </c>
      <c r="F15" s="2">
        <v>2.2608695652173911</v>
      </c>
      <c r="G15" s="2">
        <v>0.65217391304347827</v>
      </c>
      <c r="H15" s="2">
        <v>0.46032608695652177</v>
      </c>
      <c r="I15" s="2">
        <v>1.3913043478260869</v>
      </c>
      <c r="J15" s="2">
        <v>0</v>
      </c>
      <c r="K15" s="2">
        <v>0</v>
      </c>
      <c r="L15" s="2">
        <v>5.2925000000000004</v>
      </c>
      <c r="M15" s="2">
        <v>5.9885869565217398</v>
      </c>
      <c r="N15" s="2">
        <v>0</v>
      </c>
      <c r="O15" s="2">
        <v>8.3011902968208526E-2</v>
      </c>
      <c r="P15" s="2">
        <v>5.0434782608695654</v>
      </c>
      <c r="Q15" s="2">
        <v>6.1174999999999997</v>
      </c>
      <c r="R15" s="2">
        <v>0.15470995931896941</v>
      </c>
      <c r="S15" s="2">
        <v>5.5472826086956522</v>
      </c>
      <c r="T15" s="2">
        <v>4.5130434782608697</v>
      </c>
      <c r="U15" s="2">
        <v>0</v>
      </c>
      <c r="V15" s="2">
        <v>0.1394530661443423</v>
      </c>
      <c r="W15" s="2">
        <v>4.8496739130434774</v>
      </c>
      <c r="X15" s="2">
        <v>6.2413043478260875</v>
      </c>
      <c r="Y15" s="2">
        <v>0</v>
      </c>
      <c r="Z15" s="2">
        <v>0.15373964140424889</v>
      </c>
      <c r="AA15" s="2">
        <v>0</v>
      </c>
      <c r="AB15" s="2">
        <v>0</v>
      </c>
      <c r="AC15" s="2">
        <v>0</v>
      </c>
      <c r="AD15" s="2">
        <v>0</v>
      </c>
      <c r="AE15" s="2">
        <v>0</v>
      </c>
      <c r="AF15" s="2">
        <v>0</v>
      </c>
      <c r="AG15" s="2">
        <v>0</v>
      </c>
      <c r="AH15" t="s">
        <v>132</v>
      </c>
      <c r="AI15">
        <v>6</v>
      </c>
    </row>
    <row r="16" spans="1:35" x14ac:dyDescent="0.25">
      <c r="A16" t="s">
        <v>3056</v>
      </c>
      <c r="B16" t="s">
        <v>1299</v>
      </c>
      <c r="C16" t="s">
        <v>2466</v>
      </c>
      <c r="D16" t="s">
        <v>2837</v>
      </c>
      <c r="E16" s="2">
        <v>119.20652173913044</v>
      </c>
      <c r="F16" s="2">
        <v>5.3913043478260869</v>
      </c>
      <c r="G16" s="2">
        <v>0.39130434782608697</v>
      </c>
      <c r="H16" s="2">
        <v>0.59521739130434792</v>
      </c>
      <c r="I16" s="2">
        <v>1.4347826086956521</v>
      </c>
      <c r="J16" s="2">
        <v>0</v>
      </c>
      <c r="K16" s="2">
        <v>0</v>
      </c>
      <c r="L16" s="2">
        <v>9.2268478260869546</v>
      </c>
      <c r="M16" s="2">
        <v>5.5652173913043477</v>
      </c>
      <c r="N16" s="2">
        <v>0</v>
      </c>
      <c r="O16" s="2">
        <v>4.6685511078690616E-2</v>
      </c>
      <c r="P16" s="2">
        <v>5.1792391304347811</v>
      </c>
      <c r="Q16" s="2">
        <v>0</v>
      </c>
      <c r="R16" s="2">
        <v>4.3447615573994701E-2</v>
      </c>
      <c r="S16" s="2">
        <v>5.8016304347826075</v>
      </c>
      <c r="T16" s="2">
        <v>5.6695652173913045</v>
      </c>
      <c r="U16" s="2">
        <v>0</v>
      </c>
      <c r="V16" s="2">
        <v>9.6229597884562756E-2</v>
      </c>
      <c r="W16" s="2">
        <v>4.7329347826086954</v>
      </c>
      <c r="X16" s="2">
        <v>10.420652173913043</v>
      </c>
      <c r="Y16" s="2">
        <v>0</v>
      </c>
      <c r="Z16" s="2">
        <v>0.12712045226588858</v>
      </c>
      <c r="AA16" s="2">
        <v>0</v>
      </c>
      <c r="AB16" s="2">
        <v>0</v>
      </c>
      <c r="AC16" s="2">
        <v>0</v>
      </c>
      <c r="AD16" s="2">
        <v>0</v>
      </c>
      <c r="AE16" s="2">
        <v>0</v>
      </c>
      <c r="AF16" s="2">
        <v>0</v>
      </c>
      <c r="AG16" s="2">
        <v>0</v>
      </c>
      <c r="AH16" t="s">
        <v>99</v>
      </c>
      <c r="AI16">
        <v>6</v>
      </c>
    </row>
    <row r="17" spans="1:35" x14ac:dyDescent="0.25">
      <c r="A17" t="s">
        <v>3056</v>
      </c>
      <c r="B17" t="s">
        <v>1302</v>
      </c>
      <c r="C17" t="s">
        <v>2523</v>
      </c>
      <c r="D17" t="s">
        <v>2900</v>
      </c>
      <c r="E17" s="2">
        <v>53.108695652173914</v>
      </c>
      <c r="F17" s="2">
        <v>34.214673913043463</v>
      </c>
      <c r="G17" s="2">
        <v>0.30978260869565216</v>
      </c>
      <c r="H17" s="2">
        <v>0.23010869565217393</v>
      </c>
      <c r="I17" s="2">
        <v>1.6793478260869565</v>
      </c>
      <c r="J17" s="2">
        <v>0</v>
      </c>
      <c r="K17" s="2">
        <v>0</v>
      </c>
      <c r="L17" s="2">
        <v>0.21847826086956521</v>
      </c>
      <c r="M17" s="2">
        <v>5.3913043478260869</v>
      </c>
      <c r="N17" s="2">
        <v>0</v>
      </c>
      <c r="O17" s="2">
        <v>0.10151453131395824</v>
      </c>
      <c r="P17" s="2">
        <v>3.1779347826086957</v>
      </c>
      <c r="Q17" s="2">
        <v>3.8864130434782611</v>
      </c>
      <c r="R17" s="2">
        <v>0.13301678264428982</v>
      </c>
      <c r="S17" s="2">
        <v>3.4657608695652171</v>
      </c>
      <c r="T17" s="2">
        <v>3.1991304347826088</v>
      </c>
      <c r="U17" s="2">
        <v>0</v>
      </c>
      <c r="V17" s="2">
        <v>0.1254952926729431</v>
      </c>
      <c r="W17" s="2">
        <v>3.6513043478260867</v>
      </c>
      <c r="X17" s="2">
        <v>0.10010869565217392</v>
      </c>
      <c r="Y17" s="2">
        <v>0</v>
      </c>
      <c r="Z17" s="2">
        <v>7.0636512484650013E-2</v>
      </c>
      <c r="AA17" s="2">
        <v>0</v>
      </c>
      <c r="AB17" s="2">
        <v>0</v>
      </c>
      <c r="AC17" s="2">
        <v>0</v>
      </c>
      <c r="AD17" s="2">
        <v>0</v>
      </c>
      <c r="AE17" s="2">
        <v>0</v>
      </c>
      <c r="AF17" s="2">
        <v>0</v>
      </c>
      <c r="AG17" s="2">
        <v>0</v>
      </c>
      <c r="AH17" t="s">
        <v>102</v>
      </c>
      <c r="AI17">
        <v>6</v>
      </c>
    </row>
    <row r="18" spans="1:35" x14ac:dyDescent="0.25">
      <c r="A18" t="s">
        <v>3056</v>
      </c>
      <c r="B18" t="s">
        <v>1234</v>
      </c>
      <c r="C18" t="s">
        <v>2504</v>
      </c>
      <c r="D18" t="s">
        <v>2884</v>
      </c>
      <c r="E18" s="2">
        <v>31.989130434782609</v>
      </c>
      <c r="F18" s="2">
        <v>5.0543478260869561</v>
      </c>
      <c r="G18" s="2">
        <v>0.17934782608695651</v>
      </c>
      <c r="H18" s="2">
        <v>0.79347826086956519</v>
      </c>
      <c r="I18" s="2">
        <v>0.16304347826086957</v>
      </c>
      <c r="J18" s="2">
        <v>0</v>
      </c>
      <c r="K18" s="2">
        <v>0</v>
      </c>
      <c r="L18" s="2">
        <v>0.9722826086956522</v>
      </c>
      <c r="M18" s="2">
        <v>5.2173913043478262</v>
      </c>
      <c r="N18" s="2">
        <v>0</v>
      </c>
      <c r="O18" s="2">
        <v>0.16309887869520898</v>
      </c>
      <c r="P18" s="2">
        <v>5.2763043478260849</v>
      </c>
      <c r="Q18" s="2">
        <v>0</v>
      </c>
      <c r="R18" s="2">
        <v>0.1649405368671423</v>
      </c>
      <c r="S18" s="2">
        <v>4.9602173913043464</v>
      </c>
      <c r="T18" s="2">
        <v>0</v>
      </c>
      <c r="U18" s="2">
        <v>0.91641304347826091</v>
      </c>
      <c r="V18" s="2">
        <v>0.18370710159700979</v>
      </c>
      <c r="W18" s="2">
        <v>0.57815217391304341</v>
      </c>
      <c r="X18" s="2">
        <v>1.8820652173913051</v>
      </c>
      <c r="Y18" s="2">
        <v>0.49728260869565216</v>
      </c>
      <c r="Z18" s="2">
        <v>9.2453278967040461E-2</v>
      </c>
      <c r="AA18" s="2">
        <v>0</v>
      </c>
      <c r="AB18" s="2">
        <v>0</v>
      </c>
      <c r="AC18" s="2">
        <v>0</v>
      </c>
      <c r="AD18" s="2">
        <v>0</v>
      </c>
      <c r="AE18" s="2">
        <v>5.2989130434782608</v>
      </c>
      <c r="AF18" s="2">
        <v>0</v>
      </c>
      <c r="AG18" s="2">
        <v>0</v>
      </c>
      <c r="AH18" t="s">
        <v>32</v>
      </c>
      <c r="AI18">
        <v>6</v>
      </c>
    </row>
    <row r="19" spans="1:35" x14ac:dyDescent="0.25">
      <c r="A19" t="s">
        <v>3056</v>
      </c>
      <c r="B19" t="s">
        <v>1218</v>
      </c>
      <c r="C19" t="s">
        <v>2504</v>
      </c>
      <c r="D19" t="s">
        <v>2884</v>
      </c>
      <c r="E19" s="2">
        <v>95.195652173913047</v>
      </c>
      <c r="F19" s="2">
        <v>5.4782608695652177</v>
      </c>
      <c r="G19" s="2">
        <v>0</v>
      </c>
      <c r="H19" s="2">
        <v>0.40217391304347827</v>
      </c>
      <c r="I19" s="2">
        <v>0.78260869565217395</v>
      </c>
      <c r="J19" s="2">
        <v>0</v>
      </c>
      <c r="K19" s="2">
        <v>0</v>
      </c>
      <c r="L19" s="2">
        <v>4.0534782608695643</v>
      </c>
      <c r="M19" s="2">
        <v>5.5652173913043477</v>
      </c>
      <c r="N19" s="2">
        <v>0</v>
      </c>
      <c r="O19" s="2">
        <v>5.8460835807261927E-2</v>
      </c>
      <c r="P19" s="2">
        <v>5.8236956521739129</v>
      </c>
      <c r="Q19" s="2">
        <v>5.5788043478260869</v>
      </c>
      <c r="R19" s="2">
        <v>0.1197796300525234</v>
      </c>
      <c r="S19" s="2">
        <v>0.70836956521739147</v>
      </c>
      <c r="T19" s="2">
        <v>4.4014130434782608</v>
      </c>
      <c r="U19" s="2">
        <v>0</v>
      </c>
      <c r="V19" s="2">
        <v>5.3676638501941078E-2</v>
      </c>
      <c r="W19" s="2">
        <v>1.0104347826086957</v>
      </c>
      <c r="X19" s="2">
        <v>5.2046739130434778</v>
      </c>
      <c r="Y19" s="2">
        <v>0</v>
      </c>
      <c r="Z19" s="2">
        <v>6.5287736926238862E-2</v>
      </c>
      <c r="AA19" s="2">
        <v>0</v>
      </c>
      <c r="AB19" s="2">
        <v>0</v>
      </c>
      <c r="AC19" s="2">
        <v>0</v>
      </c>
      <c r="AD19" s="2">
        <v>0</v>
      </c>
      <c r="AE19" s="2">
        <v>0</v>
      </c>
      <c r="AF19" s="2">
        <v>0</v>
      </c>
      <c r="AG19" s="2">
        <v>0</v>
      </c>
      <c r="AH19" t="s">
        <v>16</v>
      </c>
      <c r="AI19">
        <v>6</v>
      </c>
    </row>
    <row r="20" spans="1:35" x14ac:dyDescent="0.25">
      <c r="A20" t="s">
        <v>3056</v>
      </c>
      <c r="B20" t="s">
        <v>1991</v>
      </c>
      <c r="C20" t="s">
        <v>2524</v>
      </c>
      <c r="D20" t="s">
        <v>2890</v>
      </c>
      <c r="E20" s="2">
        <v>137.58695652173913</v>
      </c>
      <c r="F20" s="2">
        <v>5.6413043478260869</v>
      </c>
      <c r="G20" s="2">
        <v>0.33695652173913043</v>
      </c>
      <c r="H20" s="2">
        <v>0.5979347826086957</v>
      </c>
      <c r="I20" s="2">
        <v>0.31793478260869568</v>
      </c>
      <c r="J20" s="2">
        <v>0</v>
      </c>
      <c r="K20" s="2">
        <v>0</v>
      </c>
      <c r="L20" s="2">
        <v>4.0897826086956517</v>
      </c>
      <c r="M20" s="2">
        <v>0</v>
      </c>
      <c r="N20" s="2">
        <v>0</v>
      </c>
      <c r="O20" s="2">
        <v>0</v>
      </c>
      <c r="P20" s="2">
        <v>0</v>
      </c>
      <c r="Q20" s="2">
        <v>0</v>
      </c>
      <c r="R20" s="2">
        <v>0</v>
      </c>
      <c r="S20" s="2">
        <v>5.2529347826086967</v>
      </c>
      <c r="T20" s="2">
        <v>10.397717391304347</v>
      </c>
      <c r="U20" s="2">
        <v>0</v>
      </c>
      <c r="V20" s="2">
        <v>0.11375098751777533</v>
      </c>
      <c r="W20" s="2">
        <v>5.1711956521739131</v>
      </c>
      <c r="X20" s="2">
        <v>14.607173913043475</v>
      </c>
      <c r="Y20" s="2">
        <v>0</v>
      </c>
      <c r="Z20" s="2">
        <v>0.14375177753199556</v>
      </c>
      <c r="AA20" s="2">
        <v>0</v>
      </c>
      <c r="AB20" s="2">
        <v>0</v>
      </c>
      <c r="AC20" s="2">
        <v>0</v>
      </c>
      <c r="AD20" s="2">
        <v>0</v>
      </c>
      <c r="AE20" s="2">
        <v>0</v>
      </c>
      <c r="AF20" s="2">
        <v>0</v>
      </c>
      <c r="AG20" s="2">
        <v>0</v>
      </c>
      <c r="AH20" t="s">
        <v>806</v>
      </c>
      <c r="AI20">
        <v>6</v>
      </c>
    </row>
    <row r="21" spans="1:35" x14ac:dyDescent="0.25">
      <c r="A21" t="s">
        <v>3056</v>
      </c>
      <c r="B21" t="s">
        <v>2320</v>
      </c>
      <c r="C21" t="s">
        <v>2451</v>
      </c>
      <c r="D21" t="s">
        <v>2886</v>
      </c>
      <c r="E21" s="2">
        <v>30.467391304347824</v>
      </c>
      <c r="F21" s="2">
        <v>5.7391304347826084</v>
      </c>
      <c r="G21" s="2">
        <v>1.2391304347826086</v>
      </c>
      <c r="H21" s="2">
        <v>9.7826086956521743E-2</v>
      </c>
      <c r="I21" s="2">
        <v>0.89130434782608692</v>
      </c>
      <c r="J21" s="2">
        <v>0</v>
      </c>
      <c r="K21" s="2">
        <v>0</v>
      </c>
      <c r="L21" s="2">
        <v>1.4954347826086958</v>
      </c>
      <c r="M21" s="2">
        <v>5.5652173913043477</v>
      </c>
      <c r="N21" s="2">
        <v>0</v>
      </c>
      <c r="O21" s="2">
        <v>0.18266143417766678</v>
      </c>
      <c r="P21" s="2">
        <v>4.9040217391304344</v>
      </c>
      <c r="Q21" s="2">
        <v>0</v>
      </c>
      <c r="R21" s="2">
        <v>0.16095968605065999</v>
      </c>
      <c r="S21" s="2">
        <v>5.3734782608695664</v>
      </c>
      <c r="T21" s="2">
        <v>4.704782608695651</v>
      </c>
      <c r="U21" s="2">
        <v>0</v>
      </c>
      <c r="V21" s="2">
        <v>0.33078844095611842</v>
      </c>
      <c r="W21" s="2">
        <v>5.9977173913043487</v>
      </c>
      <c r="X21" s="2">
        <v>5.693586956521739</v>
      </c>
      <c r="Y21" s="2">
        <v>0</v>
      </c>
      <c r="Z21" s="2">
        <v>0.38373171601855155</v>
      </c>
      <c r="AA21" s="2">
        <v>0</v>
      </c>
      <c r="AB21" s="2">
        <v>0</v>
      </c>
      <c r="AC21" s="2">
        <v>0</v>
      </c>
      <c r="AD21" s="2">
        <v>0</v>
      </c>
      <c r="AE21" s="2">
        <v>0</v>
      </c>
      <c r="AF21" s="2">
        <v>0</v>
      </c>
      <c r="AG21" s="2">
        <v>0</v>
      </c>
      <c r="AH21" t="s">
        <v>1140</v>
      </c>
      <c r="AI21">
        <v>6</v>
      </c>
    </row>
    <row r="22" spans="1:35" x14ac:dyDescent="0.25">
      <c r="A22" t="s">
        <v>3056</v>
      </c>
      <c r="B22" t="s">
        <v>1671</v>
      </c>
      <c r="C22" t="s">
        <v>2537</v>
      </c>
      <c r="D22" t="s">
        <v>2907</v>
      </c>
      <c r="E22" s="2">
        <v>43.293478260869563</v>
      </c>
      <c r="F22" s="2">
        <v>5.3043478260869561</v>
      </c>
      <c r="G22" s="2">
        <v>0.15652173913043477</v>
      </c>
      <c r="H22" s="2">
        <v>0.24173913043478262</v>
      </c>
      <c r="I22" s="2">
        <v>0.55163043478260865</v>
      </c>
      <c r="J22" s="2">
        <v>0</v>
      </c>
      <c r="K22" s="2">
        <v>0</v>
      </c>
      <c r="L22" s="2">
        <v>5.7206521739130434</v>
      </c>
      <c r="M22" s="2">
        <v>0</v>
      </c>
      <c r="N22" s="2">
        <v>5.0434782608695654</v>
      </c>
      <c r="O22" s="2">
        <v>0.1164951041928195</v>
      </c>
      <c r="P22" s="2">
        <v>0</v>
      </c>
      <c r="Q22" s="2">
        <v>0</v>
      </c>
      <c r="R22" s="2">
        <v>0</v>
      </c>
      <c r="S22" s="2">
        <v>2.9182608695652177</v>
      </c>
      <c r="T22" s="2">
        <v>1.8652173913043484</v>
      </c>
      <c r="U22" s="2">
        <v>0</v>
      </c>
      <c r="V22" s="2">
        <v>0.11048958071805176</v>
      </c>
      <c r="W22" s="2">
        <v>5.2240217391304338</v>
      </c>
      <c r="X22" s="2">
        <v>4.2558695652173908</v>
      </c>
      <c r="Y22" s="2">
        <v>4.3478260869565216E-2</v>
      </c>
      <c r="Z22" s="2">
        <v>0.21997238262616112</v>
      </c>
      <c r="AA22" s="2">
        <v>0</v>
      </c>
      <c r="AB22" s="2">
        <v>0</v>
      </c>
      <c r="AC22" s="2">
        <v>0</v>
      </c>
      <c r="AD22" s="2">
        <v>0</v>
      </c>
      <c r="AE22" s="2">
        <v>0</v>
      </c>
      <c r="AF22" s="2">
        <v>0</v>
      </c>
      <c r="AG22" s="2">
        <v>0</v>
      </c>
      <c r="AH22" t="s">
        <v>477</v>
      </c>
      <c r="AI22">
        <v>6</v>
      </c>
    </row>
    <row r="23" spans="1:35" x14ac:dyDescent="0.25">
      <c r="A23" t="s">
        <v>3056</v>
      </c>
      <c r="B23" t="s">
        <v>1280</v>
      </c>
      <c r="C23" t="s">
        <v>2447</v>
      </c>
      <c r="D23" t="s">
        <v>2878</v>
      </c>
      <c r="E23" s="2">
        <v>82.847826086956516</v>
      </c>
      <c r="F23" s="2">
        <v>5.0760869565217392</v>
      </c>
      <c r="G23" s="2">
        <v>0.32608695652173914</v>
      </c>
      <c r="H23" s="2">
        <v>0.67391304347826086</v>
      </c>
      <c r="I23" s="2">
        <v>0.51902173913043481</v>
      </c>
      <c r="J23" s="2">
        <v>0</v>
      </c>
      <c r="K23" s="2">
        <v>0</v>
      </c>
      <c r="L23" s="2">
        <v>7.3888043478260865</v>
      </c>
      <c r="M23" s="2">
        <v>0</v>
      </c>
      <c r="N23" s="2">
        <v>10.956521739130435</v>
      </c>
      <c r="O23" s="2">
        <v>0.13224875360797692</v>
      </c>
      <c r="P23" s="2">
        <v>0.94554347826086971</v>
      </c>
      <c r="Q23" s="2">
        <v>5.8335869565217395</v>
      </c>
      <c r="R23" s="2">
        <v>8.1826292311729221E-2</v>
      </c>
      <c r="S23" s="2">
        <v>5.10554347826087</v>
      </c>
      <c r="T23" s="2">
        <v>15.957065217391309</v>
      </c>
      <c r="U23" s="2">
        <v>0</v>
      </c>
      <c r="V23" s="2">
        <v>0.25423248491209666</v>
      </c>
      <c r="W23" s="2">
        <v>5.2857608695652161</v>
      </c>
      <c r="X23" s="2">
        <v>14.162826086956526</v>
      </c>
      <c r="Y23" s="2">
        <v>0</v>
      </c>
      <c r="Z23" s="2">
        <v>0.23475072159538188</v>
      </c>
      <c r="AA23" s="2">
        <v>0</v>
      </c>
      <c r="AB23" s="2">
        <v>0</v>
      </c>
      <c r="AC23" s="2">
        <v>0</v>
      </c>
      <c r="AD23" s="2">
        <v>0</v>
      </c>
      <c r="AE23" s="2">
        <v>0</v>
      </c>
      <c r="AF23" s="2">
        <v>0</v>
      </c>
      <c r="AG23" s="2">
        <v>0</v>
      </c>
      <c r="AH23" t="s">
        <v>79</v>
      </c>
      <c r="AI23">
        <v>6</v>
      </c>
    </row>
    <row r="24" spans="1:35" x14ac:dyDescent="0.25">
      <c r="A24" t="s">
        <v>3056</v>
      </c>
      <c r="B24" t="s">
        <v>1272</v>
      </c>
      <c r="C24" t="s">
        <v>2533</v>
      </c>
      <c r="D24" t="s">
        <v>2817</v>
      </c>
      <c r="E24" s="2">
        <v>68.847826086956516</v>
      </c>
      <c r="F24" s="2">
        <v>5.6523913043478187</v>
      </c>
      <c r="G24" s="2">
        <v>0</v>
      </c>
      <c r="H24" s="2">
        <v>0.28260869565217389</v>
      </c>
      <c r="I24" s="2">
        <v>17.800434782608701</v>
      </c>
      <c r="J24" s="2">
        <v>0</v>
      </c>
      <c r="K24" s="2">
        <v>0</v>
      </c>
      <c r="L24" s="2">
        <v>4.080000000000001</v>
      </c>
      <c r="M24" s="2">
        <v>5.704782608695651</v>
      </c>
      <c r="N24" s="2">
        <v>0</v>
      </c>
      <c r="O24" s="2">
        <v>8.2860751499842109E-2</v>
      </c>
      <c r="P24" s="2">
        <v>5.6843478260869542</v>
      </c>
      <c r="Q24" s="2">
        <v>4.6838043478260873</v>
      </c>
      <c r="R24" s="2">
        <v>0.15059520050520997</v>
      </c>
      <c r="S24" s="2">
        <v>0.74923913043478252</v>
      </c>
      <c r="T24" s="2">
        <v>5.0896739130434785</v>
      </c>
      <c r="U24" s="2">
        <v>0</v>
      </c>
      <c r="V24" s="2">
        <v>8.4808967477107672E-2</v>
      </c>
      <c r="W24" s="2">
        <v>3.8168478260869576</v>
      </c>
      <c r="X24" s="2">
        <v>9.4473913043478248</v>
      </c>
      <c r="Y24" s="2">
        <v>0</v>
      </c>
      <c r="Z24" s="2">
        <v>0.19266024628986425</v>
      </c>
      <c r="AA24" s="2">
        <v>0</v>
      </c>
      <c r="AB24" s="2">
        <v>0</v>
      </c>
      <c r="AC24" s="2">
        <v>0</v>
      </c>
      <c r="AD24" s="2">
        <v>0</v>
      </c>
      <c r="AE24" s="2">
        <v>0</v>
      </c>
      <c r="AF24" s="2">
        <v>0</v>
      </c>
      <c r="AG24" s="2">
        <v>0</v>
      </c>
      <c r="AH24" t="s">
        <v>70</v>
      </c>
      <c r="AI24">
        <v>6</v>
      </c>
    </row>
    <row r="25" spans="1:35" x14ac:dyDescent="0.25">
      <c r="A25" t="s">
        <v>3056</v>
      </c>
      <c r="B25" t="s">
        <v>2225</v>
      </c>
      <c r="C25" t="s">
        <v>2510</v>
      </c>
      <c r="D25" t="s">
        <v>2877</v>
      </c>
      <c r="E25" s="2">
        <v>74.706521739130437</v>
      </c>
      <c r="F25" s="2">
        <v>5.3913043478260869</v>
      </c>
      <c r="G25" s="2">
        <v>0.13043478260869565</v>
      </c>
      <c r="H25" s="2">
        <v>0</v>
      </c>
      <c r="I25" s="2">
        <v>0.59239130434782605</v>
      </c>
      <c r="J25" s="2">
        <v>0</v>
      </c>
      <c r="K25" s="2">
        <v>0</v>
      </c>
      <c r="L25" s="2">
        <v>0</v>
      </c>
      <c r="M25" s="2">
        <v>10.974239130434785</v>
      </c>
      <c r="N25" s="2">
        <v>0</v>
      </c>
      <c r="O25" s="2">
        <v>0.14689800669285613</v>
      </c>
      <c r="P25" s="2">
        <v>0</v>
      </c>
      <c r="Q25" s="2">
        <v>25.892173913043479</v>
      </c>
      <c r="R25" s="2">
        <v>0.34658518841844899</v>
      </c>
      <c r="S25" s="2">
        <v>0</v>
      </c>
      <c r="T25" s="2">
        <v>5.5192391304347828</v>
      </c>
      <c r="U25" s="2">
        <v>0</v>
      </c>
      <c r="V25" s="2">
        <v>7.3878946602648043E-2</v>
      </c>
      <c r="W25" s="2">
        <v>0</v>
      </c>
      <c r="X25" s="2">
        <v>0</v>
      </c>
      <c r="Y25" s="2">
        <v>0</v>
      </c>
      <c r="Z25" s="2">
        <v>0</v>
      </c>
      <c r="AA25" s="2">
        <v>0</v>
      </c>
      <c r="AB25" s="2">
        <v>0</v>
      </c>
      <c r="AC25" s="2">
        <v>0</v>
      </c>
      <c r="AD25" s="2">
        <v>0</v>
      </c>
      <c r="AE25" s="2">
        <v>0</v>
      </c>
      <c r="AF25" s="2">
        <v>0</v>
      </c>
      <c r="AG25" s="2">
        <v>0</v>
      </c>
      <c r="AH25" t="s">
        <v>1045</v>
      </c>
      <c r="AI25">
        <v>6</v>
      </c>
    </row>
    <row r="26" spans="1:35" x14ac:dyDescent="0.25">
      <c r="A26" t="s">
        <v>3056</v>
      </c>
      <c r="B26" t="s">
        <v>1990</v>
      </c>
      <c r="C26" t="s">
        <v>2416</v>
      </c>
      <c r="D26" t="s">
        <v>2822</v>
      </c>
      <c r="E26" s="2">
        <v>140.42391304347825</v>
      </c>
      <c r="F26" s="2">
        <v>5.6521739130434785</v>
      </c>
      <c r="G26" s="2">
        <v>0</v>
      </c>
      <c r="H26" s="2">
        <v>0</v>
      </c>
      <c r="I26" s="2">
        <v>0</v>
      </c>
      <c r="J26" s="2">
        <v>0</v>
      </c>
      <c r="K26" s="2">
        <v>0</v>
      </c>
      <c r="L26" s="2">
        <v>11.954021739130438</v>
      </c>
      <c r="M26" s="2">
        <v>11.217391304347826</v>
      </c>
      <c r="N26" s="2">
        <v>0</v>
      </c>
      <c r="O26" s="2">
        <v>7.9882343834662126E-2</v>
      </c>
      <c r="P26" s="2">
        <v>0</v>
      </c>
      <c r="Q26" s="2">
        <v>36.675869565217383</v>
      </c>
      <c r="R26" s="2">
        <v>0.26117965786825603</v>
      </c>
      <c r="S26" s="2">
        <v>5.4144565217391332</v>
      </c>
      <c r="T26" s="2">
        <v>16.274565217391306</v>
      </c>
      <c r="U26" s="2">
        <v>0</v>
      </c>
      <c r="V26" s="2">
        <v>0.15445390510101406</v>
      </c>
      <c r="W26" s="2">
        <v>9.5826086956521728</v>
      </c>
      <c r="X26" s="2">
        <v>16.492173913043491</v>
      </c>
      <c r="Y26" s="2">
        <v>0</v>
      </c>
      <c r="Z26" s="2">
        <v>0.18568619862218447</v>
      </c>
      <c r="AA26" s="2">
        <v>0</v>
      </c>
      <c r="AB26" s="2">
        <v>0</v>
      </c>
      <c r="AC26" s="2">
        <v>0</v>
      </c>
      <c r="AD26" s="2">
        <v>0</v>
      </c>
      <c r="AE26" s="2">
        <v>0</v>
      </c>
      <c r="AF26" s="2">
        <v>0</v>
      </c>
      <c r="AG26" s="2">
        <v>0</v>
      </c>
      <c r="AH26" t="s">
        <v>805</v>
      </c>
      <c r="AI26">
        <v>6</v>
      </c>
    </row>
    <row r="27" spans="1:35" x14ac:dyDescent="0.25">
      <c r="A27" t="s">
        <v>3056</v>
      </c>
      <c r="B27" t="s">
        <v>1242</v>
      </c>
      <c r="C27" t="s">
        <v>2518</v>
      </c>
      <c r="D27" t="s">
        <v>2897</v>
      </c>
      <c r="E27" s="2">
        <v>82.717391304347828</v>
      </c>
      <c r="F27" s="2">
        <v>5.4641304347826098</v>
      </c>
      <c r="G27" s="2">
        <v>0.84782608695652173</v>
      </c>
      <c r="H27" s="2">
        <v>0.35869565217391303</v>
      </c>
      <c r="I27" s="2">
        <v>0.91304347826086951</v>
      </c>
      <c r="J27" s="2">
        <v>0</v>
      </c>
      <c r="K27" s="2">
        <v>0</v>
      </c>
      <c r="L27" s="2">
        <v>3.5402173913043478</v>
      </c>
      <c r="M27" s="2">
        <v>4.6542391304347834</v>
      </c>
      <c r="N27" s="2">
        <v>0</v>
      </c>
      <c r="O27" s="2">
        <v>5.626675427069646E-2</v>
      </c>
      <c r="P27" s="2">
        <v>5.3834782608695653</v>
      </c>
      <c r="Q27" s="2">
        <v>4.2606521739130434</v>
      </c>
      <c r="R27" s="2">
        <v>0.11659132720105124</v>
      </c>
      <c r="S27" s="2">
        <v>0.79054347826086957</v>
      </c>
      <c r="T27" s="2">
        <v>7.4658695652173899</v>
      </c>
      <c r="U27" s="2">
        <v>0</v>
      </c>
      <c r="V27" s="2">
        <v>9.981471747700392E-2</v>
      </c>
      <c r="W27" s="2">
        <v>0</v>
      </c>
      <c r="X27" s="2">
        <v>10.743586956521741</v>
      </c>
      <c r="Y27" s="2">
        <v>0</v>
      </c>
      <c r="Z27" s="2">
        <v>0.12988304862023656</v>
      </c>
      <c r="AA27" s="2">
        <v>0</v>
      </c>
      <c r="AB27" s="2">
        <v>0</v>
      </c>
      <c r="AC27" s="2">
        <v>0</v>
      </c>
      <c r="AD27" s="2">
        <v>0</v>
      </c>
      <c r="AE27" s="2">
        <v>0</v>
      </c>
      <c r="AF27" s="2">
        <v>0</v>
      </c>
      <c r="AG27" s="2">
        <v>0</v>
      </c>
      <c r="AH27" t="s">
        <v>40</v>
      </c>
      <c r="AI27">
        <v>6</v>
      </c>
    </row>
    <row r="28" spans="1:35" x14ac:dyDescent="0.25">
      <c r="A28" t="s">
        <v>3056</v>
      </c>
      <c r="B28" t="s">
        <v>1583</v>
      </c>
      <c r="C28" t="s">
        <v>2635</v>
      </c>
      <c r="D28" t="s">
        <v>2920</v>
      </c>
      <c r="E28" s="2">
        <v>41.326086956521742</v>
      </c>
      <c r="F28" s="2">
        <v>5.3913043478260869</v>
      </c>
      <c r="G28" s="2">
        <v>0</v>
      </c>
      <c r="H28" s="2">
        <v>0</v>
      </c>
      <c r="I28" s="2">
        <v>0.2608695652173913</v>
      </c>
      <c r="J28" s="2">
        <v>0</v>
      </c>
      <c r="K28" s="2">
        <v>0</v>
      </c>
      <c r="L28" s="2">
        <v>1.0670652173913044</v>
      </c>
      <c r="M28" s="2">
        <v>0</v>
      </c>
      <c r="N28" s="2">
        <v>0</v>
      </c>
      <c r="O28" s="2">
        <v>0</v>
      </c>
      <c r="P28" s="2">
        <v>4.4936956521739129</v>
      </c>
      <c r="Q28" s="2">
        <v>0.6644565217391305</v>
      </c>
      <c r="R28" s="2">
        <v>0.12481588637559178</v>
      </c>
      <c r="S28" s="2">
        <v>0.28641304347826085</v>
      </c>
      <c r="T28" s="2">
        <v>8.2185869565217384</v>
      </c>
      <c r="U28" s="2">
        <v>0</v>
      </c>
      <c r="V28" s="2">
        <v>0.20580220936349286</v>
      </c>
      <c r="W28" s="2">
        <v>0.25608695652173907</v>
      </c>
      <c r="X28" s="2">
        <v>3.4548913043478251</v>
      </c>
      <c r="Y28" s="2">
        <v>0</v>
      </c>
      <c r="Z28" s="2">
        <v>8.979747501315094E-2</v>
      </c>
      <c r="AA28" s="2">
        <v>0</v>
      </c>
      <c r="AB28" s="2">
        <v>0</v>
      </c>
      <c r="AC28" s="2">
        <v>0</v>
      </c>
      <c r="AD28" s="2">
        <v>0</v>
      </c>
      <c r="AE28" s="2">
        <v>0</v>
      </c>
      <c r="AF28" s="2">
        <v>0</v>
      </c>
      <c r="AG28" s="2">
        <v>0</v>
      </c>
      <c r="AH28" t="s">
        <v>385</v>
      </c>
      <c r="AI28">
        <v>6</v>
      </c>
    </row>
    <row r="29" spans="1:35" x14ac:dyDescent="0.25">
      <c r="A29" t="s">
        <v>3056</v>
      </c>
      <c r="B29" t="s">
        <v>1454</v>
      </c>
      <c r="C29" t="s">
        <v>2601</v>
      </c>
      <c r="D29" t="s">
        <v>2949</v>
      </c>
      <c r="E29" s="2">
        <v>69.586956521739125</v>
      </c>
      <c r="F29" s="2">
        <v>5.4782608695652177</v>
      </c>
      <c r="G29" s="2">
        <v>1</v>
      </c>
      <c r="H29" s="2">
        <v>0</v>
      </c>
      <c r="I29" s="2">
        <v>0.27173913043478259</v>
      </c>
      <c r="J29" s="2">
        <v>0</v>
      </c>
      <c r="K29" s="2">
        <v>0.2391304347826087</v>
      </c>
      <c r="L29" s="2">
        <v>4.2947826086956526</v>
      </c>
      <c r="M29" s="2">
        <v>4.3196739130434771</v>
      </c>
      <c r="N29" s="2">
        <v>0</v>
      </c>
      <c r="O29" s="2">
        <v>6.2075913776944693E-2</v>
      </c>
      <c r="P29" s="2">
        <v>3.3893478260869565</v>
      </c>
      <c r="Q29" s="2">
        <v>5.5431521739130423</v>
      </c>
      <c r="R29" s="2">
        <v>0.12836457357075914</v>
      </c>
      <c r="S29" s="2">
        <v>0.59956521739130419</v>
      </c>
      <c r="T29" s="2">
        <v>4.4034782608695648</v>
      </c>
      <c r="U29" s="2">
        <v>0</v>
      </c>
      <c r="V29" s="2">
        <v>7.1896282411746323E-2</v>
      </c>
      <c r="W29" s="2">
        <v>0.61108695652173894</v>
      </c>
      <c r="X29" s="2">
        <v>6.7890217391304342</v>
      </c>
      <c r="Y29" s="2">
        <v>0</v>
      </c>
      <c r="Z29" s="2">
        <v>0.1063433302093096</v>
      </c>
      <c r="AA29" s="2">
        <v>0</v>
      </c>
      <c r="AB29" s="2">
        <v>0</v>
      </c>
      <c r="AC29" s="2">
        <v>0</v>
      </c>
      <c r="AD29" s="2">
        <v>0</v>
      </c>
      <c r="AE29" s="2">
        <v>0</v>
      </c>
      <c r="AF29" s="2">
        <v>0</v>
      </c>
      <c r="AG29" s="2">
        <v>0</v>
      </c>
      <c r="AH29" t="s">
        <v>253</v>
      </c>
      <c r="AI29">
        <v>6</v>
      </c>
    </row>
    <row r="30" spans="1:35" x14ac:dyDescent="0.25">
      <c r="A30" t="s">
        <v>3056</v>
      </c>
      <c r="B30" t="s">
        <v>1808</v>
      </c>
      <c r="C30" t="s">
        <v>2706</v>
      </c>
      <c r="D30" t="s">
        <v>2901</v>
      </c>
      <c r="E30" s="2">
        <v>60.760869565217391</v>
      </c>
      <c r="F30" s="2">
        <v>4.9728260869565215</v>
      </c>
      <c r="G30" s="2">
        <v>0.32608695652173914</v>
      </c>
      <c r="H30" s="2">
        <v>0.3641304347826087</v>
      </c>
      <c r="I30" s="2">
        <v>0.5</v>
      </c>
      <c r="J30" s="2">
        <v>0</v>
      </c>
      <c r="K30" s="2">
        <v>0</v>
      </c>
      <c r="L30" s="2">
        <v>0</v>
      </c>
      <c r="M30" s="2">
        <v>5.3804347826086953</v>
      </c>
      <c r="N30" s="2">
        <v>0</v>
      </c>
      <c r="O30" s="2">
        <v>8.8550983899821106E-2</v>
      </c>
      <c r="P30" s="2">
        <v>5.5054347826086953</v>
      </c>
      <c r="Q30" s="2">
        <v>6.0163043478260869</v>
      </c>
      <c r="R30" s="2">
        <v>0.18962432915921287</v>
      </c>
      <c r="S30" s="2">
        <v>0</v>
      </c>
      <c r="T30" s="2">
        <v>0</v>
      </c>
      <c r="U30" s="2">
        <v>0</v>
      </c>
      <c r="V30" s="2">
        <v>0</v>
      </c>
      <c r="W30" s="2">
        <v>0</v>
      </c>
      <c r="X30" s="2">
        <v>0</v>
      </c>
      <c r="Y30" s="2">
        <v>0</v>
      </c>
      <c r="Z30" s="2">
        <v>0</v>
      </c>
      <c r="AA30" s="2">
        <v>0</v>
      </c>
      <c r="AB30" s="2">
        <v>0</v>
      </c>
      <c r="AC30" s="2">
        <v>0</v>
      </c>
      <c r="AD30" s="2">
        <v>0</v>
      </c>
      <c r="AE30" s="2">
        <v>0</v>
      </c>
      <c r="AF30" s="2">
        <v>0</v>
      </c>
      <c r="AG30" s="2">
        <v>0</v>
      </c>
      <c r="AH30" t="s">
        <v>619</v>
      </c>
      <c r="AI30">
        <v>6</v>
      </c>
    </row>
    <row r="31" spans="1:35" x14ac:dyDescent="0.25">
      <c r="A31" t="s">
        <v>3056</v>
      </c>
      <c r="B31" t="s">
        <v>1927</v>
      </c>
      <c r="C31" t="s">
        <v>2737</v>
      </c>
      <c r="D31" t="s">
        <v>2959</v>
      </c>
      <c r="E31" s="2">
        <v>41.836956521739133</v>
      </c>
      <c r="F31" s="2">
        <v>10.350543478260869</v>
      </c>
      <c r="G31" s="2">
        <v>0.24456521739130435</v>
      </c>
      <c r="H31" s="2">
        <v>0.24456521739130435</v>
      </c>
      <c r="I31" s="2">
        <v>0.24456521739130435</v>
      </c>
      <c r="J31" s="2">
        <v>0</v>
      </c>
      <c r="K31" s="2">
        <v>0</v>
      </c>
      <c r="L31" s="2">
        <v>1.0677173913043476</v>
      </c>
      <c r="M31" s="2">
        <v>0</v>
      </c>
      <c r="N31" s="2">
        <v>0</v>
      </c>
      <c r="O31" s="2">
        <v>0</v>
      </c>
      <c r="P31" s="2">
        <v>0.56793478260869568</v>
      </c>
      <c r="Q31" s="2">
        <v>3.1543478260869562</v>
      </c>
      <c r="R31" s="2">
        <v>8.8971161340607938E-2</v>
      </c>
      <c r="S31" s="2">
        <v>0.81836956521739124</v>
      </c>
      <c r="T31" s="2">
        <v>3.9180434782608695</v>
      </c>
      <c r="U31" s="2">
        <v>0</v>
      </c>
      <c r="V31" s="2">
        <v>0.11321122369446608</v>
      </c>
      <c r="W31" s="2">
        <v>2.4708695652173911</v>
      </c>
      <c r="X31" s="2">
        <v>3.2636956521739129</v>
      </c>
      <c r="Y31" s="2">
        <v>5.9009782608695662</v>
      </c>
      <c r="Z31" s="2">
        <v>0.27811639386853731</v>
      </c>
      <c r="AA31" s="2">
        <v>0</v>
      </c>
      <c r="AB31" s="2">
        <v>0</v>
      </c>
      <c r="AC31" s="2">
        <v>0</v>
      </c>
      <c r="AD31" s="2">
        <v>0</v>
      </c>
      <c r="AE31" s="2">
        <v>0</v>
      </c>
      <c r="AF31" s="2">
        <v>0</v>
      </c>
      <c r="AG31" s="2">
        <v>0</v>
      </c>
      <c r="AH31" t="s">
        <v>742</v>
      </c>
      <c r="AI31">
        <v>6</v>
      </c>
    </row>
    <row r="32" spans="1:35" x14ac:dyDescent="0.25">
      <c r="A32" t="s">
        <v>3056</v>
      </c>
      <c r="B32" t="s">
        <v>2238</v>
      </c>
      <c r="C32" t="s">
        <v>2453</v>
      </c>
      <c r="D32" t="s">
        <v>2992</v>
      </c>
      <c r="E32" s="2">
        <v>47.956521739130437</v>
      </c>
      <c r="F32" s="2">
        <v>5.6521739130434785</v>
      </c>
      <c r="G32" s="2">
        <v>0.39130434782608697</v>
      </c>
      <c r="H32" s="2">
        <v>0.22010869565217392</v>
      </c>
      <c r="I32" s="2">
        <v>0.33695652173913043</v>
      </c>
      <c r="J32" s="2">
        <v>0</v>
      </c>
      <c r="K32" s="2">
        <v>0</v>
      </c>
      <c r="L32" s="2">
        <v>1.308913043478261</v>
      </c>
      <c r="M32" s="2">
        <v>5.6405434782608701</v>
      </c>
      <c r="N32" s="2">
        <v>0</v>
      </c>
      <c r="O32" s="2">
        <v>0.11761786038077969</v>
      </c>
      <c r="P32" s="2">
        <v>5.416304347826089</v>
      </c>
      <c r="Q32" s="2">
        <v>0</v>
      </c>
      <c r="R32" s="2">
        <v>0.11294197642792388</v>
      </c>
      <c r="S32" s="2">
        <v>1.9079347826086954</v>
      </c>
      <c r="T32" s="2">
        <v>5.2091304347826082</v>
      </c>
      <c r="U32" s="2">
        <v>0</v>
      </c>
      <c r="V32" s="2">
        <v>0.1484066183136899</v>
      </c>
      <c r="W32" s="2">
        <v>1.6833695652173915</v>
      </c>
      <c r="X32" s="2">
        <v>0.88760869565217393</v>
      </c>
      <c r="Y32" s="2">
        <v>0</v>
      </c>
      <c r="Z32" s="2">
        <v>5.3610607434270173E-2</v>
      </c>
      <c r="AA32" s="2">
        <v>0</v>
      </c>
      <c r="AB32" s="2">
        <v>0</v>
      </c>
      <c r="AC32" s="2">
        <v>0</v>
      </c>
      <c r="AD32" s="2">
        <v>0</v>
      </c>
      <c r="AE32" s="2">
        <v>0</v>
      </c>
      <c r="AF32" s="2">
        <v>0</v>
      </c>
      <c r="AG32" s="2">
        <v>0</v>
      </c>
      <c r="AH32" t="s">
        <v>1058</v>
      </c>
      <c r="AI32">
        <v>6</v>
      </c>
    </row>
    <row r="33" spans="1:35" x14ac:dyDescent="0.25">
      <c r="A33" t="s">
        <v>3056</v>
      </c>
      <c r="B33" t="s">
        <v>1462</v>
      </c>
      <c r="C33" t="s">
        <v>2505</v>
      </c>
      <c r="D33" t="s">
        <v>2886</v>
      </c>
      <c r="E33" s="2">
        <v>79.228260869565219</v>
      </c>
      <c r="F33" s="2">
        <v>6.224347826086956</v>
      </c>
      <c r="G33" s="2">
        <v>0</v>
      </c>
      <c r="H33" s="2">
        <v>0</v>
      </c>
      <c r="I33" s="2">
        <v>5.4820652173913045</v>
      </c>
      <c r="J33" s="2">
        <v>0</v>
      </c>
      <c r="K33" s="2">
        <v>0</v>
      </c>
      <c r="L33" s="2">
        <v>0</v>
      </c>
      <c r="M33" s="2">
        <v>5.8314130434782614</v>
      </c>
      <c r="N33" s="2">
        <v>0</v>
      </c>
      <c r="O33" s="2">
        <v>7.3602688983399653E-2</v>
      </c>
      <c r="P33" s="2">
        <v>5.4319565217391297</v>
      </c>
      <c r="Q33" s="2">
        <v>5.99717391304348</v>
      </c>
      <c r="R33" s="2">
        <v>0.14425572780902732</v>
      </c>
      <c r="S33" s="2">
        <v>0</v>
      </c>
      <c r="T33" s="2">
        <v>0</v>
      </c>
      <c r="U33" s="2">
        <v>0</v>
      </c>
      <c r="V33" s="2">
        <v>0</v>
      </c>
      <c r="W33" s="2">
        <v>0</v>
      </c>
      <c r="X33" s="2">
        <v>0</v>
      </c>
      <c r="Y33" s="2">
        <v>0</v>
      </c>
      <c r="Z33" s="2">
        <v>0</v>
      </c>
      <c r="AA33" s="2">
        <v>0</v>
      </c>
      <c r="AB33" s="2">
        <v>0</v>
      </c>
      <c r="AC33" s="2">
        <v>0</v>
      </c>
      <c r="AD33" s="2">
        <v>20.224782608695644</v>
      </c>
      <c r="AE33" s="2">
        <v>0</v>
      </c>
      <c r="AF33" s="2">
        <v>0</v>
      </c>
      <c r="AG33" s="2">
        <v>0</v>
      </c>
      <c r="AH33" t="s">
        <v>261</v>
      </c>
      <c r="AI33">
        <v>6</v>
      </c>
    </row>
    <row r="34" spans="1:35" x14ac:dyDescent="0.25">
      <c r="A34" t="s">
        <v>3056</v>
      </c>
      <c r="B34" t="s">
        <v>1891</v>
      </c>
      <c r="C34" t="s">
        <v>2542</v>
      </c>
      <c r="D34" t="s">
        <v>2910</v>
      </c>
      <c r="E34" s="2">
        <v>90.945652173913047</v>
      </c>
      <c r="F34" s="2">
        <v>6.0978260869565215</v>
      </c>
      <c r="G34" s="2">
        <v>0</v>
      </c>
      <c r="H34" s="2">
        <v>0.22826086956521738</v>
      </c>
      <c r="I34" s="2">
        <v>0</v>
      </c>
      <c r="J34" s="2">
        <v>0</v>
      </c>
      <c r="K34" s="2">
        <v>0</v>
      </c>
      <c r="L34" s="2">
        <v>3.8851086956521748</v>
      </c>
      <c r="M34" s="2">
        <v>4.8255434782608697</v>
      </c>
      <c r="N34" s="2">
        <v>0</v>
      </c>
      <c r="O34" s="2">
        <v>5.3059639058204849E-2</v>
      </c>
      <c r="P34" s="2">
        <v>4.7611956521739147</v>
      </c>
      <c r="Q34" s="2">
        <v>5.9456521739130429E-2</v>
      </c>
      <c r="R34" s="2">
        <v>5.3005856340384856E-2</v>
      </c>
      <c r="S34" s="2">
        <v>4.9513043478260865</v>
      </c>
      <c r="T34" s="2">
        <v>5.9584782608695663</v>
      </c>
      <c r="U34" s="2">
        <v>0</v>
      </c>
      <c r="V34" s="2">
        <v>0.11995936416875823</v>
      </c>
      <c r="W34" s="2">
        <v>5.8541304347826078</v>
      </c>
      <c r="X34" s="2">
        <v>4.6195652173913047</v>
      </c>
      <c r="Y34" s="2">
        <v>5.5220652173913036</v>
      </c>
      <c r="Z34" s="2">
        <v>0.17588263415800165</v>
      </c>
      <c r="AA34" s="2">
        <v>0</v>
      </c>
      <c r="AB34" s="2">
        <v>0</v>
      </c>
      <c r="AC34" s="2">
        <v>0</v>
      </c>
      <c r="AD34" s="2">
        <v>0</v>
      </c>
      <c r="AE34" s="2">
        <v>0</v>
      </c>
      <c r="AF34" s="2">
        <v>0</v>
      </c>
      <c r="AG34" s="2">
        <v>0</v>
      </c>
      <c r="AH34" t="s">
        <v>704</v>
      </c>
      <c r="AI34">
        <v>6</v>
      </c>
    </row>
    <row r="35" spans="1:35" x14ac:dyDescent="0.25">
      <c r="A35" t="s">
        <v>3056</v>
      </c>
      <c r="B35" t="s">
        <v>1797</v>
      </c>
      <c r="C35" t="s">
        <v>2701</v>
      </c>
      <c r="D35" t="s">
        <v>2800</v>
      </c>
      <c r="E35" s="2">
        <v>72.739130434782609</v>
      </c>
      <c r="F35" s="2">
        <v>4.7438043478260878</v>
      </c>
      <c r="G35" s="2">
        <v>0.42391304347826086</v>
      </c>
      <c r="H35" s="2">
        <v>0.31521739130434784</v>
      </c>
      <c r="I35" s="2">
        <v>0.98369565217391308</v>
      </c>
      <c r="J35" s="2">
        <v>0</v>
      </c>
      <c r="K35" s="2">
        <v>0</v>
      </c>
      <c r="L35" s="2">
        <v>1.4446739130434783</v>
      </c>
      <c r="M35" s="2">
        <v>3.8347826086956522</v>
      </c>
      <c r="N35" s="2">
        <v>0</v>
      </c>
      <c r="O35" s="2">
        <v>5.2719665271966525E-2</v>
      </c>
      <c r="P35" s="2">
        <v>3.6244565217391309</v>
      </c>
      <c r="Q35" s="2">
        <v>3.7445652173913051</v>
      </c>
      <c r="R35" s="2">
        <v>0.10130753138075316</v>
      </c>
      <c r="S35" s="2">
        <v>6.5334782608695656</v>
      </c>
      <c r="T35" s="2">
        <v>9.3841304347826071</v>
      </c>
      <c r="U35" s="2">
        <v>0</v>
      </c>
      <c r="V35" s="2">
        <v>0.2188314405260012</v>
      </c>
      <c r="W35" s="2">
        <v>5.7545652173913036</v>
      </c>
      <c r="X35" s="2">
        <v>9.5826086956521781</v>
      </c>
      <c r="Y35" s="2">
        <v>0</v>
      </c>
      <c r="Z35" s="2">
        <v>0.21085176329946209</v>
      </c>
      <c r="AA35" s="2">
        <v>0</v>
      </c>
      <c r="AB35" s="2">
        <v>0</v>
      </c>
      <c r="AC35" s="2">
        <v>0</v>
      </c>
      <c r="AD35" s="2">
        <v>0</v>
      </c>
      <c r="AE35" s="2">
        <v>0</v>
      </c>
      <c r="AF35" s="2">
        <v>0</v>
      </c>
      <c r="AG35" s="2">
        <v>0</v>
      </c>
      <c r="AH35" t="s">
        <v>608</v>
      </c>
      <c r="AI35">
        <v>6</v>
      </c>
    </row>
    <row r="36" spans="1:35" x14ac:dyDescent="0.25">
      <c r="A36" t="s">
        <v>3056</v>
      </c>
      <c r="B36" t="s">
        <v>1889</v>
      </c>
      <c r="C36" t="s">
        <v>2457</v>
      </c>
      <c r="D36" t="s">
        <v>2886</v>
      </c>
      <c r="E36" s="2">
        <v>79.739130434782609</v>
      </c>
      <c r="F36" s="2">
        <v>5.1304347826086953</v>
      </c>
      <c r="G36" s="2">
        <v>0.58695652173913049</v>
      </c>
      <c r="H36" s="2">
        <v>0</v>
      </c>
      <c r="I36" s="2">
        <v>1.2173913043478262</v>
      </c>
      <c r="J36" s="2">
        <v>0</v>
      </c>
      <c r="K36" s="2">
        <v>0</v>
      </c>
      <c r="L36" s="2">
        <v>6.1380434782608697</v>
      </c>
      <c r="M36" s="2">
        <v>5.4782608695652177</v>
      </c>
      <c r="N36" s="2">
        <v>0</v>
      </c>
      <c r="O36" s="2">
        <v>6.8702290076335881E-2</v>
      </c>
      <c r="P36" s="2">
        <v>5.9809782608695654</v>
      </c>
      <c r="Q36" s="2">
        <v>0</v>
      </c>
      <c r="R36" s="2">
        <v>7.5006815703380594E-2</v>
      </c>
      <c r="S36" s="2">
        <v>6.3619565217391312</v>
      </c>
      <c r="T36" s="2">
        <v>10.651956521739134</v>
      </c>
      <c r="U36" s="2">
        <v>0</v>
      </c>
      <c r="V36" s="2">
        <v>0.2133696837513632</v>
      </c>
      <c r="W36" s="2">
        <v>4.3339130434782609</v>
      </c>
      <c r="X36" s="2">
        <v>13.635108695652168</v>
      </c>
      <c r="Y36" s="2">
        <v>4.3884782608695652</v>
      </c>
      <c r="Z36" s="2">
        <v>0.28038304252998902</v>
      </c>
      <c r="AA36" s="2">
        <v>0</v>
      </c>
      <c r="AB36" s="2">
        <v>0</v>
      </c>
      <c r="AC36" s="2">
        <v>0</v>
      </c>
      <c r="AD36" s="2">
        <v>0</v>
      </c>
      <c r="AE36" s="2">
        <v>0</v>
      </c>
      <c r="AF36" s="2">
        <v>0</v>
      </c>
      <c r="AG36" s="2">
        <v>0</v>
      </c>
      <c r="AH36" t="s">
        <v>702</v>
      </c>
      <c r="AI36">
        <v>6</v>
      </c>
    </row>
    <row r="37" spans="1:35" x14ac:dyDescent="0.25">
      <c r="A37" t="s">
        <v>3056</v>
      </c>
      <c r="B37" t="s">
        <v>1793</v>
      </c>
      <c r="C37" t="s">
        <v>2466</v>
      </c>
      <c r="D37" t="s">
        <v>2837</v>
      </c>
      <c r="E37" s="2">
        <v>135.70652173913044</v>
      </c>
      <c r="F37" s="2">
        <v>10</v>
      </c>
      <c r="G37" s="2">
        <v>0.15760869565217392</v>
      </c>
      <c r="H37" s="2">
        <v>0.35869565217391303</v>
      </c>
      <c r="I37" s="2">
        <v>1.8423913043478262</v>
      </c>
      <c r="J37" s="2">
        <v>0</v>
      </c>
      <c r="K37" s="2">
        <v>0</v>
      </c>
      <c r="L37" s="2">
        <v>5.625</v>
      </c>
      <c r="M37" s="2">
        <v>0</v>
      </c>
      <c r="N37" s="2">
        <v>8.5788043478260878</v>
      </c>
      <c r="O37" s="2">
        <v>6.3215859030837013E-2</v>
      </c>
      <c r="P37" s="2">
        <v>5.3967391304347823</v>
      </c>
      <c r="Q37" s="2">
        <v>18.964673913043477</v>
      </c>
      <c r="R37" s="2">
        <v>0.17951541850220262</v>
      </c>
      <c r="S37" s="2">
        <v>3.8342391304347827</v>
      </c>
      <c r="T37" s="2">
        <v>7.2173913043478262</v>
      </c>
      <c r="U37" s="2">
        <v>0</v>
      </c>
      <c r="V37" s="2">
        <v>8.143772527032439E-2</v>
      </c>
      <c r="W37" s="2">
        <v>4.8315217391304346</v>
      </c>
      <c r="X37" s="2">
        <v>9.3423913043478262</v>
      </c>
      <c r="Y37" s="2">
        <v>0</v>
      </c>
      <c r="Z37" s="2">
        <v>0.10444533440128154</v>
      </c>
      <c r="AA37" s="2">
        <v>0</v>
      </c>
      <c r="AB37" s="2">
        <v>0</v>
      </c>
      <c r="AC37" s="2">
        <v>0</v>
      </c>
      <c r="AD37" s="2">
        <v>0</v>
      </c>
      <c r="AE37" s="2">
        <v>4.8940217391304346</v>
      </c>
      <c r="AF37" s="2">
        <v>0</v>
      </c>
      <c r="AG37" s="2">
        <v>0</v>
      </c>
      <c r="AH37" t="s">
        <v>604</v>
      </c>
      <c r="AI37">
        <v>6</v>
      </c>
    </row>
    <row r="38" spans="1:35" x14ac:dyDescent="0.25">
      <c r="A38" t="s">
        <v>3056</v>
      </c>
      <c r="B38" t="s">
        <v>1202</v>
      </c>
      <c r="C38" t="s">
        <v>2501</v>
      </c>
      <c r="D38" t="s">
        <v>2797</v>
      </c>
      <c r="E38" s="2">
        <v>106.53260869565217</v>
      </c>
      <c r="F38" s="2">
        <v>5.6521739130434785</v>
      </c>
      <c r="G38" s="2">
        <v>6.5217391304347824E-2</v>
      </c>
      <c r="H38" s="2">
        <v>0.36956521739130432</v>
      </c>
      <c r="I38" s="2">
        <v>1.3125</v>
      </c>
      <c r="J38" s="2">
        <v>0</v>
      </c>
      <c r="K38" s="2">
        <v>0</v>
      </c>
      <c r="L38" s="2">
        <v>4.1847826086956523</v>
      </c>
      <c r="M38" s="2">
        <v>5.5978260869565215</v>
      </c>
      <c r="N38" s="2">
        <v>0</v>
      </c>
      <c r="O38" s="2">
        <v>5.2545658606264666E-2</v>
      </c>
      <c r="P38" s="2">
        <v>5.3369565217391308</v>
      </c>
      <c r="Q38" s="2">
        <v>7.6793478260869561</v>
      </c>
      <c r="R38" s="2">
        <v>0.12218141006019793</v>
      </c>
      <c r="S38" s="2">
        <v>5.2717391304347823</v>
      </c>
      <c r="T38" s="2">
        <v>9.5108695652173919E-2</v>
      </c>
      <c r="U38" s="2">
        <v>0</v>
      </c>
      <c r="V38" s="2">
        <v>5.0377512498724616E-2</v>
      </c>
      <c r="W38" s="2">
        <v>2.3804347826086958</v>
      </c>
      <c r="X38" s="2">
        <v>7.1494565217391308</v>
      </c>
      <c r="Y38" s="2">
        <v>0</v>
      </c>
      <c r="Z38" s="2">
        <v>8.9455157636975827E-2</v>
      </c>
      <c r="AA38" s="2">
        <v>0</v>
      </c>
      <c r="AB38" s="2">
        <v>0</v>
      </c>
      <c r="AC38" s="2">
        <v>0</v>
      </c>
      <c r="AD38" s="2">
        <v>0</v>
      </c>
      <c r="AE38" s="2">
        <v>5.5135869565217392</v>
      </c>
      <c r="AF38" s="2">
        <v>0</v>
      </c>
      <c r="AG38" s="2">
        <v>0</v>
      </c>
      <c r="AH38" t="s">
        <v>0</v>
      </c>
      <c r="AI38">
        <v>6</v>
      </c>
    </row>
    <row r="39" spans="1:35" x14ac:dyDescent="0.25">
      <c r="A39" t="s">
        <v>3056</v>
      </c>
      <c r="B39" t="s">
        <v>1386</v>
      </c>
      <c r="C39" t="s">
        <v>2534</v>
      </c>
      <c r="D39" t="s">
        <v>2906</v>
      </c>
      <c r="E39" s="2">
        <v>67.086956521739125</v>
      </c>
      <c r="F39" s="2">
        <v>5.6521739130434785</v>
      </c>
      <c r="G39" s="2">
        <v>7.3369565217391311E-2</v>
      </c>
      <c r="H39" s="2">
        <v>0.32608695652173914</v>
      </c>
      <c r="I39" s="2">
        <v>0.80434782608695654</v>
      </c>
      <c r="J39" s="2">
        <v>0</v>
      </c>
      <c r="K39" s="2">
        <v>0</v>
      </c>
      <c r="L39" s="2">
        <v>4.6603260869565215</v>
      </c>
      <c r="M39" s="2">
        <v>0.33152173913043476</v>
      </c>
      <c r="N39" s="2">
        <v>4.4021739130434785</v>
      </c>
      <c r="O39" s="2">
        <v>7.0560596241088791E-2</v>
      </c>
      <c r="P39" s="2">
        <v>4.4592391304347823</v>
      </c>
      <c r="Q39" s="2">
        <v>4.5842391304347823</v>
      </c>
      <c r="R39" s="2">
        <v>0.13480233311730394</v>
      </c>
      <c r="S39" s="2">
        <v>1.8967391304347827</v>
      </c>
      <c r="T39" s="2">
        <v>10.480978260869565</v>
      </c>
      <c r="U39" s="2">
        <v>0</v>
      </c>
      <c r="V39" s="2">
        <v>0.18450259235255995</v>
      </c>
      <c r="W39" s="2">
        <v>1.451086956521739</v>
      </c>
      <c r="X39" s="2">
        <v>14.744565217391305</v>
      </c>
      <c r="Y39" s="2">
        <v>0</v>
      </c>
      <c r="Z39" s="2">
        <v>0.24141283214517176</v>
      </c>
      <c r="AA39" s="2">
        <v>0</v>
      </c>
      <c r="AB39" s="2">
        <v>0</v>
      </c>
      <c r="AC39" s="2">
        <v>0</v>
      </c>
      <c r="AD39" s="2">
        <v>0</v>
      </c>
      <c r="AE39" s="2">
        <v>0.5625</v>
      </c>
      <c r="AF39" s="2">
        <v>0</v>
      </c>
      <c r="AG39" s="2">
        <v>0</v>
      </c>
      <c r="AH39" t="s">
        <v>186</v>
      </c>
      <c r="AI39">
        <v>6</v>
      </c>
    </row>
    <row r="40" spans="1:35" x14ac:dyDescent="0.25">
      <c r="A40" t="s">
        <v>3056</v>
      </c>
      <c r="B40" t="s">
        <v>1873</v>
      </c>
      <c r="C40" t="s">
        <v>2720</v>
      </c>
      <c r="D40" t="s">
        <v>2886</v>
      </c>
      <c r="E40" s="2">
        <v>79.478260869565219</v>
      </c>
      <c r="F40" s="2">
        <v>5.6521739130434785</v>
      </c>
      <c r="G40" s="2">
        <v>8.5652173913043472E-2</v>
      </c>
      <c r="H40" s="2">
        <v>0.40217391304347827</v>
      </c>
      <c r="I40" s="2">
        <v>0</v>
      </c>
      <c r="J40" s="2">
        <v>0</v>
      </c>
      <c r="K40" s="2">
        <v>0</v>
      </c>
      <c r="L40" s="2">
        <v>5.1929347826086953</v>
      </c>
      <c r="M40" s="2">
        <v>5.4157608695652177</v>
      </c>
      <c r="N40" s="2">
        <v>0</v>
      </c>
      <c r="O40" s="2">
        <v>6.8141411378555797E-2</v>
      </c>
      <c r="P40" s="2">
        <v>3.8097826086956523</v>
      </c>
      <c r="Q40" s="2">
        <v>4.9157608695652177</v>
      </c>
      <c r="R40" s="2">
        <v>0.10978528446389499</v>
      </c>
      <c r="S40" s="2">
        <v>3.4266304347826089</v>
      </c>
      <c r="T40" s="2">
        <v>6.3260869565217392</v>
      </c>
      <c r="U40" s="2">
        <v>0</v>
      </c>
      <c r="V40" s="2">
        <v>0.12270924507658643</v>
      </c>
      <c r="W40" s="2">
        <v>2.1630434782608696</v>
      </c>
      <c r="X40" s="2">
        <v>10.364130434782609</v>
      </c>
      <c r="Y40" s="2">
        <v>0</v>
      </c>
      <c r="Z40" s="2">
        <v>0.1576176148796499</v>
      </c>
      <c r="AA40" s="2">
        <v>0</v>
      </c>
      <c r="AB40" s="2">
        <v>0</v>
      </c>
      <c r="AC40" s="2">
        <v>0</v>
      </c>
      <c r="AD40" s="2">
        <v>0</v>
      </c>
      <c r="AE40" s="2">
        <v>0</v>
      </c>
      <c r="AF40" s="2">
        <v>0</v>
      </c>
      <c r="AG40" s="2">
        <v>0</v>
      </c>
      <c r="AH40" t="s">
        <v>686</v>
      </c>
      <c r="AI40">
        <v>6</v>
      </c>
    </row>
    <row r="41" spans="1:35" x14ac:dyDescent="0.25">
      <c r="A41" t="s">
        <v>3056</v>
      </c>
      <c r="B41" t="s">
        <v>1826</v>
      </c>
      <c r="C41" t="s">
        <v>2709</v>
      </c>
      <c r="D41" t="s">
        <v>2886</v>
      </c>
      <c r="E41" s="2">
        <v>76.771739130434781</v>
      </c>
      <c r="F41" s="2">
        <v>4.6086956521739131</v>
      </c>
      <c r="G41" s="2">
        <v>3.2608695652173912E-2</v>
      </c>
      <c r="H41" s="2">
        <v>0.47282608695652173</v>
      </c>
      <c r="I41" s="2">
        <v>0.94565217391304346</v>
      </c>
      <c r="J41" s="2">
        <v>0</v>
      </c>
      <c r="K41" s="2">
        <v>0</v>
      </c>
      <c r="L41" s="2">
        <v>2.910326086956522</v>
      </c>
      <c r="M41" s="2">
        <v>3.3369565217391304</v>
      </c>
      <c r="N41" s="2">
        <v>0</v>
      </c>
      <c r="O41" s="2">
        <v>4.3465949313322948E-2</v>
      </c>
      <c r="P41" s="2">
        <v>5.3695652173913047</v>
      </c>
      <c r="Q41" s="2">
        <v>0</v>
      </c>
      <c r="R41" s="2">
        <v>6.9941951012317718E-2</v>
      </c>
      <c r="S41" s="2">
        <v>3.1222826086956523</v>
      </c>
      <c r="T41" s="2">
        <v>3.5326086956521736E-2</v>
      </c>
      <c r="U41" s="2">
        <v>0</v>
      </c>
      <c r="V41" s="2">
        <v>4.1129831516352827E-2</v>
      </c>
      <c r="W41" s="2">
        <v>0.625</v>
      </c>
      <c r="X41" s="2">
        <v>6.3777173913043477</v>
      </c>
      <c r="Y41" s="2">
        <v>0</v>
      </c>
      <c r="Z41" s="2">
        <v>9.1214781254424462E-2</v>
      </c>
      <c r="AA41" s="2">
        <v>0</v>
      </c>
      <c r="AB41" s="2">
        <v>0</v>
      </c>
      <c r="AC41" s="2">
        <v>0</v>
      </c>
      <c r="AD41" s="2">
        <v>0</v>
      </c>
      <c r="AE41" s="2">
        <v>0</v>
      </c>
      <c r="AF41" s="2">
        <v>0</v>
      </c>
      <c r="AG41" s="2">
        <v>0</v>
      </c>
      <c r="AH41" t="s">
        <v>638</v>
      </c>
      <c r="AI41">
        <v>6</v>
      </c>
    </row>
    <row r="42" spans="1:35" x14ac:dyDescent="0.25">
      <c r="A42" t="s">
        <v>3056</v>
      </c>
      <c r="B42" t="s">
        <v>1791</v>
      </c>
      <c r="C42" t="s">
        <v>2466</v>
      </c>
      <c r="D42" t="s">
        <v>2837</v>
      </c>
      <c r="E42" s="2">
        <v>118.60869565217391</v>
      </c>
      <c r="F42" s="2">
        <v>5.7391304347826084</v>
      </c>
      <c r="G42" s="2">
        <v>0.27173913043478259</v>
      </c>
      <c r="H42" s="2">
        <v>0.29347826086956524</v>
      </c>
      <c r="I42" s="2">
        <v>0.97826086956521741</v>
      </c>
      <c r="J42" s="2">
        <v>0</v>
      </c>
      <c r="K42" s="2">
        <v>0</v>
      </c>
      <c r="L42" s="2">
        <v>2.3559782608695654</v>
      </c>
      <c r="M42" s="2">
        <v>3.5489130434782608</v>
      </c>
      <c r="N42" s="2">
        <v>1.5380434782608696</v>
      </c>
      <c r="O42" s="2">
        <v>4.2888563049853376E-2</v>
      </c>
      <c r="P42" s="2">
        <v>9.0027173913043477</v>
      </c>
      <c r="Q42" s="2">
        <v>7.0244565217391308</v>
      </c>
      <c r="R42" s="2">
        <v>0.13512646627565983</v>
      </c>
      <c r="S42" s="2">
        <v>1.5027173913043479</v>
      </c>
      <c r="T42" s="2">
        <v>7</v>
      </c>
      <c r="U42" s="2">
        <v>0</v>
      </c>
      <c r="V42" s="2">
        <v>7.1687133431085043E-2</v>
      </c>
      <c r="W42" s="2">
        <v>1.7581521739130435</v>
      </c>
      <c r="X42" s="2">
        <v>13.355978260869565</v>
      </c>
      <c r="Y42" s="2">
        <v>0</v>
      </c>
      <c r="Z42" s="2">
        <v>0.12742851906158356</v>
      </c>
      <c r="AA42" s="2">
        <v>0</v>
      </c>
      <c r="AB42" s="2">
        <v>0</v>
      </c>
      <c r="AC42" s="2">
        <v>0</v>
      </c>
      <c r="AD42" s="2">
        <v>0</v>
      </c>
      <c r="AE42" s="2">
        <v>8.4320652173913047</v>
      </c>
      <c r="AF42" s="2">
        <v>0</v>
      </c>
      <c r="AG42" s="2">
        <v>0</v>
      </c>
      <c r="AH42" t="s">
        <v>602</v>
      </c>
      <c r="AI42">
        <v>6</v>
      </c>
    </row>
    <row r="43" spans="1:35" x14ac:dyDescent="0.25">
      <c r="A43" t="s">
        <v>3056</v>
      </c>
      <c r="B43" t="s">
        <v>1349</v>
      </c>
      <c r="C43" t="s">
        <v>2505</v>
      </c>
      <c r="D43" t="s">
        <v>2886</v>
      </c>
      <c r="E43" s="2">
        <v>104.91304347826087</v>
      </c>
      <c r="F43" s="2">
        <v>4.9565217391304346</v>
      </c>
      <c r="G43" s="2">
        <v>0.4891304347826087</v>
      </c>
      <c r="H43" s="2">
        <v>0.64239130434782621</v>
      </c>
      <c r="I43" s="2">
        <v>1.8179347826086956</v>
      </c>
      <c r="J43" s="2">
        <v>0</v>
      </c>
      <c r="K43" s="2">
        <v>0</v>
      </c>
      <c r="L43" s="2">
        <v>9.552500000000002</v>
      </c>
      <c r="M43" s="2">
        <v>0</v>
      </c>
      <c r="N43" s="2">
        <v>0</v>
      </c>
      <c r="O43" s="2">
        <v>0</v>
      </c>
      <c r="P43" s="2">
        <v>0</v>
      </c>
      <c r="Q43" s="2">
        <v>0</v>
      </c>
      <c r="R43" s="2">
        <v>0</v>
      </c>
      <c r="S43" s="2">
        <v>8.9613043478260881</v>
      </c>
      <c r="T43" s="2">
        <v>4.9092391304347824</v>
      </c>
      <c r="U43" s="2">
        <v>0</v>
      </c>
      <c r="V43" s="2">
        <v>0.13220990468296726</v>
      </c>
      <c r="W43" s="2">
        <v>9.4184782608695645</v>
      </c>
      <c r="X43" s="2">
        <v>8.8331521739130441</v>
      </c>
      <c r="Y43" s="2">
        <v>5.6586956521739129</v>
      </c>
      <c r="Z43" s="2">
        <v>0.22790613344384583</v>
      </c>
      <c r="AA43" s="2">
        <v>0</v>
      </c>
      <c r="AB43" s="2">
        <v>0</v>
      </c>
      <c r="AC43" s="2">
        <v>0</v>
      </c>
      <c r="AD43" s="2">
        <v>0</v>
      </c>
      <c r="AE43" s="2">
        <v>0</v>
      </c>
      <c r="AF43" s="2">
        <v>0</v>
      </c>
      <c r="AG43" s="2">
        <v>0</v>
      </c>
      <c r="AH43" t="s">
        <v>149</v>
      </c>
      <c r="AI43">
        <v>6</v>
      </c>
    </row>
    <row r="44" spans="1:35" x14ac:dyDescent="0.25">
      <c r="A44" t="s">
        <v>3056</v>
      </c>
      <c r="B44" t="s">
        <v>1369</v>
      </c>
      <c r="C44" t="s">
        <v>2457</v>
      </c>
      <c r="D44" t="s">
        <v>2886</v>
      </c>
      <c r="E44" s="2">
        <v>66.108695652173907</v>
      </c>
      <c r="F44" s="2">
        <v>3.3423913043478262</v>
      </c>
      <c r="G44" s="2">
        <v>0.32608695652173914</v>
      </c>
      <c r="H44" s="2">
        <v>0.16304347826086957</v>
      </c>
      <c r="I44" s="2">
        <v>0.2608695652173913</v>
      </c>
      <c r="J44" s="2">
        <v>0</v>
      </c>
      <c r="K44" s="2">
        <v>0</v>
      </c>
      <c r="L44" s="2">
        <v>9.1820652173913047</v>
      </c>
      <c r="M44" s="2">
        <v>5.0163043478260869</v>
      </c>
      <c r="N44" s="2">
        <v>0</v>
      </c>
      <c r="O44" s="2">
        <v>7.5879644853666564E-2</v>
      </c>
      <c r="P44" s="2">
        <v>5.5570652173913047</v>
      </c>
      <c r="Q44" s="2">
        <v>4.8152173913043477</v>
      </c>
      <c r="R44" s="2">
        <v>0.15689740217033873</v>
      </c>
      <c r="S44" s="2">
        <v>2.1195652173913042</v>
      </c>
      <c r="T44" s="2">
        <v>5.4972826086956523</v>
      </c>
      <c r="U44" s="2">
        <v>0</v>
      </c>
      <c r="V44" s="2">
        <v>0.11521703387043737</v>
      </c>
      <c r="W44" s="2">
        <v>5.0597826086956523</v>
      </c>
      <c r="X44" s="2">
        <v>4.8043478260869561</v>
      </c>
      <c r="Y44" s="2">
        <v>0</v>
      </c>
      <c r="Z44" s="2">
        <v>0.14921078592568238</v>
      </c>
      <c r="AA44" s="2">
        <v>0</v>
      </c>
      <c r="AB44" s="2">
        <v>0</v>
      </c>
      <c r="AC44" s="2">
        <v>0.94565217391304346</v>
      </c>
      <c r="AD44" s="2">
        <v>0</v>
      </c>
      <c r="AE44" s="2">
        <v>1.4538043478260869</v>
      </c>
      <c r="AF44" s="2">
        <v>0</v>
      </c>
      <c r="AG44" s="2">
        <v>0</v>
      </c>
      <c r="AH44" t="s">
        <v>169</v>
      </c>
      <c r="AI44">
        <v>6</v>
      </c>
    </row>
    <row r="45" spans="1:35" x14ac:dyDescent="0.25">
      <c r="A45" t="s">
        <v>3056</v>
      </c>
      <c r="B45" t="s">
        <v>1635</v>
      </c>
      <c r="C45" t="s">
        <v>2466</v>
      </c>
      <c r="D45" t="s">
        <v>2837</v>
      </c>
      <c r="E45" s="2">
        <v>94.304347826086953</v>
      </c>
      <c r="F45" s="2">
        <v>5.5652173913043477</v>
      </c>
      <c r="G45" s="2">
        <v>0</v>
      </c>
      <c r="H45" s="2">
        <v>0.41847826086956524</v>
      </c>
      <c r="I45" s="2">
        <v>1.1222826086956521</v>
      </c>
      <c r="J45" s="2">
        <v>0</v>
      </c>
      <c r="K45" s="2">
        <v>0</v>
      </c>
      <c r="L45" s="2">
        <v>3.9086956521739138</v>
      </c>
      <c r="M45" s="2">
        <v>4</v>
      </c>
      <c r="N45" s="2">
        <v>0</v>
      </c>
      <c r="O45" s="2">
        <v>4.2415859843245737E-2</v>
      </c>
      <c r="P45" s="2">
        <v>0</v>
      </c>
      <c r="Q45" s="2">
        <v>0</v>
      </c>
      <c r="R45" s="2">
        <v>0</v>
      </c>
      <c r="S45" s="2">
        <v>6.0141304347826097</v>
      </c>
      <c r="T45" s="2">
        <v>0.96641304347826085</v>
      </c>
      <c r="U45" s="2">
        <v>0</v>
      </c>
      <c r="V45" s="2">
        <v>7.4021438450899049E-2</v>
      </c>
      <c r="W45" s="2">
        <v>7.1018478260869555</v>
      </c>
      <c r="X45" s="2">
        <v>2.6220652173913037</v>
      </c>
      <c r="Y45" s="2">
        <v>0</v>
      </c>
      <c r="Z45" s="2">
        <v>0.10311203319502073</v>
      </c>
      <c r="AA45" s="2">
        <v>0</v>
      </c>
      <c r="AB45" s="2">
        <v>5.2173913043478262</v>
      </c>
      <c r="AC45" s="2">
        <v>0</v>
      </c>
      <c r="AD45" s="2">
        <v>0</v>
      </c>
      <c r="AE45" s="2">
        <v>0</v>
      </c>
      <c r="AF45" s="2">
        <v>0</v>
      </c>
      <c r="AG45" s="2">
        <v>0</v>
      </c>
      <c r="AH45" t="s">
        <v>437</v>
      </c>
      <c r="AI45">
        <v>6</v>
      </c>
    </row>
    <row r="46" spans="1:35" x14ac:dyDescent="0.25">
      <c r="A46" t="s">
        <v>3056</v>
      </c>
      <c r="B46" t="s">
        <v>1326</v>
      </c>
      <c r="C46" t="s">
        <v>2552</v>
      </c>
      <c r="D46" t="s">
        <v>2802</v>
      </c>
      <c r="E46" s="2">
        <v>63.369565217391305</v>
      </c>
      <c r="F46" s="2">
        <v>5.2632608695652179</v>
      </c>
      <c r="G46" s="2">
        <v>1.5326086956521738</v>
      </c>
      <c r="H46" s="2">
        <v>0.36141304347826086</v>
      </c>
      <c r="I46" s="2">
        <v>0</v>
      </c>
      <c r="J46" s="2">
        <v>0</v>
      </c>
      <c r="K46" s="2">
        <v>0</v>
      </c>
      <c r="L46" s="2">
        <v>10.788260869565216</v>
      </c>
      <c r="M46" s="2">
        <v>4.9113043478260865</v>
      </c>
      <c r="N46" s="2">
        <v>0</v>
      </c>
      <c r="O46" s="2">
        <v>7.7502572898799305E-2</v>
      </c>
      <c r="P46" s="2">
        <v>6.2756521739130422</v>
      </c>
      <c r="Q46" s="2">
        <v>4.6069565217391304</v>
      </c>
      <c r="R46" s="2">
        <v>0.17173241852487134</v>
      </c>
      <c r="S46" s="2">
        <v>4.0924999999999994</v>
      </c>
      <c r="T46" s="2">
        <v>4.7005434782608697</v>
      </c>
      <c r="U46" s="2">
        <v>0</v>
      </c>
      <c r="V46" s="2">
        <v>0.1387581475128645</v>
      </c>
      <c r="W46" s="2">
        <v>4.578043478260871</v>
      </c>
      <c r="X46" s="2">
        <v>5.5282608695652184</v>
      </c>
      <c r="Y46" s="2">
        <v>0</v>
      </c>
      <c r="Z46" s="2">
        <v>0.15948198970840485</v>
      </c>
      <c r="AA46" s="2">
        <v>0</v>
      </c>
      <c r="AB46" s="2">
        <v>0</v>
      </c>
      <c r="AC46" s="2">
        <v>0</v>
      </c>
      <c r="AD46" s="2">
        <v>0</v>
      </c>
      <c r="AE46" s="2">
        <v>0</v>
      </c>
      <c r="AF46" s="2">
        <v>0</v>
      </c>
      <c r="AG46" s="2">
        <v>0.13043478260869565</v>
      </c>
      <c r="AH46" t="s">
        <v>126</v>
      </c>
      <c r="AI46">
        <v>6</v>
      </c>
    </row>
    <row r="47" spans="1:35" x14ac:dyDescent="0.25">
      <c r="A47" t="s">
        <v>3056</v>
      </c>
      <c r="B47" t="s">
        <v>2298</v>
      </c>
      <c r="C47" t="s">
        <v>2458</v>
      </c>
      <c r="D47" t="s">
        <v>2869</v>
      </c>
      <c r="E47" s="2">
        <v>125.19565217391305</v>
      </c>
      <c r="F47" s="2">
        <v>5.9021739130434785</v>
      </c>
      <c r="G47" s="2">
        <v>0</v>
      </c>
      <c r="H47" s="2">
        <v>0</v>
      </c>
      <c r="I47" s="2">
        <v>0</v>
      </c>
      <c r="J47" s="2">
        <v>0</v>
      </c>
      <c r="K47" s="2">
        <v>0</v>
      </c>
      <c r="L47" s="2">
        <v>0</v>
      </c>
      <c r="M47" s="2">
        <v>4.9320652173913047</v>
      </c>
      <c r="N47" s="2">
        <v>0</v>
      </c>
      <c r="O47" s="2">
        <v>3.9394860218787985E-2</v>
      </c>
      <c r="P47" s="2">
        <v>0</v>
      </c>
      <c r="Q47" s="2">
        <v>0</v>
      </c>
      <c r="R47" s="2">
        <v>0</v>
      </c>
      <c r="S47" s="2">
        <v>3.1032608695652173</v>
      </c>
      <c r="T47" s="2">
        <v>9.8179347826086953</v>
      </c>
      <c r="U47" s="2">
        <v>0</v>
      </c>
      <c r="V47" s="2">
        <v>0.10320802222608091</v>
      </c>
      <c r="W47" s="2">
        <v>4.6114130434782608</v>
      </c>
      <c r="X47" s="2">
        <v>0</v>
      </c>
      <c r="Y47" s="2">
        <v>13.991847826086957</v>
      </c>
      <c r="Z47" s="2">
        <v>0.14859350581698211</v>
      </c>
      <c r="AA47" s="2">
        <v>0</v>
      </c>
      <c r="AB47" s="2">
        <v>0</v>
      </c>
      <c r="AC47" s="2">
        <v>0</v>
      </c>
      <c r="AD47" s="2">
        <v>0</v>
      </c>
      <c r="AE47" s="2">
        <v>0</v>
      </c>
      <c r="AF47" s="2">
        <v>0</v>
      </c>
      <c r="AG47" s="2">
        <v>0</v>
      </c>
      <c r="AH47" t="s">
        <v>1118</v>
      </c>
      <c r="AI47">
        <v>6</v>
      </c>
    </row>
    <row r="48" spans="1:35" x14ac:dyDescent="0.25">
      <c r="A48" t="s">
        <v>3056</v>
      </c>
      <c r="B48" t="s">
        <v>1560</v>
      </c>
      <c r="C48" t="s">
        <v>2364</v>
      </c>
      <c r="D48" t="s">
        <v>2849</v>
      </c>
      <c r="E48" s="2">
        <v>34.717391304347828</v>
      </c>
      <c r="F48" s="2">
        <v>5.5652173913043477</v>
      </c>
      <c r="G48" s="2">
        <v>0</v>
      </c>
      <c r="H48" s="2">
        <v>0</v>
      </c>
      <c r="I48" s="2">
        <v>0.29347826086956524</v>
      </c>
      <c r="J48" s="2">
        <v>0</v>
      </c>
      <c r="K48" s="2">
        <v>0</v>
      </c>
      <c r="L48" s="2">
        <v>4.0434782608695652E-2</v>
      </c>
      <c r="M48" s="2">
        <v>0</v>
      </c>
      <c r="N48" s="2">
        <v>0</v>
      </c>
      <c r="O48" s="2">
        <v>0</v>
      </c>
      <c r="P48" s="2">
        <v>5.4382608695652177</v>
      </c>
      <c r="Q48" s="2">
        <v>0</v>
      </c>
      <c r="R48" s="2">
        <v>0.15664370695053226</v>
      </c>
      <c r="S48" s="2">
        <v>0.33510869565217388</v>
      </c>
      <c r="T48" s="2">
        <v>3.7671739130434787</v>
      </c>
      <c r="U48" s="2">
        <v>0</v>
      </c>
      <c r="V48" s="2">
        <v>0.11816217908578586</v>
      </c>
      <c r="W48" s="2">
        <v>0.31989130434782609</v>
      </c>
      <c r="X48" s="2">
        <v>3.8804347826086958</v>
      </c>
      <c r="Y48" s="2">
        <v>0</v>
      </c>
      <c r="Z48" s="2">
        <v>0.12098622417031933</v>
      </c>
      <c r="AA48" s="2">
        <v>0</v>
      </c>
      <c r="AB48" s="2">
        <v>0</v>
      </c>
      <c r="AC48" s="2">
        <v>0</v>
      </c>
      <c r="AD48" s="2">
        <v>0</v>
      </c>
      <c r="AE48" s="2">
        <v>0</v>
      </c>
      <c r="AF48" s="2">
        <v>0</v>
      </c>
      <c r="AG48" s="2">
        <v>0</v>
      </c>
      <c r="AH48" t="s">
        <v>362</v>
      </c>
      <c r="AI48">
        <v>6</v>
      </c>
    </row>
    <row r="49" spans="1:35" x14ac:dyDescent="0.25">
      <c r="A49" t="s">
        <v>3056</v>
      </c>
      <c r="B49" t="s">
        <v>1654</v>
      </c>
      <c r="C49" t="s">
        <v>2462</v>
      </c>
      <c r="D49" t="s">
        <v>2905</v>
      </c>
      <c r="E49" s="2">
        <v>36.608695652173914</v>
      </c>
      <c r="F49" s="2">
        <v>3.5054347826086958</v>
      </c>
      <c r="G49" s="2">
        <v>0.30434782608695654</v>
      </c>
      <c r="H49" s="2">
        <v>0.27173913043478259</v>
      </c>
      <c r="I49" s="2">
        <v>4.8097826086956523</v>
      </c>
      <c r="J49" s="2">
        <v>0</v>
      </c>
      <c r="K49" s="2">
        <v>0</v>
      </c>
      <c r="L49" s="2">
        <v>4.2173913043478262</v>
      </c>
      <c r="M49" s="2">
        <v>2.4456521739130435</v>
      </c>
      <c r="N49" s="2">
        <v>1.8532608695652173</v>
      </c>
      <c r="O49" s="2">
        <v>0.11742874109263657</v>
      </c>
      <c r="P49" s="2">
        <v>5.0461956521739131</v>
      </c>
      <c r="Q49" s="2">
        <v>0</v>
      </c>
      <c r="R49" s="2">
        <v>0.13784144893111638</v>
      </c>
      <c r="S49" s="2">
        <v>0.99728260869565222</v>
      </c>
      <c r="T49" s="2">
        <v>3.4701086956521738</v>
      </c>
      <c r="U49" s="2">
        <v>0</v>
      </c>
      <c r="V49" s="2">
        <v>0.12203087885985749</v>
      </c>
      <c r="W49" s="2">
        <v>4.8804347826086953</v>
      </c>
      <c r="X49" s="2">
        <v>0</v>
      </c>
      <c r="Y49" s="2">
        <v>0</v>
      </c>
      <c r="Z49" s="2">
        <v>0.13331353919239905</v>
      </c>
      <c r="AA49" s="2">
        <v>0</v>
      </c>
      <c r="AB49" s="2">
        <v>0</v>
      </c>
      <c r="AC49" s="2">
        <v>0</v>
      </c>
      <c r="AD49" s="2">
        <v>0</v>
      </c>
      <c r="AE49" s="2">
        <v>0</v>
      </c>
      <c r="AF49" s="2">
        <v>0</v>
      </c>
      <c r="AG49" s="2">
        <v>0</v>
      </c>
      <c r="AH49" t="s">
        <v>457</v>
      </c>
      <c r="AI49">
        <v>6</v>
      </c>
    </row>
    <row r="50" spans="1:35" x14ac:dyDescent="0.25">
      <c r="A50" t="s">
        <v>3056</v>
      </c>
      <c r="B50" t="s">
        <v>1339</v>
      </c>
      <c r="C50" t="s">
        <v>2462</v>
      </c>
      <c r="D50" t="s">
        <v>2905</v>
      </c>
      <c r="E50" s="2">
        <v>92.315217391304344</v>
      </c>
      <c r="F50" s="2">
        <v>6.3948913043478255</v>
      </c>
      <c r="G50" s="2">
        <v>0</v>
      </c>
      <c r="H50" s="2">
        <v>0</v>
      </c>
      <c r="I50" s="2">
        <v>9.4056521739130421</v>
      </c>
      <c r="J50" s="2">
        <v>0</v>
      </c>
      <c r="K50" s="2">
        <v>0</v>
      </c>
      <c r="L50" s="2">
        <v>0</v>
      </c>
      <c r="M50" s="2">
        <v>4.7421739130434792</v>
      </c>
      <c r="N50" s="2">
        <v>0</v>
      </c>
      <c r="O50" s="2">
        <v>5.1369363004827515E-2</v>
      </c>
      <c r="P50" s="2">
        <v>5.9097826086956529</v>
      </c>
      <c r="Q50" s="2">
        <v>0</v>
      </c>
      <c r="R50" s="2">
        <v>6.4017426115624637E-2</v>
      </c>
      <c r="S50" s="2">
        <v>0</v>
      </c>
      <c r="T50" s="2">
        <v>0</v>
      </c>
      <c r="U50" s="2">
        <v>0</v>
      </c>
      <c r="V50" s="2">
        <v>0</v>
      </c>
      <c r="W50" s="2">
        <v>0</v>
      </c>
      <c r="X50" s="2">
        <v>0</v>
      </c>
      <c r="Y50" s="2">
        <v>0</v>
      </c>
      <c r="Z50" s="2">
        <v>0</v>
      </c>
      <c r="AA50" s="2">
        <v>0</v>
      </c>
      <c r="AB50" s="2">
        <v>0</v>
      </c>
      <c r="AC50" s="2">
        <v>0</v>
      </c>
      <c r="AD50" s="2">
        <v>25.629673913043472</v>
      </c>
      <c r="AE50" s="2">
        <v>0</v>
      </c>
      <c r="AF50" s="2">
        <v>0</v>
      </c>
      <c r="AG50" s="2">
        <v>0</v>
      </c>
      <c r="AH50" t="s">
        <v>139</v>
      </c>
      <c r="AI50">
        <v>6</v>
      </c>
    </row>
    <row r="51" spans="1:35" x14ac:dyDescent="0.25">
      <c r="A51" t="s">
        <v>3056</v>
      </c>
      <c r="B51" t="s">
        <v>1818</v>
      </c>
      <c r="C51" t="s">
        <v>2405</v>
      </c>
      <c r="D51" t="s">
        <v>2802</v>
      </c>
      <c r="E51" s="2">
        <v>42.184782608695649</v>
      </c>
      <c r="F51" s="2">
        <v>0</v>
      </c>
      <c r="G51" s="2">
        <v>0</v>
      </c>
      <c r="H51" s="2">
        <v>0</v>
      </c>
      <c r="I51" s="2">
        <v>0</v>
      </c>
      <c r="J51" s="2">
        <v>0</v>
      </c>
      <c r="K51" s="2">
        <v>0</v>
      </c>
      <c r="L51" s="2">
        <v>3.4469565217391307</v>
      </c>
      <c r="M51" s="2">
        <v>0</v>
      </c>
      <c r="N51" s="2">
        <v>0</v>
      </c>
      <c r="O51" s="2">
        <v>0</v>
      </c>
      <c r="P51" s="2">
        <v>0</v>
      </c>
      <c r="Q51" s="2">
        <v>0</v>
      </c>
      <c r="R51" s="2">
        <v>0</v>
      </c>
      <c r="S51" s="2">
        <v>3.8564130434782604</v>
      </c>
      <c r="T51" s="2">
        <v>5.884456521739132</v>
      </c>
      <c r="U51" s="2">
        <v>0</v>
      </c>
      <c r="V51" s="2">
        <v>0.23090955939190935</v>
      </c>
      <c r="W51" s="2">
        <v>5.4728260869565215</v>
      </c>
      <c r="X51" s="2">
        <v>7.4495652173913056</v>
      </c>
      <c r="Y51" s="2">
        <v>0</v>
      </c>
      <c r="Z51" s="2">
        <v>0.30632826591084777</v>
      </c>
      <c r="AA51" s="2">
        <v>0</v>
      </c>
      <c r="AB51" s="2">
        <v>0</v>
      </c>
      <c r="AC51" s="2">
        <v>0</v>
      </c>
      <c r="AD51" s="2">
        <v>0</v>
      </c>
      <c r="AE51" s="2">
        <v>0</v>
      </c>
      <c r="AF51" s="2">
        <v>0</v>
      </c>
      <c r="AG51" s="2">
        <v>0</v>
      </c>
      <c r="AH51" t="s">
        <v>630</v>
      </c>
      <c r="AI51">
        <v>6</v>
      </c>
    </row>
    <row r="52" spans="1:35" x14ac:dyDescent="0.25">
      <c r="A52" t="s">
        <v>3056</v>
      </c>
      <c r="B52" t="s">
        <v>1962</v>
      </c>
      <c r="C52" t="s">
        <v>2446</v>
      </c>
      <c r="D52" t="s">
        <v>2931</v>
      </c>
      <c r="E52" s="2">
        <v>80.608695652173907</v>
      </c>
      <c r="F52" s="2">
        <v>34.599239130434796</v>
      </c>
      <c r="G52" s="2">
        <v>0</v>
      </c>
      <c r="H52" s="2">
        <v>0</v>
      </c>
      <c r="I52" s="2">
        <v>0</v>
      </c>
      <c r="J52" s="2">
        <v>0</v>
      </c>
      <c r="K52" s="2">
        <v>0</v>
      </c>
      <c r="L52" s="2">
        <v>2.6064130434782609</v>
      </c>
      <c r="M52" s="2">
        <v>4.8695652173913047</v>
      </c>
      <c r="N52" s="2">
        <v>0</v>
      </c>
      <c r="O52" s="2">
        <v>6.0409924487594399E-2</v>
      </c>
      <c r="P52" s="2">
        <v>4.9689130434782607</v>
      </c>
      <c r="Q52" s="2">
        <v>4.9149999999999991</v>
      </c>
      <c r="R52" s="2">
        <v>0.12261596548004314</v>
      </c>
      <c r="S52" s="2">
        <v>2.1072826086956522</v>
      </c>
      <c r="T52" s="2">
        <v>10.308586956521738</v>
      </c>
      <c r="U52" s="2">
        <v>0</v>
      </c>
      <c r="V52" s="2">
        <v>0.15402642934196331</v>
      </c>
      <c r="W52" s="2">
        <v>2.1548913043478262</v>
      </c>
      <c r="X52" s="2">
        <v>10.471630434782609</v>
      </c>
      <c r="Y52" s="2">
        <v>0</v>
      </c>
      <c r="Z52" s="2">
        <v>0.15663969795037758</v>
      </c>
      <c r="AA52" s="2">
        <v>0</v>
      </c>
      <c r="AB52" s="2">
        <v>0</v>
      </c>
      <c r="AC52" s="2">
        <v>0</v>
      </c>
      <c r="AD52" s="2">
        <v>0</v>
      </c>
      <c r="AE52" s="2">
        <v>0</v>
      </c>
      <c r="AF52" s="2">
        <v>0</v>
      </c>
      <c r="AG52" s="2">
        <v>0</v>
      </c>
      <c r="AH52" t="s">
        <v>777</v>
      </c>
      <c r="AI52">
        <v>6</v>
      </c>
    </row>
    <row r="53" spans="1:35" x14ac:dyDescent="0.25">
      <c r="A53" t="s">
        <v>3056</v>
      </c>
      <c r="B53" t="s">
        <v>2185</v>
      </c>
      <c r="C53" t="s">
        <v>2755</v>
      </c>
      <c r="D53" t="s">
        <v>2922</v>
      </c>
      <c r="E53" s="2">
        <v>64.086956521739125</v>
      </c>
      <c r="F53" s="2">
        <v>5.4782608695652177</v>
      </c>
      <c r="G53" s="2">
        <v>0.32608695652173914</v>
      </c>
      <c r="H53" s="2">
        <v>0</v>
      </c>
      <c r="I53" s="2">
        <v>5.7391304347826084</v>
      </c>
      <c r="J53" s="2">
        <v>0</v>
      </c>
      <c r="K53" s="2">
        <v>0</v>
      </c>
      <c r="L53" s="2">
        <v>5.6468478260869572</v>
      </c>
      <c r="M53" s="2">
        <v>4.3478260869565215</v>
      </c>
      <c r="N53" s="2">
        <v>0</v>
      </c>
      <c r="O53" s="2">
        <v>6.7842605156037988E-2</v>
      </c>
      <c r="P53" s="2">
        <v>6.2119565217391308</v>
      </c>
      <c r="Q53" s="2">
        <v>0.10869565217391304</v>
      </c>
      <c r="R53" s="2">
        <v>9.8626187245590247E-2</v>
      </c>
      <c r="S53" s="2">
        <v>0.99478260869565227</v>
      </c>
      <c r="T53" s="2">
        <v>6.2704347826086959</v>
      </c>
      <c r="U53" s="2">
        <v>0</v>
      </c>
      <c r="V53" s="2">
        <v>0.11336499321573949</v>
      </c>
      <c r="W53" s="2">
        <v>0.53152173913043477</v>
      </c>
      <c r="X53" s="2">
        <v>11.064239130434785</v>
      </c>
      <c r="Y53" s="2">
        <v>0</v>
      </c>
      <c r="Z53" s="2">
        <v>0.18093792401628228</v>
      </c>
      <c r="AA53" s="2">
        <v>0</v>
      </c>
      <c r="AB53" s="2">
        <v>0</v>
      </c>
      <c r="AC53" s="2">
        <v>0</v>
      </c>
      <c r="AD53" s="2">
        <v>0</v>
      </c>
      <c r="AE53" s="2">
        <v>0</v>
      </c>
      <c r="AF53" s="2">
        <v>0</v>
      </c>
      <c r="AG53" s="2">
        <v>0</v>
      </c>
      <c r="AH53" t="s">
        <v>1004</v>
      </c>
      <c r="AI53">
        <v>6</v>
      </c>
    </row>
    <row r="54" spans="1:35" x14ac:dyDescent="0.25">
      <c r="A54" t="s">
        <v>3056</v>
      </c>
      <c r="B54" t="s">
        <v>1543</v>
      </c>
      <c r="C54" t="s">
        <v>2630</v>
      </c>
      <c r="D54" t="s">
        <v>2838</v>
      </c>
      <c r="E54" s="2">
        <v>54.467391304347828</v>
      </c>
      <c r="F54" s="2">
        <v>0</v>
      </c>
      <c r="G54" s="2">
        <v>0</v>
      </c>
      <c r="H54" s="2">
        <v>0</v>
      </c>
      <c r="I54" s="2">
        <v>0.55978260869565222</v>
      </c>
      <c r="J54" s="2">
        <v>0</v>
      </c>
      <c r="K54" s="2">
        <v>0</v>
      </c>
      <c r="L54" s="2">
        <v>0.83195652173913048</v>
      </c>
      <c r="M54" s="2">
        <v>4.75</v>
      </c>
      <c r="N54" s="2">
        <v>0</v>
      </c>
      <c r="O54" s="2">
        <v>8.7208142087407695E-2</v>
      </c>
      <c r="P54" s="2">
        <v>4.7081521739130432</v>
      </c>
      <c r="Q54" s="2">
        <v>0</v>
      </c>
      <c r="R54" s="2">
        <v>8.643983236878866E-2</v>
      </c>
      <c r="S54" s="2">
        <v>0.59652173913043482</v>
      </c>
      <c r="T54" s="2">
        <v>5.9278260869565216</v>
      </c>
      <c r="U54" s="2">
        <v>0</v>
      </c>
      <c r="V54" s="2">
        <v>0.11978447415685492</v>
      </c>
      <c r="W54" s="2">
        <v>0.4292391304347824</v>
      </c>
      <c r="X54" s="2">
        <v>5.2754347826086949</v>
      </c>
      <c r="Y54" s="2">
        <v>0</v>
      </c>
      <c r="Z54" s="2">
        <v>0.10473558172021549</v>
      </c>
      <c r="AA54" s="2">
        <v>0</v>
      </c>
      <c r="AB54" s="2">
        <v>0</v>
      </c>
      <c r="AC54" s="2">
        <v>0</v>
      </c>
      <c r="AD54" s="2">
        <v>33.201630434782608</v>
      </c>
      <c r="AE54" s="2">
        <v>0</v>
      </c>
      <c r="AF54" s="2">
        <v>0</v>
      </c>
      <c r="AG54" s="2">
        <v>0</v>
      </c>
      <c r="AH54" t="s">
        <v>345</v>
      </c>
      <c r="AI54">
        <v>6</v>
      </c>
    </row>
    <row r="55" spans="1:35" x14ac:dyDescent="0.25">
      <c r="A55" t="s">
        <v>3056</v>
      </c>
      <c r="B55" t="s">
        <v>1869</v>
      </c>
      <c r="C55" t="s">
        <v>2401</v>
      </c>
      <c r="D55" t="s">
        <v>2944</v>
      </c>
      <c r="E55" s="2">
        <v>62.032608695652172</v>
      </c>
      <c r="F55" s="2">
        <v>0</v>
      </c>
      <c r="G55" s="2">
        <v>0</v>
      </c>
      <c r="H55" s="2">
        <v>0</v>
      </c>
      <c r="I55" s="2">
        <v>0.53804347826086951</v>
      </c>
      <c r="J55" s="2">
        <v>0</v>
      </c>
      <c r="K55" s="2">
        <v>0</v>
      </c>
      <c r="L55" s="2">
        <v>3.973152173913042</v>
      </c>
      <c r="M55" s="2">
        <v>5.6521739130434785</v>
      </c>
      <c r="N55" s="2">
        <v>0</v>
      </c>
      <c r="O55" s="2">
        <v>9.1116173120728935E-2</v>
      </c>
      <c r="P55" s="2">
        <v>4.9085869565217397</v>
      </c>
      <c r="Q55" s="2">
        <v>0</v>
      </c>
      <c r="R55" s="2">
        <v>7.9129139653057665E-2</v>
      </c>
      <c r="S55" s="2">
        <v>0.53826086956521735</v>
      </c>
      <c r="T55" s="2">
        <v>5.1304347826086953</v>
      </c>
      <c r="U55" s="2">
        <v>0</v>
      </c>
      <c r="V55" s="2">
        <v>9.1382512703697211E-2</v>
      </c>
      <c r="W55" s="2">
        <v>0.56760869565217398</v>
      </c>
      <c r="X55" s="2">
        <v>4.3727173913043487</v>
      </c>
      <c r="Y55" s="2">
        <v>0</v>
      </c>
      <c r="Z55" s="2">
        <v>7.9640792009812528E-2</v>
      </c>
      <c r="AA55" s="2">
        <v>0</v>
      </c>
      <c r="AB55" s="2">
        <v>0</v>
      </c>
      <c r="AC55" s="2">
        <v>0</v>
      </c>
      <c r="AD55" s="2">
        <v>38.077717391304347</v>
      </c>
      <c r="AE55" s="2">
        <v>0</v>
      </c>
      <c r="AF55" s="2">
        <v>0</v>
      </c>
      <c r="AG55" s="2">
        <v>0</v>
      </c>
      <c r="AH55" t="s">
        <v>681</v>
      </c>
      <c r="AI55">
        <v>6</v>
      </c>
    </row>
    <row r="56" spans="1:35" x14ac:dyDescent="0.25">
      <c r="A56" t="s">
        <v>3056</v>
      </c>
      <c r="B56" t="s">
        <v>1307</v>
      </c>
      <c r="C56" t="s">
        <v>2543</v>
      </c>
      <c r="D56" t="s">
        <v>2911</v>
      </c>
      <c r="E56" s="2">
        <v>67.402173913043484</v>
      </c>
      <c r="F56" s="2">
        <v>5.2173913043478262</v>
      </c>
      <c r="G56" s="2">
        <v>0.32608695652173914</v>
      </c>
      <c r="H56" s="2">
        <v>0</v>
      </c>
      <c r="I56" s="2">
        <v>5.7391304347826084</v>
      </c>
      <c r="J56" s="2">
        <v>0</v>
      </c>
      <c r="K56" s="2">
        <v>0</v>
      </c>
      <c r="L56" s="2">
        <v>1.4789130434782607</v>
      </c>
      <c r="M56" s="2">
        <v>2.472826086956522</v>
      </c>
      <c r="N56" s="2">
        <v>0.51902173913043481</v>
      </c>
      <c r="O56" s="2">
        <v>4.4388001935171749E-2</v>
      </c>
      <c r="P56" s="2">
        <v>6.2907608695652177</v>
      </c>
      <c r="Q56" s="2">
        <v>0.72826086956521741</v>
      </c>
      <c r="R56" s="2">
        <v>0.10413642960812772</v>
      </c>
      <c r="S56" s="2">
        <v>0.77217391304347804</v>
      </c>
      <c r="T56" s="2">
        <v>9.7640217391304311</v>
      </c>
      <c r="U56" s="2">
        <v>0</v>
      </c>
      <c r="V56" s="2">
        <v>0.15631833575229795</v>
      </c>
      <c r="W56" s="2">
        <v>1.3809782608695651</v>
      </c>
      <c r="X56" s="2">
        <v>5.4808695652173913</v>
      </c>
      <c r="Y56" s="2">
        <v>0</v>
      </c>
      <c r="Z56" s="2">
        <v>0.10180454765360425</v>
      </c>
      <c r="AA56" s="2">
        <v>0</v>
      </c>
      <c r="AB56" s="2">
        <v>0</v>
      </c>
      <c r="AC56" s="2">
        <v>0</v>
      </c>
      <c r="AD56" s="2">
        <v>0</v>
      </c>
      <c r="AE56" s="2">
        <v>0</v>
      </c>
      <c r="AF56" s="2">
        <v>0</v>
      </c>
      <c r="AG56" s="2">
        <v>0</v>
      </c>
      <c r="AH56" t="s">
        <v>107</v>
      </c>
      <c r="AI56">
        <v>6</v>
      </c>
    </row>
    <row r="57" spans="1:35" x14ac:dyDescent="0.25">
      <c r="A57" t="s">
        <v>3056</v>
      </c>
      <c r="B57" t="s">
        <v>1875</v>
      </c>
      <c r="C57" t="s">
        <v>2552</v>
      </c>
      <c r="D57" t="s">
        <v>2802</v>
      </c>
      <c r="E57" s="2">
        <v>70.630434782608702</v>
      </c>
      <c r="F57" s="2">
        <v>7.1304347826086953</v>
      </c>
      <c r="G57" s="2">
        <v>0</v>
      </c>
      <c r="H57" s="2">
        <v>0.50543478260869568</v>
      </c>
      <c r="I57" s="2">
        <v>0.16304347826086957</v>
      </c>
      <c r="J57" s="2">
        <v>0</v>
      </c>
      <c r="K57" s="2">
        <v>0</v>
      </c>
      <c r="L57" s="2">
        <v>10.546739130434784</v>
      </c>
      <c r="M57" s="2">
        <v>11.652173913043478</v>
      </c>
      <c r="N57" s="2">
        <v>0</v>
      </c>
      <c r="O57" s="2">
        <v>0.16497383810403199</v>
      </c>
      <c r="P57" s="2">
        <v>3.1304347826086958</v>
      </c>
      <c r="Q57" s="2">
        <v>0</v>
      </c>
      <c r="R57" s="2">
        <v>4.4321329639889197E-2</v>
      </c>
      <c r="S57" s="2">
        <v>6.6568478260869561</v>
      </c>
      <c r="T57" s="2">
        <v>14.94619565217392</v>
      </c>
      <c r="U57" s="2">
        <v>0</v>
      </c>
      <c r="V57" s="2">
        <v>0.30586026469682986</v>
      </c>
      <c r="W57" s="2">
        <v>11.269565217391303</v>
      </c>
      <c r="X57" s="2">
        <v>5.9771739130434778</v>
      </c>
      <c r="Y57" s="2">
        <v>0</v>
      </c>
      <c r="Z57" s="2">
        <v>0.24418282548476453</v>
      </c>
      <c r="AA57" s="2">
        <v>0</v>
      </c>
      <c r="AB57" s="2">
        <v>0</v>
      </c>
      <c r="AC57" s="2">
        <v>0</v>
      </c>
      <c r="AD57" s="2">
        <v>0</v>
      </c>
      <c r="AE57" s="2">
        <v>0</v>
      </c>
      <c r="AF57" s="2">
        <v>0</v>
      </c>
      <c r="AG57" s="2">
        <v>0</v>
      </c>
      <c r="AH57" t="s">
        <v>688</v>
      </c>
      <c r="AI57">
        <v>6</v>
      </c>
    </row>
    <row r="58" spans="1:35" x14ac:dyDescent="0.25">
      <c r="A58" t="s">
        <v>3056</v>
      </c>
      <c r="B58" t="s">
        <v>1556</v>
      </c>
      <c r="C58" t="s">
        <v>2635</v>
      </c>
      <c r="D58" t="s">
        <v>2920</v>
      </c>
      <c r="E58" s="2">
        <v>44.065217391304351</v>
      </c>
      <c r="F58" s="2">
        <v>5.3008695652173898</v>
      </c>
      <c r="G58" s="2">
        <v>0.14130434782608695</v>
      </c>
      <c r="H58" s="2">
        <v>0.33152173913043476</v>
      </c>
      <c r="I58" s="2">
        <v>0.27804347826086956</v>
      </c>
      <c r="J58" s="2">
        <v>0</v>
      </c>
      <c r="K58" s="2">
        <v>0</v>
      </c>
      <c r="L58" s="2">
        <v>1.295326086956522</v>
      </c>
      <c r="M58" s="2">
        <v>3.3669565217391302</v>
      </c>
      <c r="N58" s="2">
        <v>0</v>
      </c>
      <c r="O58" s="2">
        <v>7.6408485446472607E-2</v>
      </c>
      <c r="P58" s="2">
        <v>4.7179347826086948</v>
      </c>
      <c r="Q58" s="2">
        <v>0</v>
      </c>
      <c r="R58" s="2">
        <v>0.10706709422792302</v>
      </c>
      <c r="S58" s="2">
        <v>0.51826086956521744</v>
      </c>
      <c r="T58" s="2">
        <v>7.4861956521739144</v>
      </c>
      <c r="U58" s="2">
        <v>0</v>
      </c>
      <c r="V58" s="2">
        <v>0.18165022200296005</v>
      </c>
      <c r="W58" s="2">
        <v>4.2686956521739114</v>
      </c>
      <c r="X58" s="2">
        <v>1.8973913043478263</v>
      </c>
      <c r="Y58" s="2">
        <v>0</v>
      </c>
      <c r="Z58" s="2">
        <v>0.13993093241243212</v>
      </c>
      <c r="AA58" s="2">
        <v>0</v>
      </c>
      <c r="AB58" s="2">
        <v>0</v>
      </c>
      <c r="AC58" s="2">
        <v>0</v>
      </c>
      <c r="AD58" s="2">
        <v>0</v>
      </c>
      <c r="AE58" s="2">
        <v>0</v>
      </c>
      <c r="AF58" s="2">
        <v>0</v>
      </c>
      <c r="AG58" s="2">
        <v>0</v>
      </c>
      <c r="AH58" t="s">
        <v>358</v>
      </c>
      <c r="AI58">
        <v>6</v>
      </c>
    </row>
    <row r="59" spans="1:35" x14ac:dyDescent="0.25">
      <c r="A59" t="s">
        <v>3056</v>
      </c>
      <c r="B59" t="s">
        <v>1944</v>
      </c>
      <c r="C59" t="s">
        <v>2740</v>
      </c>
      <c r="D59" t="s">
        <v>2886</v>
      </c>
      <c r="E59" s="2">
        <v>107.40217391304348</v>
      </c>
      <c r="F59" s="2">
        <v>0</v>
      </c>
      <c r="G59" s="2">
        <v>0</v>
      </c>
      <c r="H59" s="2">
        <v>0</v>
      </c>
      <c r="I59" s="2">
        <v>0</v>
      </c>
      <c r="J59" s="2">
        <v>0</v>
      </c>
      <c r="K59" s="2">
        <v>0</v>
      </c>
      <c r="L59" s="2">
        <v>4.7177173913043475</v>
      </c>
      <c r="M59" s="2">
        <v>0.10978260869565216</v>
      </c>
      <c r="N59" s="2">
        <v>0</v>
      </c>
      <c r="O59" s="2">
        <v>1.0221637486084404E-3</v>
      </c>
      <c r="P59" s="2">
        <v>3.8635869565217398</v>
      </c>
      <c r="Q59" s="2">
        <v>1.7221739130434783</v>
      </c>
      <c r="R59" s="2">
        <v>5.2007893937860546E-2</v>
      </c>
      <c r="S59" s="2">
        <v>4.5458695652173917</v>
      </c>
      <c r="T59" s="2">
        <v>9.0757608695652188</v>
      </c>
      <c r="U59" s="2">
        <v>0</v>
      </c>
      <c r="V59" s="2">
        <v>0.12682825624936747</v>
      </c>
      <c r="W59" s="2">
        <v>4.1415217391304342</v>
      </c>
      <c r="X59" s="2">
        <v>6.1768478260869566</v>
      </c>
      <c r="Y59" s="2">
        <v>0</v>
      </c>
      <c r="Z59" s="2">
        <v>9.6072259892723402E-2</v>
      </c>
      <c r="AA59" s="2">
        <v>0</v>
      </c>
      <c r="AB59" s="2">
        <v>0</v>
      </c>
      <c r="AC59" s="2">
        <v>0</v>
      </c>
      <c r="AD59" s="2">
        <v>0</v>
      </c>
      <c r="AE59" s="2">
        <v>0</v>
      </c>
      <c r="AF59" s="2">
        <v>0</v>
      </c>
      <c r="AG59" s="2">
        <v>0</v>
      </c>
      <c r="AH59" t="s">
        <v>759</v>
      </c>
      <c r="AI59">
        <v>6</v>
      </c>
    </row>
    <row r="60" spans="1:35" x14ac:dyDescent="0.25">
      <c r="A60" t="s">
        <v>3056</v>
      </c>
      <c r="B60" t="s">
        <v>1472</v>
      </c>
      <c r="C60" t="s">
        <v>2609</v>
      </c>
      <c r="D60" t="s">
        <v>2802</v>
      </c>
      <c r="E60" s="2">
        <v>57.510869565217391</v>
      </c>
      <c r="F60" s="2">
        <v>5.6521739130434785</v>
      </c>
      <c r="G60" s="2">
        <v>0</v>
      </c>
      <c r="H60" s="2">
        <v>0</v>
      </c>
      <c r="I60" s="2">
        <v>0</v>
      </c>
      <c r="J60" s="2">
        <v>0</v>
      </c>
      <c r="K60" s="2">
        <v>0</v>
      </c>
      <c r="L60" s="2">
        <v>0</v>
      </c>
      <c r="M60" s="2">
        <v>4.6380434782608697</v>
      </c>
      <c r="N60" s="2">
        <v>0</v>
      </c>
      <c r="O60" s="2">
        <v>8.0646380646380647E-2</v>
      </c>
      <c r="P60" s="2">
        <v>5.9032608695652184</v>
      </c>
      <c r="Q60" s="2">
        <v>0</v>
      </c>
      <c r="R60" s="2">
        <v>0.10264600264600267</v>
      </c>
      <c r="S60" s="2">
        <v>0</v>
      </c>
      <c r="T60" s="2">
        <v>0</v>
      </c>
      <c r="U60" s="2">
        <v>0</v>
      </c>
      <c r="V60" s="2">
        <v>0</v>
      </c>
      <c r="W60" s="2">
        <v>0</v>
      </c>
      <c r="X60" s="2">
        <v>0</v>
      </c>
      <c r="Y60" s="2">
        <v>0</v>
      </c>
      <c r="Z60" s="2">
        <v>0</v>
      </c>
      <c r="AA60" s="2">
        <v>0</v>
      </c>
      <c r="AB60" s="2">
        <v>0</v>
      </c>
      <c r="AC60" s="2">
        <v>0</v>
      </c>
      <c r="AD60" s="2">
        <v>0</v>
      </c>
      <c r="AE60" s="2">
        <v>0</v>
      </c>
      <c r="AF60" s="2">
        <v>0</v>
      </c>
      <c r="AG60" s="2">
        <v>0</v>
      </c>
      <c r="AH60" t="s">
        <v>273</v>
      </c>
      <c r="AI60">
        <v>6</v>
      </c>
    </row>
    <row r="61" spans="1:35" x14ac:dyDescent="0.25">
      <c r="A61" t="s">
        <v>3056</v>
      </c>
      <c r="B61" t="s">
        <v>1714</v>
      </c>
      <c r="C61" t="s">
        <v>2648</v>
      </c>
      <c r="D61" t="s">
        <v>2967</v>
      </c>
      <c r="E61" s="2">
        <v>34.880434782608695</v>
      </c>
      <c r="F61" s="2">
        <v>5.1304347826086953</v>
      </c>
      <c r="G61" s="2">
        <v>0.45652173913043476</v>
      </c>
      <c r="H61" s="2">
        <v>0.19228260869565222</v>
      </c>
      <c r="I61" s="2">
        <v>0.34782608695652173</v>
      </c>
      <c r="J61" s="2">
        <v>0</v>
      </c>
      <c r="K61" s="2">
        <v>0</v>
      </c>
      <c r="L61" s="2">
        <v>1.1344565217391303</v>
      </c>
      <c r="M61" s="2">
        <v>2.1946739130434785</v>
      </c>
      <c r="N61" s="2">
        <v>0</v>
      </c>
      <c r="O61" s="2">
        <v>6.2919912745403553E-2</v>
      </c>
      <c r="P61" s="2">
        <v>2.9448913043478266</v>
      </c>
      <c r="Q61" s="2">
        <v>0</v>
      </c>
      <c r="R61" s="2">
        <v>8.4428170769710209E-2</v>
      </c>
      <c r="S61" s="2">
        <v>5.0538043478260857</v>
      </c>
      <c r="T61" s="2">
        <v>0</v>
      </c>
      <c r="U61" s="2">
        <v>0</v>
      </c>
      <c r="V61" s="2">
        <v>0.14488937363664689</v>
      </c>
      <c r="W61" s="2">
        <v>0.47097826086956518</v>
      </c>
      <c r="X61" s="2">
        <v>5.6002173913043478</v>
      </c>
      <c r="Y61" s="2">
        <v>0</v>
      </c>
      <c r="Z61" s="2">
        <v>0.17405733873480833</v>
      </c>
      <c r="AA61" s="2">
        <v>0</v>
      </c>
      <c r="AB61" s="2">
        <v>0</v>
      </c>
      <c r="AC61" s="2">
        <v>0</v>
      </c>
      <c r="AD61" s="2">
        <v>0</v>
      </c>
      <c r="AE61" s="2">
        <v>0</v>
      </c>
      <c r="AF61" s="2">
        <v>0</v>
      </c>
      <c r="AG61" s="2">
        <v>0</v>
      </c>
      <c r="AH61" t="s">
        <v>522</v>
      </c>
      <c r="AI61">
        <v>6</v>
      </c>
    </row>
    <row r="62" spans="1:35" x14ac:dyDescent="0.25">
      <c r="A62" t="s">
        <v>3056</v>
      </c>
      <c r="B62" t="s">
        <v>2125</v>
      </c>
      <c r="C62" t="s">
        <v>2727</v>
      </c>
      <c r="D62" t="s">
        <v>2994</v>
      </c>
      <c r="E62" s="2">
        <v>60.695652173913047</v>
      </c>
      <c r="F62" s="2">
        <v>5.6413043478260869</v>
      </c>
      <c r="G62" s="2">
        <v>0.32608695652173914</v>
      </c>
      <c r="H62" s="2">
        <v>0.32065217391304346</v>
      </c>
      <c r="I62" s="2">
        <v>0.47826086956521741</v>
      </c>
      <c r="J62" s="2">
        <v>0</v>
      </c>
      <c r="K62" s="2">
        <v>0</v>
      </c>
      <c r="L62" s="2">
        <v>5.2047826086956519</v>
      </c>
      <c r="M62" s="2">
        <v>0</v>
      </c>
      <c r="N62" s="2">
        <v>0</v>
      </c>
      <c r="O62" s="2">
        <v>0</v>
      </c>
      <c r="P62" s="2">
        <v>0</v>
      </c>
      <c r="Q62" s="2">
        <v>0</v>
      </c>
      <c r="R62" s="2">
        <v>0</v>
      </c>
      <c r="S62" s="2">
        <v>0.74184782608695632</v>
      </c>
      <c r="T62" s="2">
        <v>11.10391304347826</v>
      </c>
      <c r="U62" s="2">
        <v>0</v>
      </c>
      <c r="V62" s="2">
        <v>0.19516654727793695</v>
      </c>
      <c r="W62" s="2">
        <v>1.0836956521739132</v>
      </c>
      <c r="X62" s="2">
        <v>8.6013043478260851</v>
      </c>
      <c r="Y62" s="2">
        <v>0</v>
      </c>
      <c r="Z62" s="2">
        <v>0.15956661891117477</v>
      </c>
      <c r="AA62" s="2">
        <v>0</v>
      </c>
      <c r="AB62" s="2">
        <v>0</v>
      </c>
      <c r="AC62" s="2">
        <v>0</v>
      </c>
      <c r="AD62" s="2">
        <v>0</v>
      </c>
      <c r="AE62" s="2">
        <v>0</v>
      </c>
      <c r="AF62" s="2">
        <v>0</v>
      </c>
      <c r="AG62" s="2">
        <v>0</v>
      </c>
      <c r="AH62" t="s">
        <v>943</v>
      </c>
      <c r="AI62">
        <v>6</v>
      </c>
    </row>
    <row r="63" spans="1:35" x14ac:dyDescent="0.25">
      <c r="A63" t="s">
        <v>3056</v>
      </c>
      <c r="B63" t="s">
        <v>1610</v>
      </c>
      <c r="C63" t="s">
        <v>2655</v>
      </c>
      <c r="D63" t="s">
        <v>2844</v>
      </c>
      <c r="E63" s="2">
        <v>29.445652173913043</v>
      </c>
      <c r="F63" s="2">
        <v>5.2173913043478262</v>
      </c>
      <c r="G63" s="2">
        <v>0.19565217391304349</v>
      </c>
      <c r="H63" s="2">
        <v>0</v>
      </c>
      <c r="I63" s="2">
        <v>0.55706521739130432</v>
      </c>
      <c r="J63" s="2">
        <v>0</v>
      </c>
      <c r="K63" s="2">
        <v>0</v>
      </c>
      <c r="L63" s="2">
        <v>0.10184782608695653</v>
      </c>
      <c r="M63" s="2">
        <v>0.47554347826086957</v>
      </c>
      <c r="N63" s="2">
        <v>0</v>
      </c>
      <c r="O63" s="2">
        <v>1.614987080103359E-2</v>
      </c>
      <c r="P63" s="2">
        <v>0</v>
      </c>
      <c r="Q63" s="2">
        <v>0</v>
      </c>
      <c r="R63" s="2">
        <v>0</v>
      </c>
      <c r="S63" s="2">
        <v>5.2240217391304347</v>
      </c>
      <c r="T63" s="2">
        <v>4.7608695652173912E-2</v>
      </c>
      <c r="U63" s="2">
        <v>0</v>
      </c>
      <c r="V63" s="2">
        <v>0.17902916205241784</v>
      </c>
      <c r="W63" s="2">
        <v>11.096956521739131</v>
      </c>
      <c r="X63" s="2">
        <v>1.483586956521739</v>
      </c>
      <c r="Y63" s="2">
        <v>0</v>
      </c>
      <c r="Z63" s="2">
        <v>0.42724621631598375</v>
      </c>
      <c r="AA63" s="2">
        <v>0</v>
      </c>
      <c r="AB63" s="2">
        <v>0</v>
      </c>
      <c r="AC63" s="2">
        <v>0</v>
      </c>
      <c r="AD63" s="2">
        <v>0</v>
      </c>
      <c r="AE63" s="2">
        <v>0</v>
      </c>
      <c r="AF63" s="2">
        <v>0</v>
      </c>
      <c r="AG63" s="2">
        <v>0</v>
      </c>
      <c r="AH63" t="s">
        <v>412</v>
      </c>
      <c r="AI63">
        <v>6</v>
      </c>
    </row>
    <row r="64" spans="1:35" x14ac:dyDescent="0.25">
      <c r="A64" t="s">
        <v>3056</v>
      </c>
      <c r="B64" t="s">
        <v>1707</v>
      </c>
      <c r="C64" t="s">
        <v>2462</v>
      </c>
      <c r="D64" t="s">
        <v>2905</v>
      </c>
      <c r="E64" s="2">
        <v>86.380434782608702</v>
      </c>
      <c r="F64" s="2">
        <v>6.1739130434782608</v>
      </c>
      <c r="G64" s="2">
        <v>0.39130434782608697</v>
      </c>
      <c r="H64" s="2">
        <v>0.35869565217391303</v>
      </c>
      <c r="I64" s="2">
        <v>0.54347826086956519</v>
      </c>
      <c r="J64" s="2">
        <v>0</v>
      </c>
      <c r="K64" s="2">
        <v>0</v>
      </c>
      <c r="L64" s="2">
        <v>5.6180434782608701</v>
      </c>
      <c r="M64" s="2">
        <v>6.6539130434782621</v>
      </c>
      <c r="N64" s="2">
        <v>0</v>
      </c>
      <c r="O64" s="2">
        <v>7.7030325909148115E-2</v>
      </c>
      <c r="P64" s="2">
        <v>5.1621739130434774</v>
      </c>
      <c r="Q64" s="2">
        <v>0</v>
      </c>
      <c r="R64" s="2">
        <v>5.9760916068956824E-2</v>
      </c>
      <c r="S64" s="2">
        <v>5.6852173913043478</v>
      </c>
      <c r="T64" s="2">
        <v>4.975543478260871</v>
      </c>
      <c r="U64" s="2">
        <v>0</v>
      </c>
      <c r="V64" s="2">
        <v>0.12341638354095887</v>
      </c>
      <c r="W64" s="2">
        <v>1.1600000000000001</v>
      </c>
      <c r="X64" s="2">
        <v>9.5177173913043465</v>
      </c>
      <c r="Y64" s="2">
        <v>0</v>
      </c>
      <c r="Z64" s="2">
        <v>0.12361268403171005</v>
      </c>
      <c r="AA64" s="2">
        <v>0</v>
      </c>
      <c r="AB64" s="2">
        <v>0</v>
      </c>
      <c r="AC64" s="2">
        <v>0</v>
      </c>
      <c r="AD64" s="2">
        <v>0</v>
      </c>
      <c r="AE64" s="2">
        <v>0</v>
      </c>
      <c r="AF64" s="2">
        <v>0</v>
      </c>
      <c r="AG64" s="2">
        <v>0</v>
      </c>
      <c r="AH64" t="s">
        <v>514</v>
      </c>
      <c r="AI64">
        <v>6</v>
      </c>
    </row>
    <row r="65" spans="1:35" x14ac:dyDescent="0.25">
      <c r="A65" t="s">
        <v>3056</v>
      </c>
      <c r="B65" t="s">
        <v>2116</v>
      </c>
      <c r="C65" t="s">
        <v>2452</v>
      </c>
      <c r="D65" t="s">
        <v>2968</v>
      </c>
      <c r="E65" s="2">
        <v>85.532608695652172</v>
      </c>
      <c r="F65" s="2">
        <v>0</v>
      </c>
      <c r="G65" s="2">
        <v>0.32608695652173914</v>
      </c>
      <c r="H65" s="2">
        <v>0.40760869565217389</v>
      </c>
      <c r="I65" s="2">
        <v>0.78260869565217395</v>
      </c>
      <c r="J65" s="2">
        <v>0</v>
      </c>
      <c r="K65" s="2">
        <v>0</v>
      </c>
      <c r="L65" s="2">
        <v>5.1367391304347825</v>
      </c>
      <c r="M65" s="2">
        <v>3.9951086956521742</v>
      </c>
      <c r="N65" s="2">
        <v>0</v>
      </c>
      <c r="O65" s="2">
        <v>4.6708603380353292E-2</v>
      </c>
      <c r="P65" s="2">
        <v>0.70782608695652183</v>
      </c>
      <c r="Q65" s="2">
        <v>0</v>
      </c>
      <c r="R65" s="2">
        <v>8.2755115008260275E-3</v>
      </c>
      <c r="S65" s="2">
        <v>1.6667391304347823</v>
      </c>
      <c r="T65" s="2">
        <v>4.934456521739131</v>
      </c>
      <c r="U65" s="2">
        <v>0</v>
      </c>
      <c r="V65" s="2">
        <v>7.7177532087940023E-2</v>
      </c>
      <c r="W65" s="2">
        <v>4.4024999999999999</v>
      </c>
      <c r="X65" s="2">
        <v>9.5388043478260869</v>
      </c>
      <c r="Y65" s="2">
        <v>0</v>
      </c>
      <c r="Z65" s="2">
        <v>0.16299402719532341</v>
      </c>
      <c r="AA65" s="2">
        <v>0</v>
      </c>
      <c r="AB65" s="2">
        <v>0</v>
      </c>
      <c r="AC65" s="2">
        <v>0</v>
      </c>
      <c r="AD65" s="2">
        <v>0</v>
      </c>
      <c r="AE65" s="2">
        <v>0</v>
      </c>
      <c r="AF65" s="2">
        <v>0</v>
      </c>
      <c r="AG65" s="2">
        <v>0</v>
      </c>
      <c r="AH65" t="s">
        <v>934</v>
      </c>
      <c r="AI65">
        <v>6</v>
      </c>
    </row>
    <row r="66" spans="1:35" x14ac:dyDescent="0.25">
      <c r="A66" t="s">
        <v>3056</v>
      </c>
      <c r="B66" t="s">
        <v>1596</v>
      </c>
      <c r="C66" t="s">
        <v>2452</v>
      </c>
      <c r="D66" t="s">
        <v>2968</v>
      </c>
      <c r="E66" s="2">
        <v>54.065217391304351</v>
      </c>
      <c r="F66" s="2">
        <v>5.3913043478260869</v>
      </c>
      <c r="G66" s="2">
        <v>0.31304347826086959</v>
      </c>
      <c r="H66" s="2">
        <v>0.29315217391304349</v>
      </c>
      <c r="I66" s="2">
        <v>0.57608695652173914</v>
      </c>
      <c r="J66" s="2">
        <v>0</v>
      </c>
      <c r="K66" s="2">
        <v>0</v>
      </c>
      <c r="L66" s="2">
        <v>2.0740217391304347</v>
      </c>
      <c r="M66" s="2">
        <v>0.55978260869565222</v>
      </c>
      <c r="N66" s="2">
        <v>0</v>
      </c>
      <c r="O66" s="2">
        <v>1.0353839967832731E-2</v>
      </c>
      <c r="P66" s="2">
        <v>0</v>
      </c>
      <c r="Q66" s="2">
        <v>0</v>
      </c>
      <c r="R66" s="2">
        <v>0</v>
      </c>
      <c r="S66" s="2">
        <v>0.76684782608695679</v>
      </c>
      <c r="T66" s="2">
        <v>4.3557608695652172</v>
      </c>
      <c r="U66" s="2">
        <v>0</v>
      </c>
      <c r="V66" s="2">
        <v>9.4748693204664239E-2</v>
      </c>
      <c r="W66" s="2">
        <v>5.5652173913043477</v>
      </c>
      <c r="X66" s="2">
        <v>10.467500000000001</v>
      </c>
      <c r="Y66" s="2">
        <v>0</v>
      </c>
      <c r="Z66" s="2">
        <v>0.29654402895054283</v>
      </c>
      <c r="AA66" s="2">
        <v>0</v>
      </c>
      <c r="AB66" s="2">
        <v>0</v>
      </c>
      <c r="AC66" s="2">
        <v>0</v>
      </c>
      <c r="AD66" s="2">
        <v>0</v>
      </c>
      <c r="AE66" s="2">
        <v>0</v>
      </c>
      <c r="AF66" s="2">
        <v>0</v>
      </c>
      <c r="AG66" s="2">
        <v>0</v>
      </c>
      <c r="AH66" t="s">
        <v>398</v>
      </c>
      <c r="AI66">
        <v>6</v>
      </c>
    </row>
    <row r="67" spans="1:35" x14ac:dyDescent="0.25">
      <c r="A67" t="s">
        <v>3056</v>
      </c>
      <c r="B67" t="s">
        <v>1264</v>
      </c>
      <c r="C67" t="s">
        <v>2459</v>
      </c>
      <c r="D67" t="s">
        <v>2904</v>
      </c>
      <c r="E67" s="2">
        <v>43.054347826086953</v>
      </c>
      <c r="F67" s="2">
        <v>5.5652173913043477</v>
      </c>
      <c r="G67" s="2">
        <v>0.3684782608695652</v>
      </c>
      <c r="H67" s="2">
        <v>0.27369565217391312</v>
      </c>
      <c r="I67" s="2">
        <v>0.57608695652173914</v>
      </c>
      <c r="J67" s="2">
        <v>0</v>
      </c>
      <c r="K67" s="2">
        <v>0</v>
      </c>
      <c r="L67" s="2">
        <v>4.8394565217391312</v>
      </c>
      <c r="M67" s="2">
        <v>5.4782608695652177</v>
      </c>
      <c r="N67" s="2">
        <v>0</v>
      </c>
      <c r="O67" s="2">
        <v>0.12724059580913913</v>
      </c>
      <c r="P67" s="2">
        <v>0</v>
      </c>
      <c r="Q67" s="2">
        <v>0</v>
      </c>
      <c r="R67" s="2">
        <v>0</v>
      </c>
      <c r="S67" s="2">
        <v>5.6542391304347834</v>
      </c>
      <c r="T67" s="2">
        <v>1.372717391304348</v>
      </c>
      <c r="U67" s="2">
        <v>0</v>
      </c>
      <c r="V67" s="2">
        <v>0.16321131027518307</v>
      </c>
      <c r="W67" s="2">
        <v>5.1694565217391268</v>
      </c>
      <c r="X67" s="2">
        <v>0.27391304347826084</v>
      </c>
      <c r="Y67" s="2">
        <v>0</v>
      </c>
      <c r="Z67" s="2">
        <v>0.12643019439535463</v>
      </c>
      <c r="AA67" s="2">
        <v>0</v>
      </c>
      <c r="AB67" s="2">
        <v>0</v>
      </c>
      <c r="AC67" s="2">
        <v>0</v>
      </c>
      <c r="AD67" s="2">
        <v>0</v>
      </c>
      <c r="AE67" s="2">
        <v>0</v>
      </c>
      <c r="AF67" s="2">
        <v>0</v>
      </c>
      <c r="AG67" s="2">
        <v>0</v>
      </c>
      <c r="AH67" t="s">
        <v>62</v>
      </c>
      <c r="AI67">
        <v>6</v>
      </c>
    </row>
    <row r="68" spans="1:35" x14ac:dyDescent="0.25">
      <c r="A68" t="s">
        <v>3056</v>
      </c>
      <c r="B68" t="s">
        <v>2016</v>
      </c>
      <c r="C68" t="s">
        <v>2596</v>
      </c>
      <c r="D68" t="s">
        <v>2921</v>
      </c>
      <c r="E68" s="2">
        <v>96.663043478260875</v>
      </c>
      <c r="F68" s="2">
        <v>5.8913043478260869</v>
      </c>
      <c r="G68" s="2">
        <v>0</v>
      </c>
      <c r="H68" s="2">
        <v>0</v>
      </c>
      <c r="I68" s="2">
        <v>0</v>
      </c>
      <c r="J68" s="2">
        <v>0</v>
      </c>
      <c r="K68" s="2">
        <v>0</v>
      </c>
      <c r="L68" s="2">
        <v>7.6444565217391265</v>
      </c>
      <c r="M68" s="2">
        <v>7.0134782608695669</v>
      </c>
      <c r="N68" s="2">
        <v>6.2870652173913042</v>
      </c>
      <c r="O68" s="2">
        <v>0.13759698639379286</v>
      </c>
      <c r="P68" s="2">
        <v>0</v>
      </c>
      <c r="Q68" s="2">
        <v>0</v>
      </c>
      <c r="R68" s="2">
        <v>0</v>
      </c>
      <c r="S68" s="2">
        <v>12.150978260869566</v>
      </c>
      <c r="T68" s="2">
        <v>10.586739130434781</v>
      </c>
      <c r="U68" s="2">
        <v>0</v>
      </c>
      <c r="V68" s="2">
        <v>0.23522658270549868</v>
      </c>
      <c r="W68" s="2">
        <v>12.097826086956525</v>
      </c>
      <c r="X68" s="2">
        <v>17.906304347826087</v>
      </c>
      <c r="Y68" s="2">
        <v>0</v>
      </c>
      <c r="Z68" s="2">
        <v>0.31039919037445179</v>
      </c>
      <c r="AA68" s="2">
        <v>0</v>
      </c>
      <c r="AB68" s="2">
        <v>0</v>
      </c>
      <c r="AC68" s="2">
        <v>0</v>
      </c>
      <c r="AD68" s="2">
        <v>0</v>
      </c>
      <c r="AE68" s="2">
        <v>0</v>
      </c>
      <c r="AF68" s="2">
        <v>0</v>
      </c>
      <c r="AG68" s="2">
        <v>0</v>
      </c>
      <c r="AH68" t="s">
        <v>831</v>
      </c>
      <c r="AI68">
        <v>6</v>
      </c>
    </row>
    <row r="69" spans="1:35" x14ac:dyDescent="0.25">
      <c r="A69" t="s">
        <v>3056</v>
      </c>
      <c r="B69" t="s">
        <v>1204</v>
      </c>
      <c r="C69" t="s">
        <v>2494</v>
      </c>
      <c r="D69" t="s">
        <v>2864</v>
      </c>
      <c r="E69" s="2">
        <v>10.684782608695652</v>
      </c>
      <c r="F69" s="2">
        <v>0</v>
      </c>
      <c r="G69" s="2">
        <v>0</v>
      </c>
      <c r="H69" s="2">
        <v>0</v>
      </c>
      <c r="I69" s="2">
        <v>0</v>
      </c>
      <c r="J69" s="2">
        <v>0</v>
      </c>
      <c r="K69" s="2">
        <v>0</v>
      </c>
      <c r="L69" s="2">
        <v>0</v>
      </c>
      <c r="M69" s="2">
        <v>0</v>
      </c>
      <c r="N69" s="2">
        <v>0</v>
      </c>
      <c r="O69" s="2">
        <v>0</v>
      </c>
      <c r="P69" s="2">
        <v>0</v>
      </c>
      <c r="Q69" s="2">
        <v>0</v>
      </c>
      <c r="R69" s="2">
        <v>0</v>
      </c>
      <c r="S69" s="2">
        <v>1.2173913043478262</v>
      </c>
      <c r="T69" s="2">
        <v>0.9936956521739132</v>
      </c>
      <c r="U69" s="2">
        <v>0</v>
      </c>
      <c r="V69" s="2">
        <v>0.20693794506612415</v>
      </c>
      <c r="W69" s="2">
        <v>0.46086956521739153</v>
      </c>
      <c r="X69" s="2">
        <v>2.6634782608695646</v>
      </c>
      <c r="Y69" s="2">
        <v>0</v>
      </c>
      <c r="Z69" s="2">
        <v>0.29241098677517802</v>
      </c>
      <c r="AA69" s="2">
        <v>0</v>
      </c>
      <c r="AB69" s="2">
        <v>0</v>
      </c>
      <c r="AC69" s="2">
        <v>0</v>
      </c>
      <c r="AD69" s="2">
        <v>0</v>
      </c>
      <c r="AE69" s="2">
        <v>0</v>
      </c>
      <c r="AF69" s="2">
        <v>0</v>
      </c>
      <c r="AG69" s="2">
        <v>0</v>
      </c>
      <c r="AH69" t="s">
        <v>2</v>
      </c>
      <c r="AI69">
        <v>6</v>
      </c>
    </row>
    <row r="70" spans="1:35" x14ac:dyDescent="0.25">
      <c r="A70" t="s">
        <v>3056</v>
      </c>
      <c r="B70" t="s">
        <v>2169</v>
      </c>
      <c r="C70" t="s">
        <v>2466</v>
      </c>
      <c r="D70" t="s">
        <v>2837</v>
      </c>
      <c r="E70" s="2">
        <v>33.021739130434781</v>
      </c>
      <c r="F70" s="2">
        <v>0.2608695652173913</v>
      </c>
      <c r="G70" s="2">
        <v>0</v>
      </c>
      <c r="H70" s="2">
        <v>0.52173913043478259</v>
      </c>
      <c r="I70" s="2">
        <v>0</v>
      </c>
      <c r="J70" s="2">
        <v>0</v>
      </c>
      <c r="K70" s="2">
        <v>0</v>
      </c>
      <c r="L70" s="2">
        <v>4.3321739130434809</v>
      </c>
      <c r="M70" s="2">
        <v>0</v>
      </c>
      <c r="N70" s="2">
        <v>0</v>
      </c>
      <c r="O70" s="2">
        <v>0</v>
      </c>
      <c r="P70" s="2">
        <v>0</v>
      </c>
      <c r="Q70" s="2">
        <v>0</v>
      </c>
      <c r="R70" s="2">
        <v>0</v>
      </c>
      <c r="S70" s="2">
        <v>6.7431521739130424</v>
      </c>
      <c r="T70" s="2">
        <v>3.0682608695652172</v>
      </c>
      <c r="U70" s="2">
        <v>0</v>
      </c>
      <c r="V70" s="2">
        <v>0.29711981566820272</v>
      </c>
      <c r="W70" s="2">
        <v>2.5395652173913037</v>
      </c>
      <c r="X70" s="2">
        <v>6.3315217391304337</v>
      </c>
      <c r="Y70" s="2">
        <v>0</v>
      </c>
      <c r="Z70" s="2">
        <v>0.26864384463462798</v>
      </c>
      <c r="AA70" s="2">
        <v>0</v>
      </c>
      <c r="AB70" s="2">
        <v>0</v>
      </c>
      <c r="AC70" s="2">
        <v>0</v>
      </c>
      <c r="AD70" s="2">
        <v>0</v>
      </c>
      <c r="AE70" s="2">
        <v>0</v>
      </c>
      <c r="AF70" s="2">
        <v>0</v>
      </c>
      <c r="AG70" s="2">
        <v>0</v>
      </c>
      <c r="AH70" t="s">
        <v>988</v>
      </c>
      <c r="AI70">
        <v>6</v>
      </c>
    </row>
    <row r="71" spans="1:35" x14ac:dyDescent="0.25">
      <c r="A71" t="s">
        <v>3056</v>
      </c>
      <c r="B71" t="s">
        <v>2117</v>
      </c>
      <c r="C71" t="s">
        <v>2768</v>
      </c>
      <c r="D71" t="s">
        <v>2891</v>
      </c>
      <c r="E71" s="2">
        <v>74.956521739130437</v>
      </c>
      <c r="F71" s="2">
        <v>10.119565217391305</v>
      </c>
      <c r="G71" s="2">
        <v>1.1304347826086956</v>
      </c>
      <c r="H71" s="2">
        <v>0.67391304347826086</v>
      </c>
      <c r="I71" s="2">
        <v>0.65032608695652172</v>
      </c>
      <c r="J71" s="2">
        <v>0</v>
      </c>
      <c r="K71" s="2">
        <v>0</v>
      </c>
      <c r="L71" s="2">
        <v>3.8695652173913042</v>
      </c>
      <c r="M71" s="2">
        <v>0</v>
      </c>
      <c r="N71" s="2">
        <v>0</v>
      </c>
      <c r="O71" s="2">
        <v>0</v>
      </c>
      <c r="P71" s="2">
        <v>5.3152173913043477</v>
      </c>
      <c r="Q71" s="2">
        <v>14.277173913043478</v>
      </c>
      <c r="R71" s="2">
        <v>0.26138341067285387</v>
      </c>
      <c r="S71" s="2">
        <v>0</v>
      </c>
      <c r="T71" s="2">
        <v>3.6494565217391304</v>
      </c>
      <c r="U71" s="2">
        <v>0</v>
      </c>
      <c r="V71" s="2">
        <v>4.8687645011600923E-2</v>
      </c>
      <c r="W71" s="2">
        <v>5.8233695652173916</v>
      </c>
      <c r="X71" s="2">
        <v>4.2010869565217392</v>
      </c>
      <c r="Y71" s="2">
        <v>0</v>
      </c>
      <c r="Z71" s="2">
        <v>0.13373694895591648</v>
      </c>
      <c r="AA71" s="2">
        <v>0</v>
      </c>
      <c r="AB71" s="2">
        <v>0</v>
      </c>
      <c r="AC71" s="2">
        <v>0</v>
      </c>
      <c r="AD71" s="2">
        <v>0</v>
      </c>
      <c r="AE71" s="2">
        <v>0.28260869565217389</v>
      </c>
      <c r="AF71" s="2">
        <v>0</v>
      </c>
      <c r="AG71" s="2">
        <v>0</v>
      </c>
      <c r="AH71" t="s">
        <v>935</v>
      </c>
      <c r="AI71">
        <v>6</v>
      </c>
    </row>
    <row r="72" spans="1:35" x14ac:dyDescent="0.25">
      <c r="A72" t="s">
        <v>3056</v>
      </c>
      <c r="B72" t="s">
        <v>1585</v>
      </c>
      <c r="C72" t="s">
        <v>2647</v>
      </c>
      <c r="D72" t="s">
        <v>2891</v>
      </c>
      <c r="E72" s="2">
        <v>84.010869565217391</v>
      </c>
      <c r="F72" s="2">
        <v>5.3804347826086953</v>
      </c>
      <c r="G72" s="2">
        <v>0.2608695652173913</v>
      </c>
      <c r="H72" s="2">
        <v>0</v>
      </c>
      <c r="I72" s="2">
        <v>8.2146739130434785</v>
      </c>
      <c r="J72" s="2">
        <v>0</v>
      </c>
      <c r="K72" s="2">
        <v>0</v>
      </c>
      <c r="L72" s="2">
        <v>6.9841304347826068</v>
      </c>
      <c r="M72" s="2">
        <v>0</v>
      </c>
      <c r="N72" s="2">
        <v>5.6548913043478262</v>
      </c>
      <c r="O72" s="2">
        <v>6.7311424505110629E-2</v>
      </c>
      <c r="P72" s="2">
        <v>4.7228260869565215</v>
      </c>
      <c r="Q72" s="2">
        <v>7.4864130434782608</v>
      </c>
      <c r="R72" s="2">
        <v>0.14532927933755982</v>
      </c>
      <c r="S72" s="2">
        <v>8.561195652173911</v>
      </c>
      <c r="T72" s="2">
        <v>16.526521739130434</v>
      </c>
      <c r="U72" s="2">
        <v>0</v>
      </c>
      <c r="V72" s="2">
        <v>0.29862466037003488</v>
      </c>
      <c r="W72" s="2">
        <v>6.2432608695652174</v>
      </c>
      <c r="X72" s="2">
        <v>20.435000000000002</v>
      </c>
      <c r="Y72" s="2">
        <v>0</v>
      </c>
      <c r="Z72" s="2">
        <v>0.31755725190839701</v>
      </c>
      <c r="AA72" s="2">
        <v>0</v>
      </c>
      <c r="AB72" s="2">
        <v>0</v>
      </c>
      <c r="AC72" s="2">
        <v>0</v>
      </c>
      <c r="AD72" s="2">
        <v>0</v>
      </c>
      <c r="AE72" s="2">
        <v>0</v>
      </c>
      <c r="AF72" s="2">
        <v>0</v>
      </c>
      <c r="AG72" s="2">
        <v>0</v>
      </c>
      <c r="AH72" t="s">
        <v>387</v>
      </c>
      <c r="AI72">
        <v>6</v>
      </c>
    </row>
    <row r="73" spans="1:35" x14ac:dyDescent="0.25">
      <c r="A73" t="s">
        <v>3056</v>
      </c>
      <c r="B73" t="s">
        <v>2192</v>
      </c>
      <c r="C73" t="s">
        <v>2387</v>
      </c>
      <c r="D73" t="s">
        <v>2837</v>
      </c>
      <c r="E73" s="2">
        <v>79.489130434782609</v>
      </c>
      <c r="F73" s="2">
        <v>5.7391304347826084</v>
      </c>
      <c r="G73" s="2">
        <v>0</v>
      </c>
      <c r="H73" s="2">
        <v>0.36956521739130432</v>
      </c>
      <c r="I73" s="2">
        <v>1.0271739130434783</v>
      </c>
      <c r="J73" s="2">
        <v>0</v>
      </c>
      <c r="K73" s="2">
        <v>0</v>
      </c>
      <c r="L73" s="2">
        <v>2.5770652173913051</v>
      </c>
      <c r="M73" s="2">
        <v>5.7391304347826084</v>
      </c>
      <c r="N73" s="2">
        <v>0</v>
      </c>
      <c r="O73" s="2">
        <v>7.2200191439901543E-2</v>
      </c>
      <c r="P73" s="2">
        <v>0</v>
      </c>
      <c r="Q73" s="2">
        <v>6.5788043478260869</v>
      </c>
      <c r="R73" s="2">
        <v>8.2763571721591683E-2</v>
      </c>
      <c r="S73" s="2">
        <v>1.3399999999999996</v>
      </c>
      <c r="T73" s="2">
        <v>8.6358695652173889</v>
      </c>
      <c r="U73" s="2">
        <v>0</v>
      </c>
      <c r="V73" s="2">
        <v>0.12549979488581975</v>
      </c>
      <c r="W73" s="2">
        <v>1.6543478260869564</v>
      </c>
      <c r="X73" s="2">
        <v>8.3605434782608672</v>
      </c>
      <c r="Y73" s="2">
        <v>0</v>
      </c>
      <c r="Z73" s="2">
        <v>0.12599070149049635</v>
      </c>
      <c r="AA73" s="2">
        <v>0</v>
      </c>
      <c r="AB73" s="2">
        <v>0</v>
      </c>
      <c r="AC73" s="2">
        <v>0</v>
      </c>
      <c r="AD73" s="2">
        <v>0</v>
      </c>
      <c r="AE73" s="2">
        <v>0.64945652173913049</v>
      </c>
      <c r="AF73" s="2">
        <v>0</v>
      </c>
      <c r="AG73" s="2">
        <v>0</v>
      </c>
      <c r="AH73" t="s">
        <v>1011</v>
      </c>
      <c r="AI73">
        <v>6</v>
      </c>
    </row>
    <row r="74" spans="1:35" x14ac:dyDescent="0.25">
      <c r="A74" t="s">
        <v>3056</v>
      </c>
      <c r="B74" t="s">
        <v>1701</v>
      </c>
      <c r="C74" t="s">
        <v>2661</v>
      </c>
      <c r="D74" t="s">
        <v>2974</v>
      </c>
      <c r="E74" s="2">
        <v>115.56521739130434</v>
      </c>
      <c r="F74" s="2">
        <v>5.3043478260869561</v>
      </c>
      <c r="G74" s="2">
        <v>0.14847826086956523</v>
      </c>
      <c r="H74" s="2">
        <v>0</v>
      </c>
      <c r="I74" s="2">
        <v>0.36956521739130432</v>
      </c>
      <c r="J74" s="2">
        <v>0</v>
      </c>
      <c r="K74" s="2">
        <v>0</v>
      </c>
      <c r="L74" s="2">
        <v>26.008152173913043</v>
      </c>
      <c r="M74" s="2">
        <v>2.0869565217391304</v>
      </c>
      <c r="N74" s="2">
        <v>15.656086956521738</v>
      </c>
      <c r="O74" s="2">
        <v>0.15353273137697518</v>
      </c>
      <c r="P74" s="2">
        <v>3.4501086956521743</v>
      </c>
      <c r="Q74" s="2">
        <v>4.3266304347826079</v>
      </c>
      <c r="R74" s="2">
        <v>6.7293077501881113E-2</v>
      </c>
      <c r="S74" s="2">
        <v>31.562717391304343</v>
      </c>
      <c r="T74" s="2">
        <v>33.662282608695662</v>
      </c>
      <c r="U74" s="2">
        <v>0</v>
      </c>
      <c r="V74" s="2">
        <v>0.56439992475545531</v>
      </c>
      <c r="W74" s="2">
        <v>16.169239130434782</v>
      </c>
      <c r="X74" s="2">
        <v>44.816630434782603</v>
      </c>
      <c r="Y74" s="2">
        <v>3.9618478260869554</v>
      </c>
      <c r="Z74" s="2">
        <v>0.56200056433408574</v>
      </c>
      <c r="AA74" s="2">
        <v>0</v>
      </c>
      <c r="AB74" s="2">
        <v>0</v>
      </c>
      <c r="AC74" s="2">
        <v>0</v>
      </c>
      <c r="AD74" s="2">
        <v>0</v>
      </c>
      <c r="AE74" s="2">
        <v>0</v>
      </c>
      <c r="AF74" s="2">
        <v>0</v>
      </c>
      <c r="AG74" s="2">
        <v>0</v>
      </c>
      <c r="AH74" t="s">
        <v>508</v>
      </c>
      <c r="AI74">
        <v>6</v>
      </c>
    </row>
    <row r="75" spans="1:35" x14ac:dyDescent="0.25">
      <c r="A75" t="s">
        <v>3056</v>
      </c>
      <c r="B75" t="s">
        <v>1189</v>
      </c>
      <c r="C75" t="s">
        <v>2441</v>
      </c>
      <c r="D75" t="s">
        <v>2863</v>
      </c>
      <c r="E75" s="2">
        <v>89.891304347826093</v>
      </c>
      <c r="F75" s="2">
        <v>5.0434782608695654</v>
      </c>
      <c r="G75" s="2">
        <v>8.6956521739130432E-2</v>
      </c>
      <c r="H75" s="2">
        <v>0.36956521739130432</v>
      </c>
      <c r="I75" s="2">
        <v>0.95108695652173914</v>
      </c>
      <c r="J75" s="2">
        <v>0</v>
      </c>
      <c r="K75" s="2">
        <v>0</v>
      </c>
      <c r="L75" s="2">
        <v>4.7755434782608708</v>
      </c>
      <c r="M75" s="2">
        <v>5.1304347826086953</v>
      </c>
      <c r="N75" s="2">
        <v>0</v>
      </c>
      <c r="O75" s="2">
        <v>5.7073760580411116E-2</v>
      </c>
      <c r="P75" s="2">
        <v>0</v>
      </c>
      <c r="Q75" s="2">
        <v>0</v>
      </c>
      <c r="R75" s="2">
        <v>0</v>
      </c>
      <c r="S75" s="2">
        <v>4.202826086956521</v>
      </c>
      <c r="T75" s="2">
        <v>7.1903260869565164</v>
      </c>
      <c r="U75" s="2">
        <v>0</v>
      </c>
      <c r="V75" s="2">
        <v>0.12674365175332519</v>
      </c>
      <c r="W75" s="2">
        <v>10.941304347826083</v>
      </c>
      <c r="X75" s="2">
        <v>4.0619565217391314</v>
      </c>
      <c r="Y75" s="2">
        <v>0</v>
      </c>
      <c r="Z75" s="2">
        <v>0.16690447400241834</v>
      </c>
      <c r="AA75" s="2">
        <v>0</v>
      </c>
      <c r="AB75" s="2">
        <v>4.9565217391304346</v>
      </c>
      <c r="AC75" s="2">
        <v>0</v>
      </c>
      <c r="AD75" s="2">
        <v>0</v>
      </c>
      <c r="AE75" s="2">
        <v>0</v>
      </c>
      <c r="AF75" s="2">
        <v>0</v>
      </c>
      <c r="AG75" s="2">
        <v>0</v>
      </c>
      <c r="AH75" t="s">
        <v>476</v>
      </c>
      <c r="AI75">
        <v>6</v>
      </c>
    </row>
    <row r="76" spans="1:35" x14ac:dyDescent="0.25">
      <c r="A76" t="s">
        <v>3056</v>
      </c>
      <c r="B76" t="s">
        <v>1252</v>
      </c>
      <c r="C76" t="s">
        <v>2501</v>
      </c>
      <c r="D76" t="s">
        <v>2797</v>
      </c>
      <c r="E76" s="2">
        <v>49.891304347826086</v>
      </c>
      <c r="F76" s="2">
        <v>4.7826086956521738</v>
      </c>
      <c r="G76" s="2">
        <v>0.13043478260869565</v>
      </c>
      <c r="H76" s="2">
        <v>0.4228260869565218</v>
      </c>
      <c r="I76" s="2">
        <v>0.36956521739130432</v>
      </c>
      <c r="J76" s="2">
        <v>0</v>
      </c>
      <c r="K76" s="2">
        <v>0</v>
      </c>
      <c r="L76" s="2">
        <v>4.8294565217391314</v>
      </c>
      <c r="M76" s="2">
        <v>4.9565217391304346</v>
      </c>
      <c r="N76" s="2">
        <v>0</v>
      </c>
      <c r="O76" s="2">
        <v>9.9346405228758164E-2</v>
      </c>
      <c r="P76" s="2">
        <v>5.1413043478260869</v>
      </c>
      <c r="Q76" s="2">
        <v>0.22554347826086957</v>
      </c>
      <c r="R76" s="2">
        <v>0.10757080610021785</v>
      </c>
      <c r="S76" s="2">
        <v>2.1140217391304348</v>
      </c>
      <c r="T76" s="2">
        <v>5.2608695652173916</v>
      </c>
      <c r="U76" s="2">
        <v>0</v>
      </c>
      <c r="V76" s="2">
        <v>0.14781917211328977</v>
      </c>
      <c r="W76" s="2">
        <v>5.5148913043478256</v>
      </c>
      <c r="X76" s="2">
        <v>6.8152173913043471E-2</v>
      </c>
      <c r="Y76" s="2">
        <v>0</v>
      </c>
      <c r="Z76" s="2">
        <v>0.11190413943355119</v>
      </c>
      <c r="AA76" s="2">
        <v>0</v>
      </c>
      <c r="AB76" s="2">
        <v>0</v>
      </c>
      <c r="AC76" s="2">
        <v>0</v>
      </c>
      <c r="AD76" s="2">
        <v>0</v>
      </c>
      <c r="AE76" s="2">
        <v>0</v>
      </c>
      <c r="AF76" s="2">
        <v>0</v>
      </c>
      <c r="AG76" s="2">
        <v>0</v>
      </c>
      <c r="AH76" t="s">
        <v>50</v>
      </c>
      <c r="AI76">
        <v>6</v>
      </c>
    </row>
    <row r="77" spans="1:35" x14ac:dyDescent="0.25">
      <c r="A77" t="s">
        <v>3056</v>
      </c>
      <c r="B77" t="s">
        <v>1717</v>
      </c>
      <c r="C77" t="s">
        <v>2501</v>
      </c>
      <c r="D77" t="s">
        <v>2797</v>
      </c>
      <c r="E77" s="2">
        <v>46.858695652173914</v>
      </c>
      <c r="F77" s="2">
        <v>5.1304347826086953</v>
      </c>
      <c r="G77" s="2">
        <v>3.2608695652173912E-2</v>
      </c>
      <c r="H77" s="2">
        <v>0</v>
      </c>
      <c r="I77" s="2">
        <v>0.48369565217391303</v>
      </c>
      <c r="J77" s="2">
        <v>0</v>
      </c>
      <c r="K77" s="2">
        <v>0</v>
      </c>
      <c r="L77" s="2">
        <v>5.6391304347826097</v>
      </c>
      <c r="M77" s="2">
        <v>2.8695652173913042</v>
      </c>
      <c r="N77" s="2">
        <v>0</v>
      </c>
      <c r="O77" s="2">
        <v>6.1238691718858727E-2</v>
      </c>
      <c r="P77" s="2">
        <v>0.26228260869565218</v>
      </c>
      <c r="Q77" s="2">
        <v>2.717391304347826E-2</v>
      </c>
      <c r="R77" s="2">
        <v>6.1772210623985153E-3</v>
      </c>
      <c r="S77" s="2">
        <v>9.363586956521738</v>
      </c>
      <c r="T77" s="2">
        <v>0</v>
      </c>
      <c r="U77" s="2">
        <v>0</v>
      </c>
      <c r="V77" s="2">
        <v>0.19982602644398048</v>
      </c>
      <c r="W77" s="2">
        <v>0</v>
      </c>
      <c r="X77" s="2">
        <v>5.4833695652173917</v>
      </c>
      <c r="Y77" s="2">
        <v>0</v>
      </c>
      <c r="Z77" s="2">
        <v>0.11701925307353284</v>
      </c>
      <c r="AA77" s="2">
        <v>0</v>
      </c>
      <c r="AB77" s="2">
        <v>0</v>
      </c>
      <c r="AC77" s="2">
        <v>0</v>
      </c>
      <c r="AD77" s="2">
        <v>0</v>
      </c>
      <c r="AE77" s="2">
        <v>0</v>
      </c>
      <c r="AF77" s="2">
        <v>0</v>
      </c>
      <c r="AG77" s="2">
        <v>0</v>
      </c>
      <c r="AH77" t="s">
        <v>525</v>
      </c>
      <c r="AI77">
        <v>6</v>
      </c>
    </row>
    <row r="78" spans="1:35" x14ac:dyDescent="0.25">
      <c r="A78" t="s">
        <v>3056</v>
      </c>
      <c r="B78" t="s">
        <v>1338</v>
      </c>
      <c r="C78" t="s">
        <v>2432</v>
      </c>
      <c r="D78" t="s">
        <v>2886</v>
      </c>
      <c r="E78" s="2">
        <v>97.815217391304344</v>
      </c>
      <c r="F78" s="2">
        <v>2.0138043478260874</v>
      </c>
      <c r="G78" s="2">
        <v>0</v>
      </c>
      <c r="H78" s="2">
        <v>0</v>
      </c>
      <c r="I78" s="2">
        <v>5.7685869565217383</v>
      </c>
      <c r="J78" s="2">
        <v>0</v>
      </c>
      <c r="K78" s="2">
        <v>0</v>
      </c>
      <c r="L78" s="2">
        <v>0</v>
      </c>
      <c r="M78" s="2">
        <v>0</v>
      </c>
      <c r="N78" s="2">
        <v>5.1811956521739129</v>
      </c>
      <c r="O78" s="2">
        <v>5.2969218802089123E-2</v>
      </c>
      <c r="P78" s="2">
        <v>4.9588043478260859</v>
      </c>
      <c r="Q78" s="2">
        <v>1.7595652173913043</v>
      </c>
      <c r="R78" s="2">
        <v>6.8684298255361695E-2</v>
      </c>
      <c r="S78" s="2">
        <v>0</v>
      </c>
      <c r="T78" s="2">
        <v>0</v>
      </c>
      <c r="U78" s="2">
        <v>0</v>
      </c>
      <c r="V78" s="2">
        <v>0</v>
      </c>
      <c r="W78" s="2">
        <v>0</v>
      </c>
      <c r="X78" s="2">
        <v>0</v>
      </c>
      <c r="Y78" s="2">
        <v>0</v>
      </c>
      <c r="Z78" s="2">
        <v>0</v>
      </c>
      <c r="AA78" s="2">
        <v>0</v>
      </c>
      <c r="AB78" s="2">
        <v>0</v>
      </c>
      <c r="AC78" s="2">
        <v>0</v>
      </c>
      <c r="AD78" s="2">
        <v>5.5015217391304345</v>
      </c>
      <c r="AE78" s="2">
        <v>0</v>
      </c>
      <c r="AF78" s="2">
        <v>0</v>
      </c>
      <c r="AG78" s="2">
        <v>0</v>
      </c>
      <c r="AH78" t="s">
        <v>138</v>
      </c>
      <c r="AI78">
        <v>6</v>
      </c>
    </row>
    <row r="79" spans="1:35" x14ac:dyDescent="0.25">
      <c r="A79" t="s">
        <v>3056</v>
      </c>
      <c r="B79" t="s">
        <v>2223</v>
      </c>
      <c r="C79" t="s">
        <v>2555</v>
      </c>
      <c r="D79" t="s">
        <v>2845</v>
      </c>
      <c r="E79" s="2">
        <v>88.402173913043484</v>
      </c>
      <c r="F79" s="2">
        <v>5.1304347826086953</v>
      </c>
      <c r="G79" s="2">
        <v>0</v>
      </c>
      <c r="H79" s="2">
        <v>0.34510869565217389</v>
      </c>
      <c r="I79" s="2">
        <v>1.388586956521739</v>
      </c>
      <c r="J79" s="2">
        <v>0</v>
      </c>
      <c r="K79" s="2">
        <v>0</v>
      </c>
      <c r="L79" s="2">
        <v>3.3389130434782603</v>
      </c>
      <c r="M79" s="2">
        <v>0</v>
      </c>
      <c r="N79" s="2">
        <v>5.3913043478260869</v>
      </c>
      <c r="O79" s="2">
        <v>6.0986105987950325E-2</v>
      </c>
      <c r="P79" s="2">
        <v>0</v>
      </c>
      <c r="Q79" s="2">
        <v>0</v>
      </c>
      <c r="R79" s="2">
        <v>0</v>
      </c>
      <c r="S79" s="2">
        <v>15.712065217391309</v>
      </c>
      <c r="T79" s="2">
        <v>4.0847826086956527</v>
      </c>
      <c r="U79" s="2">
        <v>0</v>
      </c>
      <c r="V79" s="2">
        <v>0.22394073527603592</v>
      </c>
      <c r="W79" s="2">
        <v>13.750326086956523</v>
      </c>
      <c r="X79" s="2">
        <v>7.1353260869565247</v>
      </c>
      <c r="Y79" s="2">
        <v>0</v>
      </c>
      <c r="Z79" s="2">
        <v>0.23625722365670729</v>
      </c>
      <c r="AA79" s="2">
        <v>0</v>
      </c>
      <c r="AB79" s="2">
        <v>5.4782608695652177</v>
      </c>
      <c r="AC79" s="2">
        <v>0</v>
      </c>
      <c r="AD79" s="2">
        <v>0</v>
      </c>
      <c r="AE79" s="2">
        <v>0</v>
      </c>
      <c r="AF79" s="2">
        <v>0</v>
      </c>
      <c r="AG79" s="2">
        <v>0</v>
      </c>
      <c r="AH79" t="s">
        <v>1043</v>
      </c>
      <c r="AI79">
        <v>6</v>
      </c>
    </row>
    <row r="80" spans="1:35" x14ac:dyDescent="0.25">
      <c r="A80" t="s">
        <v>3056</v>
      </c>
      <c r="B80" t="s">
        <v>2243</v>
      </c>
      <c r="C80" t="s">
        <v>2596</v>
      </c>
      <c r="D80" t="s">
        <v>2921</v>
      </c>
      <c r="E80" s="2">
        <v>87.489130434782609</v>
      </c>
      <c r="F80" s="2">
        <v>1.9130434782608696</v>
      </c>
      <c r="G80" s="2">
        <v>2.1739130434782608E-2</v>
      </c>
      <c r="H80" s="2">
        <v>0</v>
      </c>
      <c r="I80" s="2">
        <v>0</v>
      </c>
      <c r="J80" s="2">
        <v>0</v>
      </c>
      <c r="K80" s="2">
        <v>0</v>
      </c>
      <c r="L80" s="2">
        <v>2.0278260869565217</v>
      </c>
      <c r="M80" s="2">
        <v>1.5652173913043479</v>
      </c>
      <c r="N80" s="2">
        <v>0</v>
      </c>
      <c r="O80" s="2">
        <v>1.7890421170331718E-2</v>
      </c>
      <c r="P80" s="2">
        <v>1.9278260869565216</v>
      </c>
      <c r="Q80" s="2">
        <v>1.3021739130434782</v>
      </c>
      <c r="R80" s="2">
        <v>3.691887190955398E-2</v>
      </c>
      <c r="S80" s="2">
        <v>1.7553260869565219</v>
      </c>
      <c r="T80" s="2">
        <v>6.6828260869565224</v>
      </c>
      <c r="U80" s="2">
        <v>0</v>
      </c>
      <c r="V80" s="2">
        <v>9.6448005963473735E-2</v>
      </c>
      <c r="W80" s="2">
        <v>1.7104347826086959</v>
      </c>
      <c r="X80" s="2">
        <v>4.4810869565217395</v>
      </c>
      <c r="Y80" s="2">
        <v>0</v>
      </c>
      <c r="Z80" s="2">
        <v>7.0769039632252451E-2</v>
      </c>
      <c r="AA80" s="2">
        <v>0</v>
      </c>
      <c r="AB80" s="2">
        <v>0</v>
      </c>
      <c r="AC80" s="2">
        <v>0</v>
      </c>
      <c r="AD80" s="2">
        <v>0</v>
      </c>
      <c r="AE80" s="2">
        <v>0</v>
      </c>
      <c r="AF80" s="2">
        <v>0</v>
      </c>
      <c r="AG80" s="2">
        <v>0</v>
      </c>
      <c r="AH80" t="s">
        <v>1063</v>
      </c>
      <c r="AI80">
        <v>6</v>
      </c>
    </row>
    <row r="81" spans="1:35" x14ac:dyDescent="0.25">
      <c r="A81" t="s">
        <v>3056</v>
      </c>
      <c r="B81" t="s">
        <v>2066</v>
      </c>
      <c r="C81" t="s">
        <v>2575</v>
      </c>
      <c r="D81" t="s">
        <v>2927</v>
      </c>
      <c r="E81" s="2">
        <v>67.641304347826093</v>
      </c>
      <c r="F81" s="2">
        <v>0</v>
      </c>
      <c r="G81" s="2">
        <v>0.42391304347826086</v>
      </c>
      <c r="H81" s="2">
        <v>0.33152173913043476</v>
      </c>
      <c r="I81" s="2">
        <v>0.17934782608695651</v>
      </c>
      <c r="J81" s="2">
        <v>0</v>
      </c>
      <c r="K81" s="2">
        <v>0</v>
      </c>
      <c r="L81" s="2">
        <v>2.2680434782608692</v>
      </c>
      <c r="M81" s="2">
        <v>4.2706521739130432</v>
      </c>
      <c r="N81" s="2">
        <v>0</v>
      </c>
      <c r="O81" s="2">
        <v>6.3136750763297431E-2</v>
      </c>
      <c r="P81" s="2">
        <v>4.5142391304347838</v>
      </c>
      <c r="Q81" s="2">
        <v>4.7083695652173931</v>
      </c>
      <c r="R81" s="2">
        <v>0.13634581391611766</v>
      </c>
      <c r="S81" s="2">
        <v>1.0159782608695651</v>
      </c>
      <c r="T81" s="2">
        <v>5.0792391304347833</v>
      </c>
      <c r="U81" s="2">
        <v>0</v>
      </c>
      <c r="V81" s="2">
        <v>9.0110878997268204E-2</v>
      </c>
      <c r="W81" s="2">
        <v>3.5260869565217394</v>
      </c>
      <c r="X81" s="2">
        <v>3.8257608695652179</v>
      </c>
      <c r="Y81" s="2">
        <v>5.6181521739130424</v>
      </c>
      <c r="Z81" s="2">
        <v>0.19174674594247143</v>
      </c>
      <c r="AA81" s="2">
        <v>0</v>
      </c>
      <c r="AB81" s="2">
        <v>0</v>
      </c>
      <c r="AC81" s="2">
        <v>0</v>
      </c>
      <c r="AD81" s="2">
        <v>0</v>
      </c>
      <c r="AE81" s="2">
        <v>0</v>
      </c>
      <c r="AF81" s="2">
        <v>0</v>
      </c>
      <c r="AG81" s="2">
        <v>0</v>
      </c>
      <c r="AH81" t="s">
        <v>883</v>
      </c>
      <c r="AI81">
        <v>6</v>
      </c>
    </row>
    <row r="82" spans="1:35" x14ac:dyDescent="0.25">
      <c r="A82" t="s">
        <v>3056</v>
      </c>
      <c r="B82" t="s">
        <v>2033</v>
      </c>
      <c r="C82" t="s">
        <v>2754</v>
      </c>
      <c r="D82" t="s">
        <v>2982</v>
      </c>
      <c r="E82" s="2">
        <v>47.391304347826086</v>
      </c>
      <c r="F82" s="2">
        <v>5.3043478260869561</v>
      </c>
      <c r="G82" s="2">
        <v>0.19021739130434784</v>
      </c>
      <c r="H82" s="2">
        <v>0</v>
      </c>
      <c r="I82" s="2">
        <v>0</v>
      </c>
      <c r="J82" s="2">
        <v>0</v>
      </c>
      <c r="K82" s="2">
        <v>0</v>
      </c>
      <c r="L82" s="2">
        <v>0.32902173913043481</v>
      </c>
      <c r="M82" s="2">
        <v>1.3004347826086957</v>
      </c>
      <c r="N82" s="2">
        <v>0</v>
      </c>
      <c r="O82" s="2">
        <v>2.7440366972477065E-2</v>
      </c>
      <c r="P82" s="2">
        <v>6.7707608695652182</v>
      </c>
      <c r="Q82" s="2">
        <v>0</v>
      </c>
      <c r="R82" s="2">
        <v>0.14286926605504588</v>
      </c>
      <c r="S82" s="2">
        <v>0.613586956521739</v>
      </c>
      <c r="T82" s="2">
        <v>1.0390217391304348</v>
      </c>
      <c r="U82" s="2">
        <v>0</v>
      </c>
      <c r="V82" s="2">
        <v>3.4871559633027523E-2</v>
      </c>
      <c r="W82" s="2">
        <v>5.6307608695652185</v>
      </c>
      <c r="X82" s="2">
        <v>0</v>
      </c>
      <c r="Y82" s="2">
        <v>0</v>
      </c>
      <c r="Z82" s="2">
        <v>0.11881422018348627</v>
      </c>
      <c r="AA82" s="2">
        <v>0</v>
      </c>
      <c r="AB82" s="2">
        <v>0</v>
      </c>
      <c r="AC82" s="2">
        <v>0</v>
      </c>
      <c r="AD82" s="2">
        <v>0</v>
      </c>
      <c r="AE82" s="2">
        <v>0</v>
      </c>
      <c r="AF82" s="2">
        <v>0</v>
      </c>
      <c r="AG82" s="2">
        <v>0</v>
      </c>
      <c r="AH82" t="s">
        <v>848</v>
      </c>
      <c r="AI82">
        <v>6</v>
      </c>
    </row>
    <row r="83" spans="1:35" x14ac:dyDescent="0.25">
      <c r="A83" t="s">
        <v>3056</v>
      </c>
      <c r="B83" t="s">
        <v>2253</v>
      </c>
      <c r="C83" t="s">
        <v>2672</v>
      </c>
      <c r="D83" t="s">
        <v>2818</v>
      </c>
      <c r="E83" s="2">
        <v>63.358695652173914</v>
      </c>
      <c r="F83" s="2">
        <v>9.9130434782608692</v>
      </c>
      <c r="G83" s="2">
        <v>0</v>
      </c>
      <c r="H83" s="2">
        <v>0</v>
      </c>
      <c r="I83" s="2">
        <v>0.57608695652173914</v>
      </c>
      <c r="J83" s="2">
        <v>0</v>
      </c>
      <c r="K83" s="2">
        <v>0</v>
      </c>
      <c r="L83" s="2">
        <v>0</v>
      </c>
      <c r="M83" s="2">
        <v>0</v>
      </c>
      <c r="N83" s="2">
        <v>0</v>
      </c>
      <c r="O83" s="2">
        <v>0</v>
      </c>
      <c r="P83" s="2">
        <v>4.8991304347826077</v>
      </c>
      <c r="Q83" s="2">
        <v>1.9104347826086956</v>
      </c>
      <c r="R83" s="2">
        <v>0.10747641104820722</v>
      </c>
      <c r="S83" s="2">
        <v>0</v>
      </c>
      <c r="T83" s="2">
        <v>0</v>
      </c>
      <c r="U83" s="2">
        <v>0</v>
      </c>
      <c r="V83" s="2">
        <v>0</v>
      </c>
      <c r="W83" s="2">
        <v>0</v>
      </c>
      <c r="X83" s="2">
        <v>0</v>
      </c>
      <c r="Y83" s="2">
        <v>0</v>
      </c>
      <c r="Z83" s="2">
        <v>0</v>
      </c>
      <c r="AA83" s="2">
        <v>0</v>
      </c>
      <c r="AB83" s="2">
        <v>0</v>
      </c>
      <c r="AC83" s="2">
        <v>0</v>
      </c>
      <c r="AD83" s="2">
        <v>0</v>
      </c>
      <c r="AE83" s="2">
        <v>0</v>
      </c>
      <c r="AF83" s="2">
        <v>0</v>
      </c>
      <c r="AG83" s="2">
        <v>0</v>
      </c>
      <c r="AH83" t="s">
        <v>1073</v>
      </c>
      <c r="AI83">
        <v>6</v>
      </c>
    </row>
    <row r="84" spans="1:35" x14ac:dyDescent="0.25">
      <c r="A84" t="s">
        <v>3056</v>
      </c>
      <c r="B84" t="s">
        <v>1825</v>
      </c>
      <c r="C84" t="s">
        <v>2708</v>
      </c>
      <c r="D84" t="s">
        <v>2823</v>
      </c>
      <c r="E84" s="2">
        <v>40.315217391304351</v>
      </c>
      <c r="F84" s="2">
        <v>5.3913043478260869</v>
      </c>
      <c r="G84" s="2">
        <v>0.10597826086956522</v>
      </c>
      <c r="H84" s="2">
        <v>0</v>
      </c>
      <c r="I84" s="2">
        <v>0</v>
      </c>
      <c r="J84" s="2">
        <v>0</v>
      </c>
      <c r="K84" s="2">
        <v>0</v>
      </c>
      <c r="L84" s="2">
        <v>1.6372826086956525</v>
      </c>
      <c r="M84" s="2">
        <v>3.4061956521739125</v>
      </c>
      <c r="N84" s="2">
        <v>0</v>
      </c>
      <c r="O84" s="2">
        <v>8.4489080614720935E-2</v>
      </c>
      <c r="P84" s="2">
        <v>2.0251086956521744</v>
      </c>
      <c r="Q84" s="2">
        <v>0</v>
      </c>
      <c r="R84" s="2">
        <v>5.0231868428147759E-2</v>
      </c>
      <c r="S84" s="2">
        <v>1.7146739130434783</v>
      </c>
      <c r="T84" s="2">
        <v>3.9563043478260873</v>
      </c>
      <c r="U84" s="2">
        <v>0</v>
      </c>
      <c r="V84" s="2">
        <v>0.14066594769479646</v>
      </c>
      <c r="W84" s="2">
        <v>1.2418478260869565</v>
      </c>
      <c r="X84" s="2">
        <v>4.6845652173913024</v>
      </c>
      <c r="Y84" s="2">
        <v>0</v>
      </c>
      <c r="Z84" s="2">
        <v>0.14700188730115929</v>
      </c>
      <c r="AA84" s="2">
        <v>0</v>
      </c>
      <c r="AB84" s="2">
        <v>0</v>
      </c>
      <c r="AC84" s="2">
        <v>0</v>
      </c>
      <c r="AD84" s="2">
        <v>0</v>
      </c>
      <c r="AE84" s="2">
        <v>0</v>
      </c>
      <c r="AF84" s="2">
        <v>0</v>
      </c>
      <c r="AG84" s="2">
        <v>0</v>
      </c>
      <c r="AH84" t="s">
        <v>637</v>
      </c>
      <c r="AI84">
        <v>6</v>
      </c>
    </row>
    <row r="85" spans="1:35" x14ac:dyDescent="0.25">
      <c r="A85" t="s">
        <v>3056</v>
      </c>
      <c r="B85" t="s">
        <v>1576</v>
      </c>
      <c r="C85" t="s">
        <v>2643</v>
      </c>
      <c r="D85" t="s">
        <v>2932</v>
      </c>
      <c r="E85" s="2">
        <v>44.880434782608695</v>
      </c>
      <c r="F85" s="2">
        <v>3.0434782608695654</v>
      </c>
      <c r="G85" s="2">
        <v>0.2391304347826087</v>
      </c>
      <c r="H85" s="2">
        <v>0</v>
      </c>
      <c r="I85" s="2">
        <v>0.32608695652173914</v>
      </c>
      <c r="J85" s="2">
        <v>0</v>
      </c>
      <c r="K85" s="2">
        <v>0</v>
      </c>
      <c r="L85" s="2">
        <v>1.0579347826086956</v>
      </c>
      <c r="M85" s="2">
        <v>4.4082608695652175</v>
      </c>
      <c r="N85" s="2">
        <v>0</v>
      </c>
      <c r="O85" s="2">
        <v>9.8222329861952049E-2</v>
      </c>
      <c r="P85" s="2">
        <v>4.532499999999998</v>
      </c>
      <c r="Q85" s="2">
        <v>4.6634782608695673</v>
      </c>
      <c r="R85" s="2">
        <v>0.20489949140227659</v>
      </c>
      <c r="S85" s="2">
        <v>0.71195652173913049</v>
      </c>
      <c r="T85" s="2">
        <v>5.2261956521739128</v>
      </c>
      <c r="U85" s="2">
        <v>0</v>
      </c>
      <c r="V85" s="2">
        <v>0.13231048680067814</v>
      </c>
      <c r="W85" s="2">
        <v>2.7806521739130443</v>
      </c>
      <c r="X85" s="2">
        <v>2.8843478260869566</v>
      </c>
      <c r="Y85" s="2">
        <v>0</v>
      </c>
      <c r="Z85" s="2">
        <v>0.12622426737708892</v>
      </c>
      <c r="AA85" s="2">
        <v>0</v>
      </c>
      <c r="AB85" s="2">
        <v>0</v>
      </c>
      <c r="AC85" s="2">
        <v>0</v>
      </c>
      <c r="AD85" s="2">
        <v>0</v>
      </c>
      <c r="AE85" s="2">
        <v>0</v>
      </c>
      <c r="AF85" s="2">
        <v>0</v>
      </c>
      <c r="AG85" s="2">
        <v>0</v>
      </c>
      <c r="AH85" t="s">
        <v>378</v>
      </c>
      <c r="AI85">
        <v>6</v>
      </c>
    </row>
    <row r="86" spans="1:35" x14ac:dyDescent="0.25">
      <c r="A86" t="s">
        <v>3056</v>
      </c>
      <c r="B86" t="s">
        <v>2359</v>
      </c>
      <c r="C86" t="s">
        <v>2795</v>
      </c>
      <c r="D86" t="s">
        <v>2853</v>
      </c>
      <c r="E86" s="2">
        <v>86.173913043478265</v>
      </c>
      <c r="F86" s="2">
        <v>4.6956521739130439</v>
      </c>
      <c r="G86" s="2">
        <v>0.69565217391304346</v>
      </c>
      <c r="H86" s="2">
        <v>0.20652173913043478</v>
      </c>
      <c r="I86" s="2">
        <v>2.3315217391304346</v>
      </c>
      <c r="J86" s="2">
        <v>0</v>
      </c>
      <c r="K86" s="2">
        <v>0</v>
      </c>
      <c r="L86" s="2">
        <v>1.9756521739130439</v>
      </c>
      <c r="M86" s="2">
        <v>10.619565217391305</v>
      </c>
      <c r="N86" s="2">
        <v>0</v>
      </c>
      <c r="O86" s="2">
        <v>0.12323410696266397</v>
      </c>
      <c r="P86" s="2">
        <v>3.3097826086956523</v>
      </c>
      <c r="Q86" s="2">
        <v>2.3940217391304346</v>
      </c>
      <c r="R86" s="2">
        <v>6.6189455095862756E-2</v>
      </c>
      <c r="S86" s="2">
        <v>1.0842391304347825</v>
      </c>
      <c r="T86" s="2">
        <v>11.140978260869563</v>
      </c>
      <c r="U86" s="2">
        <v>0</v>
      </c>
      <c r="V86" s="2">
        <v>0.14186680121089806</v>
      </c>
      <c r="W86" s="2">
        <v>1.2568478260869562</v>
      </c>
      <c r="X86" s="2">
        <v>11.818369565217388</v>
      </c>
      <c r="Y86" s="2">
        <v>0</v>
      </c>
      <c r="Z86" s="2">
        <v>0.15173057517658925</v>
      </c>
      <c r="AA86" s="2">
        <v>0</v>
      </c>
      <c r="AB86" s="2">
        <v>0</v>
      </c>
      <c r="AC86" s="2">
        <v>0</v>
      </c>
      <c r="AD86" s="2">
        <v>0</v>
      </c>
      <c r="AE86" s="2">
        <v>0</v>
      </c>
      <c r="AF86" s="2">
        <v>0</v>
      </c>
      <c r="AG86" s="2">
        <v>0</v>
      </c>
      <c r="AH86" t="s">
        <v>1179</v>
      </c>
      <c r="AI86">
        <v>6</v>
      </c>
    </row>
    <row r="87" spans="1:35" x14ac:dyDescent="0.25">
      <c r="A87" t="s">
        <v>3056</v>
      </c>
      <c r="B87" t="s">
        <v>1519</v>
      </c>
      <c r="C87" t="s">
        <v>2476</v>
      </c>
      <c r="D87" t="s">
        <v>2855</v>
      </c>
      <c r="E87" s="2">
        <v>66.543478260869563</v>
      </c>
      <c r="F87" s="2">
        <v>6.0978260869565215</v>
      </c>
      <c r="G87" s="2">
        <v>0</v>
      </c>
      <c r="H87" s="2">
        <v>0</v>
      </c>
      <c r="I87" s="2">
        <v>0</v>
      </c>
      <c r="J87" s="2">
        <v>0</v>
      </c>
      <c r="K87" s="2">
        <v>0</v>
      </c>
      <c r="L87" s="2">
        <v>1.1516304347826085</v>
      </c>
      <c r="M87" s="2">
        <v>4.8478260869565215</v>
      </c>
      <c r="N87" s="2">
        <v>0</v>
      </c>
      <c r="O87" s="2">
        <v>7.2852009147337471E-2</v>
      </c>
      <c r="P87" s="2">
        <v>5.7228260869565215</v>
      </c>
      <c r="Q87" s="2">
        <v>6.0271739130434785</v>
      </c>
      <c r="R87" s="2">
        <v>0.17657628226069913</v>
      </c>
      <c r="S87" s="2">
        <v>1.0407608695652173</v>
      </c>
      <c r="T87" s="2">
        <v>9.9021739130434785</v>
      </c>
      <c r="U87" s="2">
        <v>0</v>
      </c>
      <c r="V87" s="2">
        <v>0.16444789284547534</v>
      </c>
      <c r="W87" s="2">
        <v>0.93684782608695649</v>
      </c>
      <c r="X87" s="2">
        <v>7.2558695652173899</v>
      </c>
      <c r="Y87" s="2">
        <v>0</v>
      </c>
      <c r="Z87" s="2">
        <v>0.12311826200588043</v>
      </c>
      <c r="AA87" s="2">
        <v>0</v>
      </c>
      <c r="AB87" s="2">
        <v>0</v>
      </c>
      <c r="AC87" s="2">
        <v>0</v>
      </c>
      <c r="AD87" s="2">
        <v>51.869565217391305</v>
      </c>
      <c r="AE87" s="2">
        <v>0</v>
      </c>
      <c r="AF87" s="2">
        <v>0</v>
      </c>
      <c r="AG87" s="2">
        <v>0</v>
      </c>
      <c r="AH87" t="s">
        <v>320</v>
      </c>
      <c r="AI87">
        <v>6</v>
      </c>
    </row>
    <row r="88" spans="1:35" x14ac:dyDescent="0.25">
      <c r="A88" t="s">
        <v>3056</v>
      </c>
      <c r="B88" t="s">
        <v>2312</v>
      </c>
      <c r="C88" t="s">
        <v>2627</v>
      </c>
      <c r="D88" t="s">
        <v>2797</v>
      </c>
      <c r="E88" s="2">
        <v>114.17391304347827</v>
      </c>
      <c r="F88" s="2">
        <v>4.6956521739130439</v>
      </c>
      <c r="G88" s="2">
        <v>0.55434782608695654</v>
      </c>
      <c r="H88" s="2">
        <v>0.50543478260869568</v>
      </c>
      <c r="I88" s="2">
        <v>1.3233695652173914</v>
      </c>
      <c r="J88" s="2">
        <v>0</v>
      </c>
      <c r="K88" s="2">
        <v>0</v>
      </c>
      <c r="L88" s="2">
        <v>4.8849999999999998</v>
      </c>
      <c r="M88" s="2">
        <v>5.1304347826086953</v>
      </c>
      <c r="N88" s="2">
        <v>5.2263043478260869</v>
      </c>
      <c r="O88" s="2">
        <v>9.0710205635948199E-2</v>
      </c>
      <c r="P88" s="2">
        <v>0</v>
      </c>
      <c r="Q88" s="2">
        <v>3.7069565217391305</v>
      </c>
      <c r="R88" s="2">
        <v>3.2467631378522467E-2</v>
      </c>
      <c r="S88" s="2">
        <v>13.37315217391304</v>
      </c>
      <c r="T88" s="2">
        <v>5.1544565217391298</v>
      </c>
      <c r="U88" s="2">
        <v>0</v>
      </c>
      <c r="V88" s="2">
        <v>0.16227532368621472</v>
      </c>
      <c r="W88" s="2">
        <v>5.8579347826086963</v>
      </c>
      <c r="X88" s="2">
        <v>13.801521739130433</v>
      </c>
      <c r="Y88" s="2">
        <v>0</v>
      </c>
      <c r="Z88" s="2">
        <v>0.17218869002284842</v>
      </c>
      <c r="AA88" s="2">
        <v>0</v>
      </c>
      <c r="AB88" s="2">
        <v>4.3478260869565215</v>
      </c>
      <c r="AC88" s="2">
        <v>0</v>
      </c>
      <c r="AD88" s="2">
        <v>0</v>
      </c>
      <c r="AE88" s="2">
        <v>0</v>
      </c>
      <c r="AF88" s="2">
        <v>5.0502173913043489</v>
      </c>
      <c r="AG88" s="2">
        <v>0</v>
      </c>
      <c r="AH88" t="s">
        <v>1132</v>
      </c>
      <c r="AI88">
        <v>6</v>
      </c>
    </row>
    <row r="89" spans="1:35" x14ac:dyDescent="0.25">
      <c r="A89" t="s">
        <v>3056</v>
      </c>
      <c r="B89" t="s">
        <v>1431</v>
      </c>
      <c r="C89" t="s">
        <v>2586</v>
      </c>
      <c r="D89" t="s">
        <v>2936</v>
      </c>
      <c r="E89" s="2">
        <v>28.478260869565219</v>
      </c>
      <c r="F89" s="2">
        <v>0</v>
      </c>
      <c r="G89" s="2">
        <v>0</v>
      </c>
      <c r="H89" s="2">
        <v>0</v>
      </c>
      <c r="I89" s="2">
        <v>0</v>
      </c>
      <c r="J89" s="2">
        <v>0</v>
      </c>
      <c r="K89" s="2">
        <v>0</v>
      </c>
      <c r="L89" s="2">
        <v>0</v>
      </c>
      <c r="M89" s="2">
        <v>0</v>
      </c>
      <c r="N89" s="2">
        <v>0</v>
      </c>
      <c r="O89" s="2">
        <v>0</v>
      </c>
      <c r="P89" s="2">
        <v>6.2735869565217399</v>
      </c>
      <c r="Q89" s="2">
        <v>5.0688043478260871</v>
      </c>
      <c r="R89" s="2">
        <v>0.39828244274809166</v>
      </c>
      <c r="S89" s="2">
        <v>0</v>
      </c>
      <c r="T89" s="2">
        <v>0</v>
      </c>
      <c r="U89" s="2">
        <v>0</v>
      </c>
      <c r="V89" s="2">
        <v>0</v>
      </c>
      <c r="W89" s="2">
        <v>0</v>
      </c>
      <c r="X89" s="2">
        <v>0</v>
      </c>
      <c r="Y89" s="2">
        <v>0</v>
      </c>
      <c r="Z89" s="2">
        <v>0</v>
      </c>
      <c r="AA89" s="2">
        <v>0</v>
      </c>
      <c r="AB89" s="2">
        <v>0</v>
      </c>
      <c r="AC89" s="2">
        <v>0</v>
      </c>
      <c r="AD89" s="2">
        <v>0</v>
      </c>
      <c r="AE89" s="2">
        <v>0</v>
      </c>
      <c r="AF89" s="2">
        <v>0</v>
      </c>
      <c r="AG89" s="2">
        <v>0</v>
      </c>
      <c r="AH89" t="s">
        <v>231</v>
      </c>
      <c r="AI89">
        <v>6</v>
      </c>
    </row>
    <row r="90" spans="1:35" x14ac:dyDescent="0.25">
      <c r="A90" t="s">
        <v>3056</v>
      </c>
      <c r="B90" t="s">
        <v>1417</v>
      </c>
      <c r="C90" t="s">
        <v>2579</v>
      </c>
      <c r="D90" t="s">
        <v>2879</v>
      </c>
      <c r="E90" s="2">
        <v>41.315217391304351</v>
      </c>
      <c r="F90" s="2">
        <v>0</v>
      </c>
      <c r="G90" s="2">
        <v>0</v>
      </c>
      <c r="H90" s="2">
        <v>0.28804347826086957</v>
      </c>
      <c r="I90" s="2">
        <v>0</v>
      </c>
      <c r="J90" s="2">
        <v>0</v>
      </c>
      <c r="K90" s="2">
        <v>0</v>
      </c>
      <c r="L90" s="2">
        <v>4.8943478260869568</v>
      </c>
      <c r="M90" s="2">
        <v>2.4402173913043472</v>
      </c>
      <c r="N90" s="2">
        <v>0</v>
      </c>
      <c r="O90" s="2">
        <v>5.9063404367271755E-2</v>
      </c>
      <c r="P90" s="2">
        <v>3.7253260869565206</v>
      </c>
      <c r="Q90" s="2">
        <v>0</v>
      </c>
      <c r="R90" s="2">
        <v>9.0168376742962339E-2</v>
      </c>
      <c r="S90" s="2">
        <v>0.92989130434782608</v>
      </c>
      <c r="T90" s="2">
        <v>3.6120652173913039</v>
      </c>
      <c r="U90" s="2">
        <v>0</v>
      </c>
      <c r="V90" s="2">
        <v>0.1099342278347803</v>
      </c>
      <c r="W90" s="2">
        <v>0</v>
      </c>
      <c r="X90" s="2">
        <v>0</v>
      </c>
      <c r="Y90" s="2">
        <v>2.112717391304348</v>
      </c>
      <c r="Z90" s="2">
        <v>5.1136543014996053E-2</v>
      </c>
      <c r="AA90" s="2">
        <v>0</v>
      </c>
      <c r="AB90" s="2">
        <v>0</v>
      </c>
      <c r="AC90" s="2">
        <v>0</v>
      </c>
      <c r="AD90" s="2">
        <v>0</v>
      </c>
      <c r="AE90" s="2">
        <v>0</v>
      </c>
      <c r="AF90" s="2">
        <v>0</v>
      </c>
      <c r="AG90" s="2">
        <v>0</v>
      </c>
      <c r="AH90" t="s">
        <v>217</v>
      </c>
      <c r="AI90">
        <v>6</v>
      </c>
    </row>
    <row r="91" spans="1:35" x14ac:dyDescent="0.25">
      <c r="A91" t="s">
        <v>3056</v>
      </c>
      <c r="B91" t="s">
        <v>1969</v>
      </c>
      <c r="C91" t="s">
        <v>2744</v>
      </c>
      <c r="D91" t="s">
        <v>2998</v>
      </c>
      <c r="E91" s="2">
        <v>40.380434782608695</v>
      </c>
      <c r="F91" s="2">
        <v>5.5652173913043477</v>
      </c>
      <c r="G91" s="2">
        <v>0</v>
      </c>
      <c r="H91" s="2">
        <v>3.2608695652173912E-2</v>
      </c>
      <c r="I91" s="2">
        <v>0</v>
      </c>
      <c r="J91" s="2">
        <v>0</v>
      </c>
      <c r="K91" s="2">
        <v>0</v>
      </c>
      <c r="L91" s="2">
        <v>0</v>
      </c>
      <c r="M91" s="2">
        <v>8.6956521739130432E-2</v>
      </c>
      <c r="N91" s="2">
        <v>0</v>
      </c>
      <c r="O91" s="2">
        <v>2.1534320323014803E-3</v>
      </c>
      <c r="P91" s="2">
        <v>6.3315217391304346</v>
      </c>
      <c r="Q91" s="2">
        <v>0</v>
      </c>
      <c r="R91" s="2">
        <v>0.15679676985195154</v>
      </c>
      <c r="S91" s="2">
        <v>0</v>
      </c>
      <c r="T91" s="2">
        <v>0</v>
      </c>
      <c r="U91" s="2">
        <v>0</v>
      </c>
      <c r="V91" s="2">
        <v>0</v>
      </c>
      <c r="W91" s="2">
        <v>0</v>
      </c>
      <c r="X91" s="2">
        <v>0</v>
      </c>
      <c r="Y91" s="2">
        <v>0</v>
      </c>
      <c r="Z91" s="2">
        <v>0</v>
      </c>
      <c r="AA91" s="2">
        <v>0</v>
      </c>
      <c r="AB91" s="2">
        <v>0</v>
      </c>
      <c r="AC91" s="2">
        <v>0</v>
      </c>
      <c r="AD91" s="2">
        <v>0</v>
      </c>
      <c r="AE91" s="2">
        <v>0</v>
      </c>
      <c r="AF91" s="2">
        <v>0</v>
      </c>
      <c r="AG91" s="2">
        <v>0</v>
      </c>
      <c r="AH91" t="s">
        <v>784</v>
      </c>
      <c r="AI91">
        <v>6</v>
      </c>
    </row>
    <row r="92" spans="1:35" x14ac:dyDescent="0.25">
      <c r="A92" t="s">
        <v>3056</v>
      </c>
      <c r="B92" t="s">
        <v>1935</v>
      </c>
      <c r="C92" t="s">
        <v>2739</v>
      </c>
      <c r="D92" t="s">
        <v>2840</v>
      </c>
      <c r="E92" s="2">
        <v>43.630434782608695</v>
      </c>
      <c r="F92" s="2">
        <v>6.0978260869565215</v>
      </c>
      <c r="G92" s="2">
        <v>0</v>
      </c>
      <c r="H92" s="2">
        <v>0.4375</v>
      </c>
      <c r="I92" s="2">
        <v>0</v>
      </c>
      <c r="J92" s="2">
        <v>0</v>
      </c>
      <c r="K92" s="2">
        <v>0</v>
      </c>
      <c r="L92" s="2">
        <v>0</v>
      </c>
      <c r="M92" s="2">
        <v>1.1479347826086956</v>
      </c>
      <c r="N92" s="2">
        <v>0</v>
      </c>
      <c r="O92" s="2">
        <v>2.6310413552566018E-2</v>
      </c>
      <c r="P92" s="2">
        <v>4.0751086956521743</v>
      </c>
      <c r="Q92" s="2">
        <v>0</v>
      </c>
      <c r="R92" s="2">
        <v>9.340059790732437E-2</v>
      </c>
      <c r="S92" s="2">
        <v>0.1943478260869565</v>
      </c>
      <c r="T92" s="2">
        <v>2.6164130434782611</v>
      </c>
      <c r="U92" s="2">
        <v>0</v>
      </c>
      <c r="V92" s="2">
        <v>6.4422022919780775E-2</v>
      </c>
      <c r="W92" s="2">
        <v>0</v>
      </c>
      <c r="X92" s="2">
        <v>0</v>
      </c>
      <c r="Y92" s="2">
        <v>0</v>
      </c>
      <c r="Z92" s="2">
        <v>0</v>
      </c>
      <c r="AA92" s="2">
        <v>0</v>
      </c>
      <c r="AB92" s="2">
        <v>0</v>
      </c>
      <c r="AC92" s="2">
        <v>0</v>
      </c>
      <c r="AD92" s="2">
        <v>0</v>
      </c>
      <c r="AE92" s="2">
        <v>0</v>
      </c>
      <c r="AF92" s="2">
        <v>0</v>
      </c>
      <c r="AG92" s="2">
        <v>0</v>
      </c>
      <c r="AH92" t="s">
        <v>750</v>
      </c>
      <c r="AI92">
        <v>6</v>
      </c>
    </row>
    <row r="93" spans="1:35" x14ac:dyDescent="0.25">
      <c r="A93" t="s">
        <v>3056</v>
      </c>
      <c r="B93" t="s">
        <v>1633</v>
      </c>
      <c r="C93" t="s">
        <v>2385</v>
      </c>
      <c r="D93" t="s">
        <v>2918</v>
      </c>
      <c r="E93" s="2">
        <v>31.217391304347824</v>
      </c>
      <c r="F93" s="2">
        <v>5.2173913043478262</v>
      </c>
      <c r="G93" s="2">
        <v>0.19565217391304349</v>
      </c>
      <c r="H93" s="2">
        <v>0.18141304347826084</v>
      </c>
      <c r="I93" s="2">
        <v>0.55163043478260865</v>
      </c>
      <c r="J93" s="2">
        <v>0</v>
      </c>
      <c r="K93" s="2">
        <v>0</v>
      </c>
      <c r="L93" s="2">
        <v>6.1711956521739104</v>
      </c>
      <c r="M93" s="2">
        <v>0</v>
      </c>
      <c r="N93" s="2">
        <v>0</v>
      </c>
      <c r="O93" s="2">
        <v>0</v>
      </c>
      <c r="P93" s="2">
        <v>0</v>
      </c>
      <c r="Q93" s="2">
        <v>0</v>
      </c>
      <c r="R93" s="2">
        <v>0</v>
      </c>
      <c r="S93" s="2">
        <v>3.4968478260869564</v>
      </c>
      <c r="T93" s="2">
        <v>4.5652173913043478E-2</v>
      </c>
      <c r="U93" s="2">
        <v>0</v>
      </c>
      <c r="V93" s="2">
        <v>0.11347841225626741</v>
      </c>
      <c r="W93" s="2">
        <v>4.9104347826086947</v>
      </c>
      <c r="X93" s="2">
        <v>0.20293478260869566</v>
      </c>
      <c r="Y93" s="2">
        <v>0</v>
      </c>
      <c r="Z93" s="2">
        <v>0.16379874651810583</v>
      </c>
      <c r="AA93" s="2">
        <v>0</v>
      </c>
      <c r="AB93" s="2">
        <v>0</v>
      </c>
      <c r="AC93" s="2">
        <v>0</v>
      </c>
      <c r="AD93" s="2">
        <v>0</v>
      </c>
      <c r="AE93" s="2">
        <v>0</v>
      </c>
      <c r="AF93" s="2">
        <v>0</v>
      </c>
      <c r="AG93" s="2">
        <v>0</v>
      </c>
      <c r="AH93" t="s">
        <v>435</v>
      </c>
      <c r="AI93">
        <v>6</v>
      </c>
    </row>
    <row r="94" spans="1:35" x14ac:dyDescent="0.25">
      <c r="A94" t="s">
        <v>3056</v>
      </c>
      <c r="B94" t="s">
        <v>1508</v>
      </c>
      <c r="C94" t="s">
        <v>2622</v>
      </c>
      <c r="D94" t="s">
        <v>2866</v>
      </c>
      <c r="E94" s="2">
        <v>28.402173913043477</v>
      </c>
      <c r="F94" s="2">
        <v>5.5652173913043477</v>
      </c>
      <c r="G94" s="2">
        <v>0</v>
      </c>
      <c r="H94" s="2">
        <v>0.11956521739130435</v>
      </c>
      <c r="I94" s="2">
        <v>0.11956521739130435</v>
      </c>
      <c r="J94" s="2">
        <v>0</v>
      </c>
      <c r="K94" s="2">
        <v>0</v>
      </c>
      <c r="L94" s="2">
        <v>0.10869565217391303</v>
      </c>
      <c r="M94" s="2">
        <v>7.6086956521739135E-2</v>
      </c>
      <c r="N94" s="2">
        <v>0</v>
      </c>
      <c r="O94" s="2">
        <v>2.678913126674321E-3</v>
      </c>
      <c r="P94" s="2">
        <v>4.8995652173913049</v>
      </c>
      <c r="Q94" s="2">
        <v>0</v>
      </c>
      <c r="R94" s="2">
        <v>0.1725066972828167</v>
      </c>
      <c r="S94" s="2">
        <v>0.21086956521739134</v>
      </c>
      <c r="T94" s="2">
        <v>5.651630434782609</v>
      </c>
      <c r="U94" s="2">
        <v>0</v>
      </c>
      <c r="V94" s="2">
        <v>0.20641025641025645</v>
      </c>
      <c r="W94" s="2">
        <v>0.29293478260869571</v>
      </c>
      <c r="X94" s="2">
        <v>3.4522826086956524</v>
      </c>
      <c r="Y94" s="2">
        <v>0</v>
      </c>
      <c r="Z94" s="2">
        <v>0.13186375813241488</v>
      </c>
      <c r="AA94" s="2">
        <v>0</v>
      </c>
      <c r="AB94" s="2">
        <v>0</v>
      </c>
      <c r="AC94" s="2">
        <v>0</v>
      </c>
      <c r="AD94" s="2">
        <v>0</v>
      </c>
      <c r="AE94" s="2">
        <v>0</v>
      </c>
      <c r="AF94" s="2">
        <v>0</v>
      </c>
      <c r="AG94" s="2">
        <v>0</v>
      </c>
      <c r="AH94" t="s">
        <v>309</v>
      </c>
      <c r="AI94">
        <v>6</v>
      </c>
    </row>
    <row r="95" spans="1:35" x14ac:dyDescent="0.25">
      <c r="A95" t="s">
        <v>3056</v>
      </c>
      <c r="B95" t="s">
        <v>1798</v>
      </c>
      <c r="C95" t="s">
        <v>2702</v>
      </c>
      <c r="D95" t="s">
        <v>2806</v>
      </c>
      <c r="E95" s="2">
        <v>86.021739130434781</v>
      </c>
      <c r="F95" s="2">
        <v>0</v>
      </c>
      <c r="G95" s="2">
        <v>0.13043478260869565</v>
      </c>
      <c r="H95" s="2">
        <v>0.35869565217391303</v>
      </c>
      <c r="I95" s="2">
        <v>1.0570652173913044</v>
      </c>
      <c r="J95" s="2">
        <v>0</v>
      </c>
      <c r="K95" s="2">
        <v>0</v>
      </c>
      <c r="L95" s="2">
        <v>2.059456521739131</v>
      </c>
      <c r="M95" s="2">
        <v>4.605434782608695</v>
      </c>
      <c r="N95" s="2">
        <v>0</v>
      </c>
      <c r="O95" s="2">
        <v>5.3538033864038409E-2</v>
      </c>
      <c r="P95" s="2">
        <v>4.0649999999999986</v>
      </c>
      <c r="Q95" s="2">
        <v>1.7683695652173912</v>
      </c>
      <c r="R95" s="2">
        <v>6.7812736921910519E-2</v>
      </c>
      <c r="S95" s="2">
        <v>5.262065217391303</v>
      </c>
      <c r="T95" s="2">
        <v>0.25478260869565217</v>
      </c>
      <c r="U95" s="2">
        <v>0</v>
      </c>
      <c r="V95" s="2">
        <v>6.4133181703310574E-2</v>
      </c>
      <c r="W95" s="2">
        <v>4.842173913043478</v>
      </c>
      <c r="X95" s="2">
        <v>6.9710869565217397</v>
      </c>
      <c r="Y95" s="2">
        <v>0</v>
      </c>
      <c r="Z95" s="2">
        <v>0.13732878443265101</v>
      </c>
      <c r="AA95" s="2">
        <v>0</v>
      </c>
      <c r="AB95" s="2">
        <v>0</v>
      </c>
      <c r="AC95" s="2">
        <v>0</v>
      </c>
      <c r="AD95" s="2">
        <v>0</v>
      </c>
      <c r="AE95" s="2">
        <v>0</v>
      </c>
      <c r="AF95" s="2">
        <v>0</v>
      </c>
      <c r="AG95" s="2">
        <v>0</v>
      </c>
      <c r="AH95" t="s">
        <v>609</v>
      </c>
      <c r="AI95">
        <v>6</v>
      </c>
    </row>
    <row r="96" spans="1:35" x14ac:dyDescent="0.25">
      <c r="A96" t="s">
        <v>3056</v>
      </c>
      <c r="B96" t="s">
        <v>2158</v>
      </c>
      <c r="C96" t="s">
        <v>2405</v>
      </c>
      <c r="D96" t="s">
        <v>2802</v>
      </c>
      <c r="E96" s="2">
        <v>73.413043478260875</v>
      </c>
      <c r="F96" s="2">
        <v>4.6956521739130439</v>
      </c>
      <c r="G96" s="2">
        <v>0</v>
      </c>
      <c r="H96" s="2">
        <v>0</v>
      </c>
      <c r="I96" s="2">
        <v>11.375978260869562</v>
      </c>
      <c r="J96" s="2">
        <v>0</v>
      </c>
      <c r="K96" s="2">
        <v>0</v>
      </c>
      <c r="L96" s="2">
        <v>0</v>
      </c>
      <c r="M96" s="2">
        <v>0</v>
      </c>
      <c r="N96" s="2">
        <v>0</v>
      </c>
      <c r="O96" s="2">
        <v>0</v>
      </c>
      <c r="P96" s="2">
        <v>5.196521739130433</v>
      </c>
      <c r="Q96" s="2">
        <v>3.3677173913043474</v>
      </c>
      <c r="R96" s="2">
        <v>0.11665827657684331</v>
      </c>
      <c r="S96" s="2">
        <v>0</v>
      </c>
      <c r="T96" s="2">
        <v>0</v>
      </c>
      <c r="U96" s="2">
        <v>0</v>
      </c>
      <c r="V96" s="2">
        <v>0</v>
      </c>
      <c r="W96" s="2">
        <v>0</v>
      </c>
      <c r="X96" s="2">
        <v>0</v>
      </c>
      <c r="Y96" s="2">
        <v>0</v>
      </c>
      <c r="Z96" s="2">
        <v>0</v>
      </c>
      <c r="AA96" s="2">
        <v>0</v>
      </c>
      <c r="AB96" s="2">
        <v>0</v>
      </c>
      <c r="AC96" s="2">
        <v>0</v>
      </c>
      <c r="AD96" s="2">
        <v>33.072173913043478</v>
      </c>
      <c r="AE96" s="2">
        <v>19.789673913043476</v>
      </c>
      <c r="AF96" s="2">
        <v>0</v>
      </c>
      <c r="AG96" s="2">
        <v>0</v>
      </c>
      <c r="AH96" t="s">
        <v>977</v>
      </c>
      <c r="AI96">
        <v>6</v>
      </c>
    </row>
    <row r="97" spans="1:35" x14ac:dyDescent="0.25">
      <c r="A97" t="s">
        <v>3056</v>
      </c>
      <c r="B97" t="s">
        <v>1743</v>
      </c>
      <c r="C97" t="s">
        <v>2405</v>
      </c>
      <c r="D97" t="s">
        <v>2802</v>
      </c>
      <c r="E97" s="2">
        <v>97.989130434782609</v>
      </c>
      <c r="F97" s="2">
        <v>5.3043478260869561</v>
      </c>
      <c r="G97" s="2">
        <v>0</v>
      </c>
      <c r="H97" s="2">
        <v>0</v>
      </c>
      <c r="I97" s="2">
        <v>5.0442391304347822</v>
      </c>
      <c r="J97" s="2">
        <v>0</v>
      </c>
      <c r="K97" s="2">
        <v>0</v>
      </c>
      <c r="L97" s="2">
        <v>0</v>
      </c>
      <c r="M97" s="2">
        <v>0</v>
      </c>
      <c r="N97" s="2">
        <v>3.3156521739130445</v>
      </c>
      <c r="O97" s="2">
        <v>3.3836938435940107E-2</v>
      </c>
      <c r="P97" s="2">
        <v>3.5430434782608695</v>
      </c>
      <c r="Q97" s="2">
        <v>13.007391304347827</v>
      </c>
      <c r="R97" s="2">
        <v>0.16890072102052137</v>
      </c>
      <c r="S97" s="2">
        <v>0</v>
      </c>
      <c r="T97" s="2">
        <v>0</v>
      </c>
      <c r="U97" s="2">
        <v>0</v>
      </c>
      <c r="V97" s="2">
        <v>0</v>
      </c>
      <c r="W97" s="2">
        <v>0</v>
      </c>
      <c r="X97" s="2">
        <v>0</v>
      </c>
      <c r="Y97" s="2">
        <v>0</v>
      </c>
      <c r="Z97" s="2">
        <v>0</v>
      </c>
      <c r="AA97" s="2">
        <v>0</v>
      </c>
      <c r="AB97" s="2">
        <v>0</v>
      </c>
      <c r="AC97" s="2">
        <v>0</v>
      </c>
      <c r="AD97" s="2">
        <v>22.777717391304353</v>
      </c>
      <c r="AE97" s="2">
        <v>0</v>
      </c>
      <c r="AF97" s="2">
        <v>0</v>
      </c>
      <c r="AG97" s="2">
        <v>0</v>
      </c>
      <c r="AH97" t="s">
        <v>553</v>
      </c>
      <c r="AI97">
        <v>6</v>
      </c>
    </row>
    <row r="98" spans="1:35" x14ac:dyDescent="0.25">
      <c r="A98" t="s">
        <v>3056</v>
      </c>
      <c r="B98" t="s">
        <v>1595</v>
      </c>
      <c r="C98" t="s">
        <v>2405</v>
      </c>
      <c r="D98" t="s">
        <v>2802</v>
      </c>
      <c r="E98" s="2">
        <v>88.076086956521735</v>
      </c>
      <c r="F98" s="2">
        <v>5.663043478260871</v>
      </c>
      <c r="G98" s="2">
        <v>0</v>
      </c>
      <c r="H98" s="2">
        <v>0</v>
      </c>
      <c r="I98" s="2">
        <v>11.081847826086955</v>
      </c>
      <c r="J98" s="2">
        <v>0</v>
      </c>
      <c r="K98" s="2">
        <v>0</v>
      </c>
      <c r="L98" s="2">
        <v>0</v>
      </c>
      <c r="M98" s="2">
        <v>0</v>
      </c>
      <c r="N98" s="2">
        <v>4.1226086956521728</v>
      </c>
      <c r="O98" s="2">
        <v>4.6807355300505976E-2</v>
      </c>
      <c r="P98" s="2">
        <v>3.8604347826086949</v>
      </c>
      <c r="Q98" s="2">
        <v>16.068478260869568</v>
      </c>
      <c r="R98" s="2">
        <v>0.22626928298161181</v>
      </c>
      <c r="S98" s="2">
        <v>0</v>
      </c>
      <c r="T98" s="2">
        <v>0</v>
      </c>
      <c r="U98" s="2">
        <v>0</v>
      </c>
      <c r="V98" s="2">
        <v>0</v>
      </c>
      <c r="W98" s="2">
        <v>0</v>
      </c>
      <c r="X98" s="2">
        <v>0</v>
      </c>
      <c r="Y98" s="2">
        <v>0</v>
      </c>
      <c r="Z98" s="2">
        <v>0</v>
      </c>
      <c r="AA98" s="2">
        <v>0</v>
      </c>
      <c r="AB98" s="2">
        <v>0</v>
      </c>
      <c r="AC98" s="2">
        <v>0</v>
      </c>
      <c r="AD98" s="2">
        <v>28.021630434782601</v>
      </c>
      <c r="AE98" s="2">
        <v>0</v>
      </c>
      <c r="AF98" s="2">
        <v>0</v>
      </c>
      <c r="AG98" s="2">
        <v>0</v>
      </c>
      <c r="AH98" t="s">
        <v>397</v>
      </c>
      <c r="AI98">
        <v>6</v>
      </c>
    </row>
    <row r="99" spans="1:35" x14ac:dyDescent="0.25">
      <c r="A99" t="s">
        <v>3056</v>
      </c>
      <c r="B99" t="s">
        <v>1753</v>
      </c>
      <c r="C99" t="s">
        <v>2405</v>
      </c>
      <c r="D99" t="s">
        <v>2802</v>
      </c>
      <c r="E99" s="2">
        <v>102.82608695652173</v>
      </c>
      <c r="F99" s="2">
        <v>6.0645652173913041</v>
      </c>
      <c r="G99" s="2">
        <v>0</v>
      </c>
      <c r="H99" s="2">
        <v>0</v>
      </c>
      <c r="I99" s="2">
        <v>4.4701086956521721</v>
      </c>
      <c r="J99" s="2">
        <v>0</v>
      </c>
      <c r="K99" s="2">
        <v>0</v>
      </c>
      <c r="L99" s="2">
        <v>0</v>
      </c>
      <c r="M99" s="2">
        <v>0</v>
      </c>
      <c r="N99" s="2">
        <v>5.6309782608695649</v>
      </c>
      <c r="O99" s="2">
        <v>5.476215644820296E-2</v>
      </c>
      <c r="P99" s="2">
        <v>1.7676086956521737</v>
      </c>
      <c r="Q99" s="2">
        <v>34.229999999999997</v>
      </c>
      <c r="R99" s="2">
        <v>0.3500824524312896</v>
      </c>
      <c r="S99" s="2">
        <v>0</v>
      </c>
      <c r="T99" s="2">
        <v>0</v>
      </c>
      <c r="U99" s="2">
        <v>0</v>
      </c>
      <c r="V99" s="2">
        <v>0</v>
      </c>
      <c r="W99" s="2">
        <v>0</v>
      </c>
      <c r="X99" s="2">
        <v>0</v>
      </c>
      <c r="Y99" s="2">
        <v>0</v>
      </c>
      <c r="Z99" s="2">
        <v>0</v>
      </c>
      <c r="AA99" s="2">
        <v>0</v>
      </c>
      <c r="AB99" s="2">
        <v>0</v>
      </c>
      <c r="AC99" s="2">
        <v>0</v>
      </c>
      <c r="AD99" s="2">
        <v>42.948804347826105</v>
      </c>
      <c r="AE99" s="2">
        <v>0</v>
      </c>
      <c r="AF99" s="2">
        <v>0</v>
      </c>
      <c r="AG99" s="2">
        <v>0</v>
      </c>
      <c r="AH99" t="s">
        <v>563</v>
      </c>
      <c r="AI99">
        <v>6</v>
      </c>
    </row>
    <row r="100" spans="1:35" x14ac:dyDescent="0.25">
      <c r="A100" t="s">
        <v>3056</v>
      </c>
      <c r="B100" t="s">
        <v>1979</v>
      </c>
      <c r="C100" t="s">
        <v>2379</v>
      </c>
      <c r="D100" t="s">
        <v>2816</v>
      </c>
      <c r="E100" s="2">
        <v>79.326086956521735</v>
      </c>
      <c r="F100" s="2">
        <v>5.5652173913043477</v>
      </c>
      <c r="G100" s="2">
        <v>0.32608695652173914</v>
      </c>
      <c r="H100" s="2">
        <v>0.45195652173913042</v>
      </c>
      <c r="I100" s="2">
        <v>1.076086956521739</v>
      </c>
      <c r="J100" s="2">
        <v>0</v>
      </c>
      <c r="K100" s="2">
        <v>0</v>
      </c>
      <c r="L100" s="2">
        <v>2.5523913043478261</v>
      </c>
      <c r="M100" s="2">
        <v>5.2645652173913051</v>
      </c>
      <c r="N100" s="2">
        <v>0</v>
      </c>
      <c r="O100" s="2">
        <v>6.6366127706220898E-2</v>
      </c>
      <c r="P100" s="2">
        <v>5.0278260869565203</v>
      </c>
      <c r="Q100" s="2">
        <v>0</v>
      </c>
      <c r="R100" s="2">
        <v>6.3381748424225795E-2</v>
      </c>
      <c r="S100" s="2">
        <v>5.3736956521739128</v>
      </c>
      <c r="T100" s="2">
        <v>5.093152173913043</v>
      </c>
      <c r="U100" s="2">
        <v>0</v>
      </c>
      <c r="V100" s="2">
        <v>0.13194710879693064</v>
      </c>
      <c r="W100" s="2">
        <v>5.3556521739130423</v>
      </c>
      <c r="X100" s="2">
        <v>5.7473913043478264</v>
      </c>
      <c r="Y100" s="2">
        <v>0</v>
      </c>
      <c r="Z100" s="2">
        <v>0.13996711427788436</v>
      </c>
      <c r="AA100" s="2">
        <v>0</v>
      </c>
      <c r="AB100" s="2">
        <v>0</v>
      </c>
      <c r="AC100" s="2">
        <v>0</v>
      </c>
      <c r="AD100" s="2">
        <v>0</v>
      </c>
      <c r="AE100" s="2">
        <v>0</v>
      </c>
      <c r="AF100" s="2">
        <v>0</v>
      </c>
      <c r="AG100" s="2">
        <v>0</v>
      </c>
      <c r="AH100" t="s">
        <v>794</v>
      </c>
      <c r="AI100">
        <v>6</v>
      </c>
    </row>
    <row r="101" spans="1:35" x14ac:dyDescent="0.25">
      <c r="A101" t="s">
        <v>3056</v>
      </c>
      <c r="B101" t="s">
        <v>1516</v>
      </c>
      <c r="C101" t="s">
        <v>2464</v>
      </c>
      <c r="D101" t="s">
        <v>2853</v>
      </c>
      <c r="E101" s="2">
        <v>112.1304347826087</v>
      </c>
      <c r="F101" s="2">
        <v>5.7391304347826084</v>
      </c>
      <c r="G101" s="2">
        <v>0</v>
      </c>
      <c r="H101" s="2">
        <v>0.56521739130434778</v>
      </c>
      <c r="I101" s="2">
        <v>1.1304347826086956</v>
      </c>
      <c r="J101" s="2">
        <v>0</v>
      </c>
      <c r="K101" s="2">
        <v>0</v>
      </c>
      <c r="L101" s="2">
        <v>8.6815217391304369</v>
      </c>
      <c r="M101" s="2">
        <v>5.7391304347826084</v>
      </c>
      <c r="N101" s="2">
        <v>0</v>
      </c>
      <c r="O101" s="2">
        <v>5.1182628925940284E-2</v>
      </c>
      <c r="P101" s="2">
        <v>0</v>
      </c>
      <c r="Q101" s="2">
        <v>8.9945652173913047</v>
      </c>
      <c r="R101" s="2">
        <v>8.0215199689802244E-2</v>
      </c>
      <c r="S101" s="2">
        <v>10.972934782608691</v>
      </c>
      <c r="T101" s="2">
        <v>17.646304347826089</v>
      </c>
      <c r="U101" s="2">
        <v>0</v>
      </c>
      <c r="V101" s="2">
        <v>0.25523167894532761</v>
      </c>
      <c r="W101" s="2">
        <v>6.3265217391304356</v>
      </c>
      <c r="X101" s="2">
        <v>17.943913043478261</v>
      </c>
      <c r="Y101" s="2">
        <v>0</v>
      </c>
      <c r="Z101" s="2">
        <v>0.21644823575029079</v>
      </c>
      <c r="AA101" s="2">
        <v>0</v>
      </c>
      <c r="AB101" s="2">
        <v>0</v>
      </c>
      <c r="AC101" s="2">
        <v>0</v>
      </c>
      <c r="AD101" s="2">
        <v>0</v>
      </c>
      <c r="AE101" s="2">
        <v>0</v>
      </c>
      <c r="AF101" s="2">
        <v>0</v>
      </c>
      <c r="AG101" s="2">
        <v>0</v>
      </c>
      <c r="AH101" t="s">
        <v>317</v>
      </c>
      <c r="AI101">
        <v>6</v>
      </c>
    </row>
    <row r="102" spans="1:35" x14ac:dyDescent="0.25">
      <c r="A102" t="s">
        <v>3056</v>
      </c>
      <c r="B102" t="s">
        <v>1736</v>
      </c>
      <c r="C102" t="s">
        <v>2371</v>
      </c>
      <c r="D102" t="s">
        <v>2950</v>
      </c>
      <c r="E102" s="2">
        <v>78.217391304347828</v>
      </c>
      <c r="F102" s="2">
        <v>5.7391304347826084</v>
      </c>
      <c r="G102" s="2">
        <v>0</v>
      </c>
      <c r="H102" s="2">
        <v>0</v>
      </c>
      <c r="I102" s="2">
        <v>0</v>
      </c>
      <c r="J102" s="2">
        <v>0</v>
      </c>
      <c r="K102" s="2">
        <v>0</v>
      </c>
      <c r="L102" s="2">
        <v>8.9029347826086944</v>
      </c>
      <c r="M102" s="2">
        <v>5.7391304347826084</v>
      </c>
      <c r="N102" s="2">
        <v>0</v>
      </c>
      <c r="O102" s="2">
        <v>7.3374096720400211E-2</v>
      </c>
      <c r="P102" s="2">
        <v>5.7391304347826084</v>
      </c>
      <c r="Q102" s="2">
        <v>0</v>
      </c>
      <c r="R102" s="2">
        <v>7.3374096720400211E-2</v>
      </c>
      <c r="S102" s="2">
        <v>9.4557608695652196</v>
      </c>
      <c r="T102" s="2">
        <v>3.5572826086956524</v>
      </c>
      <c r="U102" s="2">
        <v>0</v>
      </c>
      <c r="V102" s="2">
        <v>0.16637020566981658</v>
      </c>
      <c r="W102" s="2">
        <v>7.8163043478260859</v>
      </c>
      <c r="X102" s="2">
        <v>11.721630434782607</v>
      </c>
      <c r="Y102" s="2">
        <v>0</v>
      </c>
      <c r="Z102" s="2">
        <v>0.24979016120066702</v>
      </c>
      <c r="AA102" s="2">
        <v>0</v>
      </c>
      <c r="AB102" s="2">
        <v>0</v>
      </c>
      <c r="AC102" s="2">
        <v>0</v>
      </c>
      <c r="AD102" s="2">
        <v>0</v>
      </c>
      <c r="AE102" s="2">
        <v>0</v>
      </c>
      <c r="AF102" s="2">
        <v>0</v>
      </c>
      <c r="AG102" s="2">
        <v>0</v>
      </c>
      <c r="AH102" t="s">
        <v>545</v>
      </c>
      <c r="AI102">
        <v>6</v>
      </c>
    </row>
    <row r="103" spans="1:35" x14ac:dyDescent="0.25">
      <c r="A103" t="s">
        <v>3056</v>
      </c>
      <c r="B103" t="s">
        <v>1523</v>
      </c>
      <c r="C103" t="s">
        <v>2524</v>
      </c>
      <c r="D103" t="s">
        <v>2890</v>
      </c>
      <c r="E103" s="2">
        <v>129.63043478260869</v>
      </c>
      <c r="F103" s="2">
        <v>3.0815217391304346</v>
      </c>
      <c r="G103" s="2">
        <v>0.36141304347826086</v>
      </c>
      <c r="H103" s="2">
        <v>0.53260869565217395</v>
      </c>
      <c r="I103" s="2">
        <v>1.298913043478261</v>
      </c>
      <c r="J103" s="2">
        <v>0</v>
      </c>
      <c r="K103" s="2">
        <v>0</v>
      </c>
      <c r="L103" s="2">
        <v>4.1995652173913038</v>
      </c>
      <c r="M103" s="2">
        <v>8.9608695652173882</v>
      </c>
      <c r="N103" s="2">
        <v>0</v>
      </c>
      <c r="O103" s="2">
        <v>6.9126278718765699E-2</v>
      </c>
      <c r="P103" s="2">
        <v>5.1694565217391295</v>
      </c>
      <c r="Q103" s="2">
        <v>11.74836956521739</v>
      </c>
      <c r="R103" s="2">
        <v>0.1305081334898541</v>
      </c>
      <c r="S103" s="2">
        <v>4.8823913043478271</v>
      </c>
      <c r="T103" s="2">
        <v>5.1366304347826084</v>
      </c>
      <c r="U103" s="2">
        <v>0</v>
      </c>
      <c r="V103" s="2">
        <v>7.7289116216669465E-2</v>
      </c>
      <c r="W103" s="2">
        <v>5.1488043478260872</v>
      </c>
      <c r="X103" s="2">
        <v>9.6792391304347856</v>
      </c>
      <c r="Y103" s="2">
        <v>0</v>
      </c>
      <c r="Z103" s="2">
        <v>0.11438705349656217</v>
      </c>
      <c r="AA103" s="2">
        <v>0</v>
      </c>
      <c r="AB103" s="2">
        <v>0</v>
      </c>
      <c r="AC103" s="2">
        <v>0</v>
      </c>
      <c r="AD103" s="2">
        <v>0</v>
      </c>
      <c r="AE103" s="2">
        <v>0.13880434782608694</v>
      </c>
      <c r="AF103" s="2">
        <v>0</v>
      </c>
      <c r="AG103" s="2">
        <v>0</v>
      </c>
      <c r="AH103" t="s">
        <v>325</v>
      </c>
      <c r="AI103">
        <v>6</v>
      </c>
    </row>
    <row r="104" spans="1:35" x14ac:dyDescent="0.25">
      <c r="A104" t="s">
        <v>3056</v>
      </c>
      <c r="B104" t="s">
        <v>1985</v>
      </c>
      <c r="C104" t="s">
        <v>2467</v>
      </c>
      <c r="D104" t="s">
        <v>2870</v>
      </c>
      <c r="E104" s="2">
        <v>66.804347826086953</v>
      </c>
      <c r="F104" s="2">
        <v>5.7747826086956531</v>
      </c>
      <c r="G104" s="2">
        <v>0</v>
      </c>
      <c r="H104" s="2">
        <v>0</v>
      </c>
      <c r="I104" s="2">
        <v>0</v>
      </c>
      <c r="J104" s="2">
        <v>0</v>
      </c>
      <c r="K104" s="2">
        <v>0</v>
      </c>
      <c r="L104" s="2">
        <v>4.4834782608695658</v>
      </c>
      <c r="M104" s="2">
        <v>5.7291304347826095</v>
      </c>
      <c r="N104" s="2">
        <v>0</v>
      </c>
      <c r="O104" s="2">
        <v>8.57598438008461E-2</v>
      </c>
      <c r="P104" s="2">
        <v>0</v>
      </c>
      <c r="Q104" s="2">
        <v>0</v>
      </c>
      <c r="R104" s="2">
        <v>0</v>
      </c>
      <c r="S104" s="2">
        <v>0.93260869565217386</v>
      </c>
      <c r="T104" s="2">
        <v>9.1241304347826091</v>
      </c>
      <c r="U104" s="2">
        <v>0</v>
      </c>
      <c r="V104" s="2">
        <v>0.15054018874064434</v>
      </c>
      <c r="W104" s="2">
        <v>0.58010869565217371</v>
      </c>
      <c r="X104" s="2">
        <v>5.5405434782608696</v>
      </c>
      <c r="Y104" s="2">
        <v>0</v>
      </c>
      <c r="Z104" s="2">
        <v>9.1620566221932973E-2</v>
      </c>
      <c r="AA104" s="2">
        <v>0</v>
      </c>
      <c r="AB104" s="2">
        <v>0</v>
      </c>
      <c r="AC104" s="2">
        <v>0</v>
      </c>
      <c r="AD104" s="2">
        <v>0</v>
      </c>
      <c r="AE104" s="2">
        <v>0</v>
      </c>
      <c r="AF104" s="2">
        <v>0</v>
      </c>
      <c r="AG104" s="2">
        <v>0</v>
      </c>
      <c r="AH104" t="s">
        <v>800</v>
      </c>
      <c r="AI104">
        <v>6</v>
      </c>
    </row>
    <row r="105" spans="1:35" x14ac:dyDescent="0.25">
      <c r="A105" t="s">
        <v>3056</v>
      </c>
      <c r="B105" t="s">
        <v>2313</v>
      </c>
      <c r="C105" t="s">
        <v>2492</v>
      </c>
      <c r="D105" t="s">
        <v>3003</v>
      </c>
      <c r="E105" s="2">
        <v>24.076086956521738</v>
      </c>
      <c r="F105" s="2">
        <v>5.5652173913043477</v>
      </c>
      <c r="G105" s="2">
        <v>0</v>
      </c>
      <c r="H105" s="2">
        <v>0</v>
      </c>
      <c r="I105" s="2">
        <v>0.16304347826086957</v>
      </c>
      <c r="J105" s="2">
        <v>0</v>
      </c>
      <c r="K105" s="2">
        <v>0</v>
      </c>
      <c r="L105" s="2">
        <v>2.321195652173913</v>
      </c>
      <c r="M105" s="2">
        <v>0.92336956521739122</v>
      </c>
      <c r="N105" s="2">
        <v>0</v>
      </c>
      <c r="O105" s="2">
        <v>3.8352144469525958E-2</v>
      </c>
      <c r="P105" s="2">
        <v>0</v>
      </c>
      <c r="Q105" s="2">
        <v>5.3719565217391301</v>
      </c>
      <c r="R105" s="2">
        <v>0.22312415349887132</v>
      </c>
      <c r="S105" s="2">
        <v>0.72434782608695658</v>
      </c>
      <c r="T105" s="2">
        <v>4.1471739130434795</v>
      </c>
      <c r="U105" s="2">
        <v>0</v>
      </c>
      <c r="V105" s="2">
        <v>0.20233860045146734</v>
      </c>
      <c r="W105" s="2">
        <v>0.77054347826086944</v>
      </c>
      <c r="X105" s="2">
        <v>1.8925000000000007</v>
      </c>
      <c r="Y105" s="2">
        <v>0</v>
      </c>
      <c r="Z105" s="2">
        <v>0.1106094808126411</v>
      </c>
      <c r="AA105" s="2">
        <v>0</v>
      </c>
      <c r="AB105" s="2">
        <v>0</v>
      </c>
      <c r="AC105" s="2">
        <v>0</v>
      </c>
      <c r="AD105" s="2">
        <v>0</v>
      </c>
      <c r="AE105" s="2">
        <v>0</v>
      </c>
      <c r="AF105" s="2">
        <v>0</v>
      </c>
      <c r="AG105" s="2">
        <v>0</v>
      </c>
      <c r="AH105" t="s">
        <v>1133</v>
      </c>
      <c r="AI105">
        <v>6</v>
      </c>
    </row>
    <row r="106" spans="1:35" x14ac:dyDescent="0.25">
      <c r="A106" t="s">
        <v>3056</v>
      </c>
      <c r="B106" t="s">
        <v>2239</v>
      </c>
      <c r="C106" t="s">
        <v>2466</v>
      </c>
      <c r="D106" t="s">
        <v>2837</v>
      </c>
      <c r="E106" s="2">
        <v>68.847826086956516</v>
      </c>
      <c r="F106" s="2">
        <v>5.0434782608695654</v>
      </c>
      <c r="G106" s="2">
        <v>0</v>
      </c>
      <c r="H106" s="2">
        <v>0.27173913043478259</v>
      </c>
      <c r="I106" s="2">
        <v>0.66847826086956519</v>
      </c>
      <c r="J106" s="2">
        <v>0</v>
      </c>
      <c r="K106" s="2">
        <v>0</v>
      </c>
      <c r="L106" s="2">
        <v>6.5786956521739111</v>
      </c>
      <c r="M106" s="2">
        <v>5.1789130434782606</v>
      </c>
      <c r="N106" s="2">
        <v>0</v>
      </c>
      <c r="O106" s="2">
        <v>7.5222608146510897E-2</v>
      </c>
      <c r="P106" s="2">
        <v>7.5642391304347827</v>
      </c>
      <c r="Q106" s="2">
        <v>0</v>
      </c>
      <c r="R106" s="2">
        <v>0.10986896116198296</v>
      </c>
      <c r="S106" s="2">
        <v>1.1736956521739128</v>
      </c>
      <c r="T106" s="2">
        <v>3.4905434782608693</v>
      </c>
      <c r="U106" s="2">
        <v>0</v>
      </c>
      <c r="V106" s="2">
        <v>6.7747079254815282E-2</v>
      </c>
      <c r="W106" s="2">
        <v>1.1489130434782606</v>
      </c>
      <c r="X106" s="2">
        <v>8.4821739130434786</v>
      </c>
      <c r="Y106" s="2">
        <v>0</v>
      </c>
      <c r="Z106" s="2">
        <v>0.13988948531733503</v>
      </c>
      <c r="AA106" s="2">
        <v>0</v>
      </c>
      <c r="AB106" s="2">
        <v>0</v>
      </c>
      <c r="AC106" s="2">
        <v>0</v>
      </c>
      <c r="AD106" s="2">
        <v>0</v>
      </c>
      <c r="AE106" s="2">
        <v>0</v>
      </c>
      <c r="AF106" s="2">
        <v>0</v>
      </c>
      <c r="AG106" s="2">
        <v>0</v>
      </c>
      <c r="AH106" t="s">
        <v>1059</v>
      </c>
      <c r="AI106">
        <v>6</v>
      </c>
    </row>
    <row r="107" spans="1:35" x14ac:dyDescent="0.25">
      <c r="A107" t="s">
        <v>3056</v>
      </c>
      <c r="B107" t="s">
        <v>2317</v>
      </c>
      <c r="C107" t="s">
        <v>2505</v>
      </c>
      <c r="D107" t="s">
        <v>2886</v>
      </c>
      <c r="E107" s="2">
        <v>38.347826086956523</v>
      </c>
      <c r="F107" s="2">
        <v>6.9293478260869561</v>
      </c>
      <c r="G107" s="2">
        <v>0</v>
      </c>
      <c r="H107" s="2">
        <v>0</v>
      </c>
      <c r="I107" s="2">
        <v>0</v>
      </c>
      <c r="J107" s="2">
        <v>0</v>
      </c>
      <c r="K107" s="2">
        <v>0</v>
      </c>
      <c r="L107" s="2">
        <v>0.34597826086956524</v>
      </c>
      <c r="M107" s="2">
        <v>6.0614130434782618</v>
      </c>
      <c r="N107" s="2">
        <v>0</v>
      </c>
      <c r="O107" s="2">
        <v>0.15806405895691611</v>
      </c>
      <c r="P107" s="2">
        <v>0</v>
      </c>
      <c r="Q107" s="2">
        <v>0</v>
      </c>
      <c r="R107" s="2">
        <v>0</v>
      </c>
      <c r="S107" s="2">
        <v>11.297500000000001</v>
      </c>
      <c r="T107" s="2">
        <v>10.297717391304349</v>
      </c>
      <c r="U107" s="2">
        <v>0</v>
      </c>
      <c r="V107" s="2">
        <v>0.56314058956916113</v>
      </c>
      <c r="W107" s="2">
        <v>11.874130434782604</v>
      </c>
      <c r="X107" s="2">
        <v>15.981847826086959</v>
      </c>
      <c r="Y107" s="2">
        <v>0</v>
      </c>
      <c r="Z107" s="2">
        <v>0.72640306122448972</v>
      </c>
      <c r="AA107" s="2">
        <v>0</v>
      </c>
      <c r="AB107" s="2">
        <v>0</v>
      </c>
      <c r="AC107" s="2">
        <v>0</v>
      </c>
      <c r="AD107" s="2">
        <v>0</v>
      </c>
      <c r="AE107" s="2">
        <v>0</v>
      </c>
      <c r="AF107" s="2">
        <v>0</v>
      </c>
      <c r="AG107" s="2">
        <v>0</v>
      </c>
      <c r="AH107" t="s">
        <v>1137</v>
      </c>
      <c r="AI107">
        <v>6</v>
      </c>
    </row>
    <row r="108" spans="1:35" x14ac:dyDescent="0.25">
      <c r="A108" t="s">
        <v>3056</v>
      </c>
      <c r="B108" t="s">
        <v>2308</v>
      </c>
      <c r="C108" t="s">
        <v>2462</v>
      </c>
      <c r="D108" t="s">
        <v>2845</v>
      </c>
      <c r="E108" s="2">
        <v>33.239130434782609</v>
      </c>
      <c r="F108" s="2">
        <v>9.5380434782608692</v>
      </c>
      <c r="G108" s="2">
        <v>0</v>
      </c>
      <c r="H108" s="2">
        <v>0</v>
      </c>
      <c r="I108" s="2">
        <v>0</v>
      </c>
      <c r="J108" s="2">
        <v>0</v>
      </c>
      <c r="K108" s="2">
        <v>0</v>
      </c>
      <c r="L108" s="2">
        <v>1.2318478260869563</v>
      </c>
      <c r="M108" s="2">
        <v>9.7010869565217384</v>
      </c>
      <c r="N108" s="2">
        <v>0</v>
      </c>
      <c r="O108" s="2">
        <v>0.29185742315238716</v>
      </c>
      <c r="P108" s="2">
        <v>0</v>
      </c>
      <c r="Q108" s="2">
        <v>0</v>
      </c>
      <c r="R108" s="2">
        <v>0</v>
      </c>
      <c r="S108" s="2">
        <v>8.441413043478267</v>
      </c>
      <c r="T108" s="2">
        <v>15.407500000000001</v>
      </c>
      <c r="U108" s="2">
        <v>0</v>
      </c>
      <c r="V108" s="2">
        <v>0.7174950948332246</v>
      </c>
      <c r="W108" s="2">
        <v>6.6184782608695674</v>
      </c>
      <c r="X108" s="2">
        <v>13.805978260869566</v>
      </c>
      <c r="Y108" s="2">
        <v>0</v>
      </c>
      <c r="Z108" s="2">
        <v>0.61447024198822764</v>
      </c>
      <c r="AA108" s="2">
        <v>0</v>
      </c>
      <c r="AB108" s="2">
        <v>0</v>
      </c>
      <c r="AC108" s="2">
        <v>0</v>
      </c>
      <c r="AD108" s="2">
        <v>0</v>
      </c>
      <c r="AE108" s="2">
        <v>0</v>
      </c>
      <c r="AF108" s="2">
        <v>0</v>
      </c>
      <c r="AG108" s="2">
        <v>0</v>
      </c>
      <c r="AH108" t="s">
        <v>1128</v>
      </c>
      <c r="AI108">
        <v>6</v>
      </c>
    </row>
    <row r="109" spans="1:35" x14ac:dyDescent="0.25">
      <c r="A109" t="s">
        <v>3056</v>
      </c>
      <c r="B109" t="s">
        <v>2315</v>
      </c>
      <c r="C109" t="s">
        <v>2504</v>
      </c>
      <c r="D109" t="s">
        <v>2884</v>
      </c>
      <c r="E109" s="2">
        <v>58.315217391304351</v>
      </c>
      <c r="F109" s="2">
        <v>7.3369565217391308</v>
      </c>
      <c r="G109" s="2">
        <v>0</v>
      </c>
      <c r="H109" s="2">
        <v>0</v>
      </c>
      <c r="I109" s="2">
        <v>0</v>
      </c>
      <c r="J109" s="2">
        <v>0</v>
      </c>
      <c r="K109" s="2">
        <v>0</v>
      </c>
      <c r="L109" s="2">
        <v>4.9053260869565243</v>
      </c>
      <c r="M109" s="2">
        <v>9.2119565217391308</v>
      </c>
      <c r="N109" s="2">
        <v>0</v>
      </c>
      <c r="O109" s="2">
        <v>0.15796831314072693</v>
      </c>
      <c r="P109" s="2">
        <v>0</v>
      </c>
      <c r="Q109" s="2">
        <v>0</v>
      </c>
      <c r="R109" s="2">
        <v>0</v>
      </c>
      <c r="S109" s="2">
        <v>18.21402173913043</v>
      </c>
      <c r="T109" s="2">
        <v>16.081304347826091</v>
      </c>
      <c r="U109" s="2">
        <v>0</v>
      </c>
      <c r="V109" s="2">
        <v>0.58810251630941279</v>
      </c>
      <c r="W109" s="2">
        <v>22.21836956521739</v>
      </c>
      <c r="X109" s="2">
        <v>23.182282608695658</v>
      </c>
      <c r="Y109" s="2">
        <v>0</v>
      </c>
      <c r="Z109" s="2">
        <v>0.77853867660764209</v>
      </c>
      <c r="AA109" s="2">
        <v>0</v>
      </c>
      <c r="AB109" s="2">
        <v>0</v>
      </c>
      <c r="AC109" s="2">
        <v>0</v>
      </c>
      <c r="AD109" s="2">
        <v>0</v>
      </c>
      <c r="AE109" s="2">
        <v>0</v>
      </c>
      <c r="AF109" s="2">
        <v>0</v>
      </c>
      <c r="AG109" s="2">
        <v>0</v>
      </c>
      <c r="AH109" t="s">
        <v>1135</v>
      </c>
      <c r="AI109">
        <v>6</v>
      </c>
    </row>
    <row r="110" spans="1:35" x14ac:dyDescent="0.25">
      <c r="A110" t="s">
        <v>3056</v>
      </c>
      <c r="B110" t="s">
        <v>2327</v>
      </c>
      <c r="C110" t="s">
        <v>2456</v>
      </c>
      <c r="D110" t="s">
        <v>2837</v>
      </c>
      <c r="E110" s="2">
        <v>35.978260869565219</v>
      </c>
      <c r="F110" s="2">
        <v>9.945652173913043</v>
      </c>
      <c r="G110" s="2">
        <v>0</v>
      </c>
      <c r="H110" s="2">
        <v>0</v>
      </c>
      <c r="I110" s="2">
        <v>0</v>
      </c>
      <c r="J110" s="2">
        <v>0</v>
      </c>
      <c r="K110" s="2">
        <v>0</v>
      </c>
      <c r="L110" s="2">
        <v>1.5053260869565219</v>
      </c>
      <c r="M110" s="2">
        <v>9.945652173913043</v>
      </c>
      <c r="N110" s="2">
        <v>0</v>
      </c>
      <c r="O110" s="2">
        <v>0.27643504531722052</v>
      </c>
      <c r="P110" s="2">
        <v>0</v>
      </c>
      <c r="Q110" s="2">
        <v>0</v>
      </c>
      <c r="R110" s="2">
        <v>0</v>
      </c>
      <c r="S110" s="2">
        <v>12.471521739130438</v>
      </c>
      <c r="T110" s="2">
        <v>10.211086956521738</v>
      </c>
      <c r="U110" s="2">
        <v>0</v>
      </c>
      <c r="V110" s="2">
        <v>0.63045317220543817</v>
      </c>
      <c r="W110" s="2">
        <v>17.556630434782608</v>
      </c>
      <c r="X110" s="2">
        <v>11.615000000000002</v>
      </c>
      <c r="Y110" s="2">
        <v>0</v>
      </c>
      <c r="Z110" s="2">
        <v>0.81081268882175228</v>
      </c>
      <c r="AA110" s="2">
        <v>0</v>
      </c>
      <c r="AB110" s="2">
        <v>0</v>
      </c>
      <c r="AC110" s="2">
        <v>0</v>
      </c>
      <c r="AD110" s="2">
        <v>0</v>
      </c>
      <c r="AE110" s="2">
        <v>0</v>
      </c>
      <c r="AF110" s="2">
        <v>0</v>
      </c>
      <c r="AG110" s="2">
        <v>0</v>
      </c>
      <c r="AH110" t="s">
        <v>1147</v>
      </c>
      <c r="AI110">
        <v>6</v>
      </c>
    </row>
    <row r="111" spans="1:35" x14ac:dyDescent="0.25">
      <c r="A111" t="s">
        <v>3056</v>
      </c>
      <c r="B111" t="s">
        <v>1861</v>
      </c>
      <c r="C111" t="s">
        <v>2394</v>
      </c>
      <c r="D111" t="s">
        <v>2941</v>
      </c>
      <c r="E111" s="2">
        <v>78.141304347826093</v>
      </c>
      <c r="F111" s="2">
        <v>4.2608695652173916</v>
      </c>
      <c r="G111" s="2">
        <v>0.21739130434782608</v>
      </c>
      <c r="H111" s="2">
        <v>0.42934782608695654</v>
      </c>
      <c r="I111" s="2">
        <v>0.67391304347826086</v>
      </c>
      <c r="J111" s="2">
        <v>0</v>
      </c>
      <c r="K111" s="2">
        <v>0</v>
      </c>
      <c r="L111" s="2">
        <v>3.1358695652173911</v>
      </c>
      <c r="M111" s="2">
        <v>4.8695652173913047</v>
      </c>
      <c r="N111" s="2">
        <v>0</v>
      </c>
      <c r="O111" s="2">
        <v>6.2317429406037003E-2</v>
      </c>
      <c r="P111" s="2">
        <v>4.7054347826086964</v>
      </c>
      <c r="Q111" s="2">
        <v>4.6947826086956512</v>
      </c>
      <c r="R111" s="2">
        <v>0.12029767700653776</v>
      </c>
      <c r="S111" s="2">
        <v>5.9350000000000014</v>
      </c>
      <c r="T111" s="2">
        <v>10.452282608695654</v>
      </c>
      <c r="U111" s="2">
        <v>0</v>
      </c>
      <c r="V111" s="2">
        <v>0.20971345110585621</v>
      </c>
      <c r="W111" s="2">
        <v>5.1415217391304324</v>
      </c>
      <c r="X111" s="2">
        <v>15.590869565217387</v>
      </c>
      <c r="Y111" s="2">
        <v>0</v>
      </c>
      <c r="Z111" s="2">
        <v>0.26531923772430094</v>
      </c>
      <c r="AA111" s="2">
        <v>0</v>
      </c>
      <c r="AB111" s="2">
        <v>0</v>
      </c>
      <c r="AC111" s="2">
        <v>0</v>
      </c>
      <c r="AD111" s="2">
        <v>0</v>
      </c>
      <c r="AE111" s="2">
        <v>0</v>
      </c>
      <c r="AF111" s="2">
        <v>0</v>
      </c>
      <c r="AG111" s="2">
        <v>0</v>
      </c>
      <c r="AH111" t="s">
        <v>673</v>
      </c>
      <c r="AI111">
        <v>6</v>
      </c>
    </row>
    <row r="112" spans="1:35" x14ac:dyDescent="0.25">
      <c r="A112" t="s">
        <v>3056</v>
      </c>
      <c r="B112" t="s">
        <v>2102</v>
      </c>
      <c r="C112" t="s">
        <v>2466</v>
      </c>
      <c r="D112" t="s">
        <v>2837</v>
      </c>
      <c r="E112" s="2">
        <v>68.945652173913047</v>
      </c>
      <c r="F112" s="2">
        <v>4.7826086956521738</v>
      </c>
      <c r="G112" s="2">
        <v>0.29347826086956524</v>
      </c>
      <c r="H112" s="2">
        <v>0.20652173913043478</v>
      </c>
      <c r="I112" s="2">
        <v>0.40217391304347827</v>
      </c>
      <c r="J112" s="2">
        <v>0</v>
      </c>
      <c r="K112" s="2">
        <v>0</v>
      </c>
      <c r="L112" s="2">
        <v>3.042065217391305</v>
      </c>
      <c r="M112" s="2">
        <v>2.7826086956521738</v>
      </c>
      <c r="N112" s="2">
        <v>0</v>
      </c>
      <c r="O112" s="2">
        <v>4.035945136370802E-2</v>
      </c>
      <c r="P112" s="2">
        <v>5.7391304347826084</v>
      </c>
      <c r="Q112" s="2">
        <v>0</v>
      </c>
      <c r="R112" s="2">
        <v>8.3241368437647789E-2</v>
      </c>
      <c r="S112" s="2">
        <v>1.1720652173913044</v>
      </c>
      <c r="T112" s="2">
        <v>3.3695652173913043E-2</v>
      </c>
      <c r="U112" s="2">
        <v>0</v>
      </c>
      <c r="V112" s="2">
        <v>1.7488570077250513E-2</v>
      </c>
      <c r="W112" s="2">
        <v>0</v>
      </c>
      <c r="X112" s="2">
        <v>4.4152173913043473</v>
      </c>
      <c r="Y112" s="2">
        <v>0</v>
      </c>
      <c r="Z112" s="2">
        <v>6.4039098218508575E-2</v>
      </c>
      <c r="AA112" s="2">
        <v>0</v>
      </c>
      <c r="AB112" s="2">
        <v>0</v>
      </c>
      <c r="AC112" s="2">
        <v>0</v>
      </c>
      <c r="AD112" s="2">
        <v>0</v>
      </c>
      <c r="AE112" s="2">
        <v>0</v>
      </c>
      <c r="AF112" s="2">
        <v>0</v>
      </c>
      <c r="AG112" s="2">
        <v>0</v>
      </c>
      <c r="AH112" t="s">
        <v>920</v>
      </c>
      <c r="AI112">
        <v>6</v>
      </c>
    </row>
    <row r="113" spans="1:35" x14ac:dyDescent="0.25">
      <c r="A113" t="s">
        <v>3056</v>
      </c>
      <c r="B113" t="s">
        <v>2136</v>
      </c>
      <c r="C113" t="s">
        <v>2693</v>
      </c>
      <c r="D113" t="s">
        <v>2837</v>
      </c>
      <c r="E113" s="2">
        <v>55.25</v>
      </c>
      <c r="F113" s="2">
        <v>3.4782608695652173</v>
      </c>
      <c r="G113" s="2">
        <v>0.32608695652173914</v>
      </c>
      <c r="H113" s="2">
        <v>0.19565217391304349</v>
      </c>
      <c r="I113" s="2">
        <v>0.30978260869565216</v>
      </c>
      <c r="J113" s="2">
        <v>0</v>
      </c>
      <c r="K113" s="2">
        <v>0</v>
      </c>
      <c r="L113" s="2">
        <v>5.7336956521739131</v>
      </c>
      <c r="M113" s="2">
        <v>5.5652173913043477</v>
      </c>
      <c r="N113" s="2">
        <v>0</v>
      </c>
      <c r="O113" s="2">
        <v>0.10072791658469407</v>
      </c>
      <c r="P113" s="2">
        <v>5.2173913043478262</v>
      </c>
      <c r="Q113" s="2">
        <v>2.6763043478260875</v>
      </c>
      <c r="R113" s="2">
        <v>0.14287231949636042</v>
      </c>
      <c r="S113" s="2">
        <v>0.81663043478260844</v>
      </c>
      <c r="T113" s="2">
        <v>4.489891304347827</v>
      </c>
      <c r="U113" s="2">
        <v>0</v>
      </c>
      <c r="V113" s="2">
        <v>9.6045642337202447E-2</v>
      </c>
      <c r="W113" s="2">
        <v>1.8836956521739128</v>
      </c>
      <c r="X113" s="2">
        <v>2.6015217391304351</v>
      </c>
      <c r="Y113" s="2">
        <v>0</v>
      </c>
      <c r="Z113" s="2">
        <v>8.1180405272476885E-2</v>
      </c>
      <c r="AA113" s="2">
        <v>0</v>
      </c>
      <c r="AB113" s="2">
        <v>0</v>
      </c>
      <c r="AC113" s="2">
        <v>0</v>
      </c>
      <c r="AD113" s="2">
        <v>0</v>
      </c>
      <c r="AE113" s="2">
        <v>0</v>
      </c>
      <c r="AF113" s="2">
        <v>0</v>
      </c>
      <c r="AG113" s="2">
        <v>0</v>
      </c>
      <c r="AH113" t="s">
        <v>954</v>
      </c>
      <c r="AI113">
        <v>6</v>
      </c>
    </row>
    <row r="114" spans="1:35" x14ac:dyDescent="0.25">
      <c r="A114" t="s">
        <v>3056</v>
      </c>
      <c r="B114" t="s">
        <v>2284</v>
      </c>
      <c r="C114" t="s">
        <v>2443</v>
      </c>
      <c r="D114" t="s">
        <v>2827</v>
      </c>
      <c r="E114" s="2">
        <v>70.510869565217391</v>
      </c>
      <c r="F114" s="2">
        <v>4.2608695652173916</v>
      </c>
      <c r="G114" s="2">
        <v>0.42391304347826086</v>
      </c>
      <c r="H114" s="2">
        <v>0.25543478260869568</v>
      </c>
      <c r="I114" s="2">
        <v>0.86956521739130432</v>
      </c>
      <c r="J114" s="2">
        <v>0</v>
      </c>
      <c r="K114" s="2">
        <v>2.1195652173913042</v>
      </c>
      <c r="L114" s="2">
        <v>3.3407608695652184</v>
      </c>
      <c r="M114" s="2">
        <v>3.2734782608695654</v>
      </c>
      <c r="N114" s="2">
        <v>0</v>
      </c>
      <c r="O114" s="2">
        <v>4.6425158008324342E-2</v>
      </c>
      <c r="P114" s="2">
        <v>5.996956521739131</v>
      </c>
      <c r="Q114" s="2">
        <v>0</v>
      </c>
      <c r="R114" s="2">
        <v>8.5050100200400811E-2</v>
      </c>
      <c r="S114" s="2">
        <v>0.40836956521739132</v>
      </c>
      <c r="T114" s="2">
        <v>1.4372826086956521</v>
      </c>
      <c r="U114" s="2">
        <v>0</v>
      </c>
      <c r="V114" s="2">
        <v>2.6175427778634189E-2</v>
      </c>
      <c r="W114" s="2">
        <v>1.7727173913043481</v>
      </c>
      <c r="X114" s="2">
        <v>4.3619565217391303</v>
      </c>
      <c r="Y114" s="2">
        <v>0</v>
      </c>
      <c r="Z114" s="2">
        <v>8.7003237243718209E-2</v>
      </c>
      <c r="AA114" s="2">
        <v>0</v>
      </c>
      <c r="AB114" s="2">
        <v>0</v>
      </c>
      <c r="AC114" s="2">
        <v>0</v>
      </c>
      <c r="AD114" s="2">
        <v>0</v>
      </c>
      <c r="AE114" s="2">
        <v>0</v>
      </c>
      <c r="AF114" s="2">
        <v>0</v>
      </c>
      <c r="AG114" s="2">
        <v>0</v>
      </c>
      <c r="AH114" t="s">
        <v>1104</v>
      </c>
      <c r="AI114">
        <v>6</v>
      </c>
    </row>
    <row r="115" spans="1:35" x14ac:dyDescent="0.25">
      <c r="A115" t="s">
        <v>3056</v>
      </c>
      <c r="B115" t="s">
        <v>2288</v>
      </c>
      <c r="C115" t="s">
        <v>2631</v>
      </c>
      <c r="D115" t="s">
        <v>2799</v>
      </c>
      <c r="E115" s="2">
        <v>55.793478260869563</v>
      </c>
      <c r="F115" s="2">
        <v>5.5652173913043477</v>
      </c>
      <c r="G115" s="2">
        <v>0</v>
      </c>
      <c r="H115" s="2">
        <v>0</v>
      </c>
      <c r="I115" s="2">
        <v>4.5217391304347823</v>
      </c>
      <c r="J115" s="2">
        <v>0</v>
      </c>
      <c r="K115" s="2">
        <v>0</v>
      </c>
      <c r="L115" s="2">
        <v>1.9757608695652171</v>
      </c>
      <c r="M115" s="2">
        <v>5.5652173913043477</v>
      </c>
      <c r="N115" s="2">
        <v>0</v>
      </c>
      <c r="O115" s="2">
        <v>9.9746736801090988E-2</v>
      </c>
      <c r="P115" s="2">
        <v>4.2282608695652177</v>
      </c>
      <c r="Q115" s="2">
        <v>0</v>
      </c>
      <c r="R115" s="2">
        <v>7.5784141827391405E-2</v>
      </c>
      <c r="S115" s="2">
        <v>5.0129347826086965</v>
      </c>
      <c r="T115" s="2">
        <v>5.6836956521739115</v>
      </c>
      <c r="U115" s="2">
        <v>0</v>
      </c>
      <c r="V115" s="2">
        <v>0.19171829339567506</v>
      </c>
      <c r="W115" s="2">
        <v>4.9399999999999986</v>
      </c>
      <c r="X115" s="2">
        <v>11.143913043478259</v>
      </c>
      <c r="Y115" s="2">
        <v>0</v>
      </c>
      <c r="Z115" s="2">
        <v>0.28827586206896549</v>
      </c>
      <c r="AA115" s="2">
        <v>0</v>
      </c>
      <c r="AB115" s="2">
        <v>0</v>
      </c>
      <c r="AC115" s="2">
        <v>0</v>
      </c>
      <c r="AD115" s="2">
        <v>0</v>
      </c>
      <c r="AE115" s="2">
        <v>0</v>
      </c>
      <c r="AF115" s="2">
        <v>0.625</v>
      </c>
      <c r="AG115" s="2">
        <v>0</v>
      </c>
      <c r="AH115" t="s">
        <v>1108</v>
      </c>
      <c r="AI115">
        <v>6</v>
      </c>
    </row>
    <row r="116" spans="1:35" x14ac:dyDescent="0.25">
      <c r="A116" t="s">
        <v>3056</v>
      </c>
      <c r="B116" t="s">
        <v>2213</v>
      </c>
      <c r="C116" t="s">
        <v>2661</v>
      </c>
      <c r="D116" t="s">
        <v>2974</v>
      </c>
      <c r="E116" s="2">
        <v>72.282608695652172</v>
      </c>
      <c r="F116" s="2">
        <v>5.5652173913043477</v>
      </c>
      <c r="G116" s="2">
        <v>0.32608695652173914</v>
      </c>
      <c r="H116" s="2">
        <v>0.35326086956521741</v>
      </c>
      <c r="I116" s="2">
        <v>0.78260869565217395</v>
      </c>
      <c r="J116" s="2">
        <v>0</v>
      </c>
      <c r="K116" s="2">
        <v>0</v>
      </c>
      <c r="L116" s="2">
        <v>10.410434782608693</v>
      </c>
      <c r="M116" s="2">
        <v>4.1739130434782608</v>
      </c>
      <c r="N116" s="2">
        <v>0</v>
      </c>
      <c r="O116" s="2">
        <v>5.774436090225564E-2</v>
      </c>
      <c r="P116" s="2">
        <v>0</v>
      </c>
      <c r="Q116" s="2">
        <v>4.9088043478260861</v>
      </c>
      <c r="R116" s="2">
        <v>6.7911278195488714E-2</v>
      </c>
      <c r="S116" s="2">
        <v>5.432282608695651</v>
      </c>
      <c r="T116" s="2">
        <v>13.985217391304344</v>
      </c>
      <c r="U116" s="2">
        <v>0</v>
      </c>
      <c r="V116" s="2">
        <v>0.26863308270676689</v>
      </c>
      <c r="W116" s="2">
        <v>5.6536956521739139</v>
      </c>
      <c r="X116" s="2">
        <v>11.565326086956524</v>
      </c>
      <c r="Y116" s="2">
        <v>0</v>
      </c>
      <c r="Z116" s="2">
        <v>0.23821804511278202</v>
      </c>
      <c r="AA116" s="2">
        <v>0</v>
      </c>
      <c r="AB116" s="2">
        <v>0</v>
      </c>
      <c r="AC116" s="2">
        <v>0</v>
      </c>
      <c r="AD116" s="2">
        <v>0</v>
      </c>
      <c r="AE116" s="2">
        <v>0</v>
      </c>
      <c r="AF116" s="2">
        <v>0</v>
      </c>
      <c r="AG116" s="2">
        <v>0</v>
      </c>
      <c r="AH116" t="s">
        <v>1033</v>
      </c>
      <c r="AI116">
        <v>6</v>
      </c>
    </row>
    <row r="117" spans="1:35" x14ac:dyDescent="0.25">
      <c r="A117" t="s">
        <v>3056</v>
      </c>
      <c r="B117" t="s">
        <v>2155</v>
      </c>
      <c r="C117" t="s">
        <v>2462</v>
      </c>
      <c r="D117" t="s">
        <v>2905</v>
      </c>
      <c r="E117" s="2">
        <v>71.782608695652172</v>
      </c>
      <c r="F117" s="2">
        <v>0.63271739130434779</v>
      </c>
      <c r="G117" s="2">
        <v>0.22282608695652173</v>
      </c>
      <c r="H117" s="2">
        <v>0.30434782608695654</v>
      </c>
      <c r="I117" s="2">
        <v>1.0543478260869565</v>
      </c>
      <c r="J117" s="2">
        <v>0</v>
      </c>
      <c r="K117" s="2">
        <v>0</v>
      </c>
      <c r="L117" s="2">
        <v>6.3691304347826092</v>
      </c>
      <c r="M117" s="2">
        <v>4.2750000000000021</v>
      </c>
      <c r="N117" s="2">
        <v>0</v>
      </c>
      <c r="O117" s="2">
        <v>5.955481526347671E-2</v>
      </c>
      <c r="P117" s="2">
        <v>5.2681521739130437</v>
      </c>
      <c r="Q117" s="2">
        <v>0</v>
      </c>
      <c r="R117" s="2">
        <v>7.339036947304664E-2</v>
      </c>
      <c r="S117" s="2">
        <v>4.859456521739129</v>
      </c>
      <c r="T117" s="2">
        <v>5.8540217391304354</v>
      </c>
      <c r="U117" s="2">
        <v>0</v>
      </c>
      <c r="V117" s="2">
        <v>0.14924894003634159</v>
      </c>
      <c r="W117" s="2">
        <v>5.9032608695652176</v>
      </c>
      <c r="X117" s="2">
        <v>8.7322826086956553</v>
      </c>
      <c r="Y117" s="2">
        <v>0</v>
      </c>
      <c r="Z117" s="2">
        <v>0.20388703815869175</v>
      </c>
      <c r="AA117" s="2">
        <v>0</v>
      </c>
      <c r="AB117" s="2">
        <v>0</v>
      </c>
      <c r="AC117" s="2">
        <v>0</v>
      </c>
      <c r="AD117" s="2">
        <v>0</v>
      </c>
      <c r="AE117" s="2">
        <v>5.6711956521739131</v>
      </c>
      <c r="AF117" s="2">
        <v>0</v>
      </c>
      <c r="AG117" s="2">
        <v>0</v>
      </c>
      <c r="AH117" t="s">
        <v>974</v>
      </c>
      <c r="AI117">
        <v>6</v>
      </c>
    </row>
    <row r="118" spans="1:35" x14ac:dyDescent="0.25">
      <c r="A118" t="s">
        <v>3056</v>
      </c>
      <c r="B118" t="s">
        <v>1744</v>
      </c>
      <c r="C118" t="s">
        <v>2691</v>
      </c>
      <c r="D118" t="s">
        <v>2980</v>
      </c>
      <c r="E118" s="2">
        <v>21.956521739130434</v>
      </c>
      <c r="F118" s="2">
        <v>5.7391304347826084</v>
      </c>
      <c r="G118" s="2">
        <v>0.47826086956521741</v>
      </c>
      <c r="H118" s="2">
        <v>9.7826086956521743E-2</v>
      </c>
      <c r="I118" s="2">
        <v>4.9766304347826091</v>
      </c>
      <c r="J118" s="2">
        <v>0</v>
      </c>
      <c r="K118" s="2">
        <v>0</v>
      </c>
      <c r="L118" s="2">
        <v>0</v>
      </c>
      <c r="M118" s="2">
        <v>0</v>
      </c>
      <c r="N118" s="2">
        <v>1.9683695652173914</v>
      </c>
      <c r="O118" s="2">
        <v>8.9648514851485159E-2</v>
      </c>
      <c r="P118" s="2">
        <v>1.0869565217391304</v>
      </c>
      <c r="Q118" s="2">
        <v>2.7978260869565208</v>
      </c>
      <c r="R118" s="2">
        <v>0.17693069306930689</v>
      </c>
      <c r="S118" s="2">
        <v>0</v>
      </c>
      <c r="T118" s="2">
        <v>0</v>
      </c>
      <c r="U118" s="2">
        <v>0</v>
      </c>
      <c r="V118" s="2">
        <v>0</v>
      </c>
      <c r="W118" s="2">
        <v>0</v>
      </c>
      <c r="X118" s="2">
        <v>0</v>
      </c>
      <c r="Y118" s="2">
        <v>0</v>
      </c>
      <c r="Z118" s="2">
        <v>0</v>
      </c>
      <c r="AA118" s="2">
        <v>0</v>
      </c>
      <c r="AB118" s="2">
        <v>0</v>
      </c>
      <c r="AC118" s="2">
        <v>0</v>
      </c>
      <c r="AD118" s="2">
        <v>0</v>
      </c>
      <c r="AE118" s="2">
        <v>0</v>
      </c>
      <c r="AF118" s="2">
        <v>0</v>
      </c>
      <c r="AG118" s="2">
        <v>0</v>
      </c>
      <c r="AH118" t="s">
        <v>554</v>
      </c>
      <c r="AI118">
        <v>6</v>
      </c>
    </row>
    <row r="119" spans="1:35" x14ac:dyDescent="0.25">
      <c r="A119" t="s">
        <v>3056</v>
      </c>
      <c r="B119" t="s">
        <v>1822</v>
      </c>
      <c r="C119" t="s">
        <v>2466</v>
      </c>
      <c r="D119" t="s">
        <v>2837</v>
      </c>
      <c r="E119" s="2">
        <v>36.369565217391305</v>
      </c>
      <c r="F119" s="2">
        <v>15.565217391304348</v>
      </c>
      <c r="G119" s="2">
        <v>0.22282608695652173</v>
      </c>
      <c r="H119" s="2">
        <v>0.48978260869565221</v>
      </c>
      <c r="I119" s="2">
        <v>0.86956521739130432</v>
      </c>
      <c r="J119" s="2">
        <v>0</v>
      </c>
      <c r="K119" s="2">
        <v>0</v>
      </c>
      <c r="L119" s="2">
        <v>6.4157608695652177</v>
      </c>
      <c r="M119" s="2">
        <v>4.8559782608695654</v>
      </c>
      <c r="N119" s="2">
        <v>0</v>
      </c>
      <c r="O119" s="2">
        <v>0.13351763299462044</v>
      </c>
      <c r="P119" s="2">
        <v>3.9891304347826089</v>
      </c>
      <c r="Q119" s="2">
        <v>0</v>
      </c>
      <c r="R119" s="2">
        <v>0.10968320382546325</v>
      </c>
      <c r="S119" s="2">
        <v>7.0434782608695654</v>
      </c>
      <c r="T119" s="2">
        <v>9.991847826086957</v>
      </c>
      <c r="U119" s="2">
        <v>0</v>
      </c>
      <c r="V119" s="2">
        <v>0.46839509862522416</v>
      </c>
      <c r="W119" s="2">
        <v>10.625</v>
      </c>
      <c r="X119" s="2">
        <v>6.1548913043478262</v>
      </c>
      <c r="Y119" s="2">
        <v>0</v>
      </c>
      <c r="Z119" s="2">
        <v>0.46137178720860733</v>
      </c>
      <c r="AA119" s="2">
        <v>0</v>
      </c>
      <c r="AB119" s="2">
        <v>0</v>
      </c>
      <c r="AC119" s="2">
        <v>0</v>
      </c>
      <c r="AD119" s="2">
        <v>0</v>
      </c>
      <c r="AE119" s="2">
        <v>0</v>
      </c>
      <c r="AF119" s="2">
        <v>0</v>
      </c>
      <c r="AG119" s="2">
        <v>0</v>
      </c>
      <c r="AH119" t="s">
        <v>634</v>
      </c>
      <c r="AI119">
        <v>6</v>
      </c>
    </row>
    <row r="120" spans="1:35" x14ac:dyDescent="0.25">
      <c r="A120" t="s">
        <v>3056</v>
      </c>
      <c r="B120" t="s">
        <v>1732</v>
      </c>
      <c r="C120" t="s">
        <v>2537</v>
      </c>
      <c r="D120" t="s">
        <v>2907</v>
      </c>
      <c r="E120" s="2">
        <v>26.619565217391305</v>
      </c>
      <c r="F120" s="2">
        <v>5.7391304347826084</v>
      </c>
      <c r="G120" s="2">
        <v>0</v>
      </c>
      <c r="H120" s="2">
        <v>0</v>
      </c>
      <c r="I120" s="2">
        <v>0</v>
      </c>
      <c r="J120" s="2">
        <v>0</v>
      </c>
      <c r="K120" s="2">
        <v>0</v>
      </c>
      <c r="L120" s="2">
        <v>1.1283695652173911</v>
      </c>
      <c r="M120" s="2">
        <v>5.7391304347826084</v>
      </c>
      <c r="N120" s="2">
        <v>0</v>
      </c>
      <c r="O120" s="2">
        <v>0.21559820334830543</v>
      </c>
      <c r="P120" s="2">
        <v>3.7798913043478262</v>
      </c>
      <c r="Q120" s="2">
        <v>0.79347826086956519</v>
      </c>
      <c r="R120" s="2">
        <v>0.17180481829318089</v>
      </c>
      <c r="S120" s="2">
        <v>0.6825</v>
      </c>
      <c r="T120" s="2">
        <v>2.1071739130434786</v>
      </c>
      <c r="U120" s="2">
        <v>0</v>
      </c>
      <c r="V120" s="2">
        <v>0.10479787668436098</v>
      </c>
      <c r="W120" s="2">
        <v>4.0690217391304335</v>
      </c>
      <c r="X120" s="2">
        <v>1.1223913043478262</v>
      </c>
      <c r="Y120" s="2">
        <v>0</v>
      </c>
      <c r="Z120" s="2">
        <v>0.19502245814618208</v>
      </c>
      <c r="AA120" s="2">
        <v>0</v>
      </c>
      <c r="AB120" s="2">
        <v>0</v>
      </c>
      <c r="AC120" s="2">
        <v>0</v>
      </c>
      <c r="AD120" s="2">
        <v>0</v>
      </c>
      <c r="AE120" s="2">
        <v>0</v>
      </c>
      <c r="AF120" s="2">
        <v>0</v>
      </c>
      <c r="AG120" s="2">
        <v>0</v>
      </c>
      <c r="AH120" t="s">
        <v>541</v>
      </c>
      <c r="AI120">
        <v>6</v>
      </c>
    </row>
    <row r="121" spans="1:35" x14ac:dyDescent="0.25">
      <c r="A121" t="s">
        <v>3056</v>
      </c>
      <c r="B121" t="s">
        <v>2042</v>
      </c>
      <c r="C121" t="s">
        <v>2756</v>
      </c>
      <c r="D121" t="s">
        <v>2905</v>
      </c>
      <c r="E121" s="2">
        <v>72.358695652173907</v>
      </c>
      <c r="F121" s="2">
        <v>11.130434782608695</v>
      </c>
      <c r="G121" s="2">
        <v>0</v>
      </c>
      <c r="H121" s="2">
        <v>0.606304347826087</v>
      </c>
      <c r="I121" s="2">
        <v>0</v>
      </c>
      <c r="J121" s="2">
        <v>0</v>
      </c>
      <c r="K121" s="2">
        <v>0</v>
      </c>
      <c r="L121" s="2">
        <v>5.0326086956521738</v>
      </c>
      <c r="M121" s="2">
        <v>4.9538043478260869</v>
      </c>
      <c r="N121" s="2">
        <v>5.4782608695652177</v>
      </c>
      <c r="O121" s="2">
        <v>0.14417154874568125</v>
      </c>
      <c r="P121" s="2">
        <v>11.035326086956522</v>
      </c>
      <c r="Q121" s="2">
        <v>0</v>
      </c>
      <c r="R121" s="2">
        <v>0.15250863752441041</v>
      </c>
      <c r="S121" s="2">
        <v>10.086956521739131</v>
      </c>
      <c r="T121" s="2">
        <v>5.3994565217391308</v>
      </c>
      <c r="U121" s="2">
        <v>0</v>
      </c>
      <c r="V121" s="2">
        <v>0.21402283310800663</v>
      </c>
      <c r="W121" s="2">
        <v>9.8940217391304355</v>
      </c>
      <c r="X121" s="2">
        <v>9.4701086956521738</v>
      </c>
      <c r="Y121" s="2">
        <v>0</v>
      </c>
      <c r="Z121" s="2">
        <v>0.26761303890641436</v>
      </c>
      <c r="AA121" s="2">
        <v>0</v>
      </c>
      <c r="AB121" s="2">
        <v>0</v>
      </c>
      <c r="AC121" s="2">
        <v>0</v>
      </c>
      <c r="AD121" s="2">
        <v>0</v>
      </c>
      <c r="AE121" s="2">
        <v>0</v>
      </c>
      <c r="AF121" s="2">
        <v>0</v>
      </c>
      <c r="AG121" s="2">
        <v>0</v>
      </c>
      <c r="AH121" t="s">
        <v>858</v>
      </c>
      <c r="AI121">
        <v>6</v>
      </c>
    </row>
    <row r="122" spans="1:35" x14ac:dyDescent="0.25">
      <c r="A122" t="s">
        <v>3056</v>
      </c>
      <c r="B122" t="s">
        <v>2128</v>
      </c>
      <c r="C122" t="s">
        <v>2466</v>
      </c>
      <c r="D122" t="s">
        <v>2837</v>
      </c>
      <c r="E122" s="2">
        <v>64.956521739130437</v>
      </c>
      <c r="F122" s="2">
        <v>15.913043478260869</v>
      </c>
      <c r="G122" s="2">
        <v>0.30434782608695654</v>
      </c>
      <c r="H122" s="2">
        <v>0.60054347826086962</v>
      </c>
      <c r="I122" s="2">
        <v>0</v>
      </c>
      <c r="J122" s="2">
        <v>0</v>
      </c>
      <c r="K122" s="2">
        <v>0</v>
      </c>
      <c r="L122" s="2">
        <v>1.8641304347826086</v>
      </c>
      <c r="M122" s="2">
        <v>4.375</v>
      </c>
      <c r="N122" s="2">
        <v>5.8532608695652177</v>
      </c>
      <c r="O122" s="2">
        <v>0.15746318607764392</v>
      </c>
      <c r="P122" s="2">
        <v>3.9239130434782608</v>
      </c>
      <c r="Q122" s="2">
        <v>0</v>
      </c>
      <c r="R122" s="2">
        <v>6.0408299866131186E-2</v>
      </c>
      <c r="S122" s="2">
        <v>11.385869565217391</v>
      </c>
      <c r="T122" s="2">
        <v>10.839673913043478</v>
      </c>
      <c r="U122" s="2">
        <v>0</v>
      </c>
      <c r="V122" s="2">
        <v>0.34216030789825969</v>
      </c>
      <c r="W122" s="2">
        <v>11.353260869565217</v>
      </c>
      <c r="X122" s="2">
        <v>11.597826086956522</v>
      </c>
      <c r="Y122" s="2">
        <v>0</v>
      </c>
      <c r="Z122" s="2">
        <v>0.3533299866131191</v>
      </c>
      <c r="AA122" s="2">
        <v>0</v>
      </c>
      <c r="AB122" s="2">
        <v>0</v>
      </c>
      <c r="AC122" s="2">
        <v>0</v>
      </c>
      <c r="AD122" s="2">
        <v>0</v>
      </c>
      <c r="AE122" s="2">
        <v>0</v>
      </c>
      <c r="AF122" s="2">
        <v>0</v>
      </c>
      <c r="AG122" s="2">
        <v>0</v>
      </c>
      <c r="AH122" t="s">
        <v>946</v>
      </c>
      <c r="AI122">
        <v>6</v>
      </c>
    </row>
    <row r="123" spans="1:35" x14ac:dyDescent="0.25">
      <c r="A123" t="s">
        <v>3056</v>
      </c>
      <c r="B123" t="s">
        <v>1783</v>
      </c>
      <c r="C123" t="s">
        <v>2523</v>
      </c>
      <c r="D123" t="s">
        <v>2900</v>
      </c>
      <c r="E123" s="2">
        <v>44.641304347826086</v>
      </c>
      <c r="F123" s="2">
        <v>14</v>
      </c>
      <c r="G123" s="2">
        <v>0.65217391304347827</v>
      </c>
      <c r="H123" s="2">
        <v>0.49913043478260871</v>
      </c>
      <c r="I123" s="2">
        <v>0.99456521739130432</v>
      </c>
      <c r="J123" s="2">
        <v>0</v>
      </c>
      <c r="K123" s="2">
        <v>0</v>
      </c>
      <c r="L123" s="2">
        <v>4.5760869565217392</v>
      </c>
      <c r="M123" s="2">
        <v>0</v>
      </c>
      <c r="N123" s="2">
        <v>10.652173913043478</v>
      </c>
      <c r="O123" s="2">
        <v>0.23861699537375214</v>
      </c>
      <c r="P123" s="2">
        <v>5.3913043478260869</v>
      </c>
      <c r="Q123" s="2">
        <v>4.8668478260869561</v>
      </c>
      <c r="R123" s="2">
        <v>0.22979060141222302</v>
      </c>
      <c r="S123" s="2">
        <v>5.2663043478260869</v>
      </c>
      <c r="T123" s="2">
        <v>7.7989130434782608</v>
      </c>
      <c r="U123" s="2">
        <v>0</v>
      </c>
      <c r="V123" s="2">
        <v>0.2926710494278062</v>
      </c>
      <c r="W123" s="2">
        <v>6.8423913043478262</v>
      </c>
      <c r="X123" s="2">
        <v>10.269021739130435</v>
      </c>
      <c r="Y123" s="2">
        <v>0</v>
      </c>
      <c r="Z123" s="2">
        <v>0.38330898466033603</v>
      </c>
      <c r="AA123" s="2">
        <v>0</v>
      </c>
      <c r="AB123" s="2">
        <v>0</v>
      </c>
      <c r="AC123" s="2">
        <v>0</v>
      </c>
      <c r="AD123" s="2">
        <v>0</v>
      </c>
      <c r="AE123" s="2">
        <v>0</v>
      </c>
      <c r="AF123" s="2">
        <v>0</v>
      </c>
      <c r="AG123" s="2">
        <v>0</v>
      </c>
      <c r="AH123" t="s">
        <v>593</v>
      </c>
      <c r="AI123">
        <v>6</v>
      </c>
    </row>
    <row r="124" spans="1:35" x14ac:dyDescent="0.25">
      <c r="A124" t="s">
        <v>3056</v>
      </c>
      <c r="B124" t="s">
        <v>1366</v>
      </c>
      <c r="C124" t="s">
        <v>2462</v>
      </c>
      <c r="D124" t="s">
        <v>2905</v>
      </c>
      <c r="E124" s="2">
        <v>63.402173913043477</v>
      </c>
      <c r="F124" s="2">
        <v>16.282608695652176</v>
      </c>
      <c r="G124" s="2">
        <v>0.83695652173913049</v>
      </c>
      <c r="H124" s="2">
        <v>0.62478260869565194</v>
      </c>
      <c r="I124" s="2">
        <v>5.6521739130434785</v>
      </c>
      <c r="J124" s="2">
        <v>0</v>
      </c>
      <c r="K124" s="2">
        <v>0</v>
      </c>
      <c r="L124" s="2">
        <v>10.494565217391305</v>
      </c>
      <c r="M124" s="2">
        <v>5.9347826086956523</v>
      </c>
      <c r="N124" s="2">
        <v>5.8260869565217392</v>
      </c>
      <c r="O124" s="2">
        <v>0.18549631407509001</v>
      </c>
      <c r="P124" s="2">
        <v>5.0842391304347823</v>
      </c>
      <c r="Q124" s="2">
        <v>5.5869565217391308</v>
      </c>
      <c r="R124" s="2">
        <v>0.1683096176924396</v>
      </c>
      <c r="S124" s="2">
        <v>11.192934782608695</v>
      </c>
      <c r="T124" s="2">
        <v>13.021739130434783</v>
      </c>
      <c r="U124" s="2">
        <v>0</v>
      </c>
      <c r="V124" s="2">
        <v>0.38192182410423453</v>
      </c>
      <c r="W124" s="2">
        <v>10.255434782608695</v>
      </c>
      <c r="X124" s="2">
        <v>13.396739130434783</v>
      </c>
      <c r="Y124" s="2">
        <v>0</v>
      </c>
      <c r="Z124" s="2">
        <v>0.37304988856506083</v>
      </c>
      <c r="AA124" s="2">
        <v>0</v>
      </c>
      <c r="AB124" s="2">
        <v>0</v>
      </c>
      <c r="AC124" s="2">
        <v>0</v>
      </c>
      <c r="AD124" s="2">
        <v>0</v>
      </c>
      <c r="AE124" s="2">
        <v>0</v>
      </c>
      <c r="AF124" s="2">
        <v>0</v>
      </c>
      <c r="AG124" s="2">
        <v>0</v>
      </c>
      <c r="AH124" t="s">
        <v>166</v>
      </c>
      <c r="AI124">
        <v>6</v>
      </c>
    </row>
    <row r="125" spans="1:35" x14ac:dyDescent="0.25">
      <c r="A125" t="s">
        <v>3056</v>
      </c>
      <c r="B125" t="s">
        <v>1209</v>
      </c>
      <c r="C125" t="s">
        <v>2406</v>
      </c>
      <c r="D125" t="s">
        <v>2885</v>
      </c>
      <c r="E125" s="2">
        <v>81.880434782608702</v>
      </c>
      <c r="F125" s="2">
        <v>5.7406521739130429</v>
      </c>
      <c r="G125" s="2">
        <v>0</v>
      </c>
      <c r="H125" s="2">
        <v>0</v>
      </c>
      <c r="I125" s="2">
        <v>4.3219565217391303</v>
      </c>
      <c r="J125" s="2">
        <v>0</v>
      </c>
      <c r="K125" s="2">
        <v>0</v>
      </c>
      <c r="L125" s="2">
        <v>3.7690217391304359</v>
      </c>
      <c r="M125" s="2">
        <v>5.4139130434782619</v>
      </c>
      <c r="N125" s="2">
        <v>0</v>
      </c>
      <c r="O125" s="2">
        <v>6.6119739811496089E-2</v>
      </c>
      <c r="P125" s="2">
        <v>5.8895652173913033</v>
      </c>
      <c r="Q125" s="2">
        <v>0</v>
      </c>
      <c r="R125" s="2">
        <v>7.1928846409133135E-2</v>
      </c>
      <c r="S125" s="2">
        <v>3.9386956521739136</v>
      </c>
      <c r="T125" s="2">
        <v>0.24369565217391306</v>
      </c>
      <c r="U125" s="2">
        <v>0</v>
      </c>
      <c r="V125" s="2">
        <v>5.1079251294305066E-2</v>
      </c>
      <c r="W125" s="2">
        <v>3.8781521739130436</v>
      </c>
      <c r="X125" s="2">
        <v>5.2432608695652165</v>
      </c>
      <c r="Y125" s="2">
        <v>0</v>
      </c>
      <c r="Z125" s="2">
        <v>0.11139917695473249</v>
      </c>
      <c r="AA125" s="2">
        <v>0</v>
      </c>
      <c r="AB125" s="2">
        <v>0</v>
      </c>
      <c r="AC125" s="2">
        <v>0</v>
      </c>
      <c r="AD125" s="2">
        <v>0</v>
      </c>
      <c r="AE125" s="2">
        <v>0</v>
      </c>
      <c r="AF125" s="2">
        <v>0</v>
      </c>
      <c r="AG125" s="2">
        <v>0</v>
      </c>
      <c r="AH125" t="s">
        <v>7</v>
      </c>
      <c r="AI125">
        <v>6</v>
      </c>
    </row>
    <row r="126" spans="1:35" x14ac:dyDescent="0.25">
      <c r="A126" t="s">
        <v>3056</v>
      </c>
      <c r="B126" t="s">
        <v>1751</v>
      </c>
      <c r="C126" t="s">
        <v>2692</v>
      </c>
      <c r="D126" t="s">
        <v>2984</v>
      </c>
      <c r="E126" s="2">
        <v>55.163043478260867</v>
      </c>
      <c r="F126" s="2">
        <v>5.7391304347826084</v>
      </c>
      <c r="G126" s="2">
        <v>0.58695652173913049</v>
      </c>
      <c r="H126" s="2">
        <v>0.21978260869565217</v>
      </c>
      <c r="I126" s="2">
        <v>0.51902173913043481</v>
      </c>
      <c r="J126" s="2">
        <v>0</v>
      </c>
      <c r="K126" s="2">
        <v>2.3369565217391304</v>
      </c>
      <c r="L126" s="2">
        <v>5.297065217391304</v>
      </c>
      <c r="M126" s="2">
        <v>5.6346739130434784</v>
      </c>
      <c r="N126" s="2">
        <v>0</v>
      </c>
      <c r="O126" s="2">
        <v>0.10214581280788178</v>
      </c>
      <c r="P126" s="2">
        <v>5.4674999999999985</v>
      </c>
      <c r="Q126" s="2">
        <v>0</v>
      </c>
      <c r="R126" s="2">
        <v>9.9115270935960564E-2</v>
      </c>
      <c r="S126" s="2">
        <v>10.047826086956521</v>
      </c>
      <c r="T126" s="2">
        <v>0</v>
      </c>
      <c r="U126" s="2">
        <v>0</v>
      </c>
      <c r="V126" s="2">
        <v>0.18214778325123152</v>
      </c>
      <c r="W126" s="2">
        <v>1.0029347826086954</v>
      </c>
      <c r="X126" s="2">
        <v>0</v>
      </c>
      <c r="Y126" s="2">
        <v>7.5408695652173909</v>
      </c>
      <c r="Z126" s="2">
        <v>0.15488275862068965</v>
      </c>
      <c r="AA126" s="2">
        <v>0</v>
      </c>
      <c r="AB126" s="2">
        <v>0</v>
      </c>
      <c r="AC126" s="2">
        <v>0</v>
      </c>
      <c r="AD126" s="2">
        <v>0</v>
      </c>
      <c r="AE126" s="2">
        <v>0</v>
      </c>
      <c r="AF126" s="2">
        <v>0</v>
      </c>
      <c r="AG126" s="2">
        <v>9.7826086956521743E-2</v>
      </c>
      <c r="AH126" t="s">
        <v>561</v>
      </c>
      <c r="AI126">
        <v>6</v>
      </c>
    </row>
    <row r="127" spans="1:35" x14ac:dyDescent="0.25">
      <c r="A127" t="s">
        <v>3056</v>
      </c>
      <c r="B127" t="s">
        <v>1532</v>
      </c>
      <c r="C127" t="s">
        <v>2601</v>
      </c>
      <c r="D127" t="s">
        <v>2949</v>
      </c>
      <c r="E127" s="2">
        <v>31.489130434782609</v>
      </c>
      <c r="F127" s="2">
        <v>5.1304347826086953</v>
      </c>
      <c r="G127" s="2">
        <v>0</v>
      </c>
      <c r="H127" s="2">
        <v>0.13043478260869565</v>
      </c>
      <c r="I127" s="2">
        <v>0.17934782608695651</v>
      </c>
      <c r="J127" s="2">
        <v>0</v>
      </c>
      <c r="K127" s="2">
        <v>0</v>
      </c>
      <c r="L127" s="2">
        <v>1.5996739130434785</v>
      </c>
      <c r="M127" s="2">
        <v>4.9377173913043473</v>
      </c>
      <c r="N127" s="2">
        <v>0</v>
      </c>
      <c r="O127" s="2">
        <v>0.1568070417673455</v>
      </c>
      <c r="P127" s="2">
        <v>4.7431521739130424</v>
      </c>
      <c r="Q127" s="2">
        <v>0</v>
      </c>
      <c r="R127" s="2">
        <v>0.15062823610631684</v>
      </c>
      <c r="S127" s="2">
        <v>0.53510869565217389</v>
      </c>
      <c r="T127" s="2">
        <v>3.8859782608695652</v>
      </c>
      <c r="U127" s="2">
        <v>0</v>
      </c>
      <c r="V127" s="2">
        <v>0.14040041422160857</v>
      </c>
      <c r="W127" s="2">
        <v>0.54249999999999998</v>
      </c>
      <c r="X127" s="2">
        <v>5.576956521739131</v>
      </c>
      <c r="Y127" s="2">
        <v>0</v>
      </c>
      <c r="Z127" s="2">
        <v>0.1943355195029341</v>
      </c>
      <c r="AA127" s="2">
        <v>0</v>
      </c>
      <c r="AB127" s="2">
        <v>0</v>
      </c>
      <c r="AC127" s="2">
        <v>0</v>
      </c>
      <c r="AD127" s="2">
        <v>0</v>
      </c>
      <c r="AE127" s="2">
        <v>0</v>
      </c>
      <c r="AF127" s="2">
        <v>0</v>
      </c>
      <c r="AG127" s="2">
        <v>0</v>
      </c>
      <c r="AH127" t="s">
        <v>334</v>
      </c>
      <c r="AI127">
        <v>6</v>
      </c>
    </row>
    <row r="128" spans="1:35" x14ac:dyDescent="0.25">
      <c r="A128" t="s">
        <v>3056</v>
      </c>
      <c r="B128" t="s">
        <v>2005</v>
      </c>
      <c r="C128" t="s">
        <v>2447</v>
      </c>
      <c r="D128" t="s">
        <v>2878</v>
      </c>
      <c r="E128" s="2">
        <v>70.489130434782609</v>
      </c>
      <c r="F128" s="2">
        <v>0</v>
      </c>
      <c r="G128" s="2">
        <v>0.32608695652173914</v>
      </c>
      <c r="H128" s="2">
        <v>0.45652173913043476</v>
      </c>
      <c r="I128" s="2">
        <v>1.0869565217391304</v>
      </c>
      <c r="J128" s="2">
        <v>0</v>
      </c>
      <c r="K128" s="2">
        <v>0</v>
      </c>
      <c r="L128" s="2">
        <v>0.49728260869565211</v>
      </c>
      <c r="M128" s="2">
        <v>4.3650000000000011</v>
      </c>
      <c r="N128" s="2">
        <v>0</v>
      </c>
      <c r="O128" s="2">
        <v>6.1924441017733242E-2</v>
      </c>
      <c r="P128" s="2">
        <v>4.4142391304347841</v>
      </c>
      <c r="Q128" s="2">
        <v>7.3527173913043455</v>
      </c>
      <c r="R128" s="2">
        <v>0.16693292212798763</v>
      </c>
      <c r="S128" s="2">
        <v>1.6429347826086953</v>
      </c>
      <c r="T128" s="2">
        <v>0.97782608695652184</v>
      </c>
      <c r="U128" s="2">
        <v>0</v>
      </c>
      <c r="V128" s="2">
        <v>3.7179645335389352E-2</v>
      </c>
      <c r="W128" s="2">
        <v>5.8470652173913047</v>
      </c>
      <c r="X128" s="2">
        <v>7.0520652173913012</v>
      </c>
      <c r="Y128" s="2">
        <v>0</v>
      </c>
      <c r="Z128" s="2">
        <v>0.18299460292983805</v>
      </c>
      <c r="AA128" s="2">
        <v>0</v>
      </c>
      <c r="AB128" s="2">
        <v>0</v>
      </c>
      <c r="AC128" s="2">
        <v>0</v>
      </c>
      <c r="AD128" s="2">
        <v>0</v>
      </c>
      <c r="AE128" s="2">
        <v>9.2391304347826081E-2</v>
      </c>
      <c r="AF128" s="2">
        <v>0</v>
      </c>
      <c r="AG128" s="2">
        <v>0</v>
      </c>
      <c r="AH128" t="s">
        <v>820</v>
      </c>
      <c r="AI128">
        <v>6</v>
      </c>
    </row>
    <row r="129" spans="1:35" x14ac:dyDescent="0.25">
      <c r="A129" t="s">
        <v>3056</v>
      </c>
      <c r="B129" t="s">
        <v>1683</v>
      </c>
      <c r="C129" t="s">
        <v>2600</v>
      </c>
      <c r="D129" t="s">
        <v>2844</v>
      </c>
      <c r="E129" s="2">
        <v>64.75</v>
      </c>
      <c r="F129" s="2">
        <v>4.8695652173913047</v>
      </c>
      <c r="G129" s="2">
        <v>0</v>
      </c>
      <c r="H129" s="2">
        <v>0</v>
      </c>
      <c r="I129" s="2">
        <v>0.31793478260869568</v>
      </c>
      <c r="J129" s="2">
        <v>0</v>
      </c>
      <c r="K129" s="2">
        <v>0</v>
      </c>
      <c r="L129" s="2">
        <v>1.8018478260869566</v>
      </c>
      <c r="M129" s="2">
        <v>4.1622826086956515</v>
      </c>
      <c r="N129" s="2">
        <v>0</v>
      </c>
      <c r="O129" s="2">
        <v>6.4282356891052536E-2</v>
      </c>
      <c r="P129" s="2">
        <v>0</v>
      </c>
      <c r="Q129" s="2">
        <v>0</v>
      </c>
      <c r="R129" s="2">
        <v>0</v>
      </c>
      <c r="S129" s="2">
        <v>4.5360869565217374</v>
      </c>
      <c r="T129" s="2">
        <v>5.8741304347826082</v>
      </c>
      <c r="U129" s="2">
        <v>0</v>
      </c>
      <c r="V129" s="2">
        <v>0.16077555816686248</v>
      </c>
      <c r="W129" s="2">
        <v>7.9360869565217413</v>
      </c>
      <c r="X129" s="2">
        <v>0</v>
      </c>
      <c r="Y129" s="2">
        <v>0</v>
      </c>
      <c r="Z129" s="2">
        <v>0.1225650495215713</v>
      </c>
      <c r="AA129" s="2">
        <v>0</v>
      </c>
      <c r="AB129" s="2">
        <v>0</v>
      </c>
      <c r="AC129" s="2">
        <v>0</v>
      </c>
      <c r="AD129" s="2">
        <v>0</v>
      </c>
      <c r="AE129" s="2">
        <v>0</v>
      </c>
      <c r="AF129" s="2">
        <v>0</v>
      </c>
      <c r="AG129" s="2">
        <v>0</v>
      </c>
      <c r="AH129" t="s">
        <v>489</v>
      </c>
      <c r="AI129">
        <v>6</v>
      </c>
    </row>
    <row r="130" spans="1:35" x14ac:dyDescent="0.25">
      <c r="A130" t="s">
        <v>3056</v>
      </c>
      <c r="B130" t="s">
        <v>1503</v>
      </c>
      <c r="C130" t="s">
        <v>2462</v>
      </c>
      <c r="D130" t="s">
        <v>2905</v>
      </c>
      <c r="E130" s="2">
        <v>78.065217391304344</v>
      </c>
      <c r="F130" s="2">
        <v>5.75</v>
      </c>
      <c r="G130" s="2">
        <v>0</v>
      </c>
      <c r="H130" s="2">
        <v>0</v>
      </c>
      <c r="I130" s="2">
        <v>5.7429347826086961</v>
      </c>
      <c r="J130" s="2">
        <v>0</v>
      </c>
      <c r="K130" s="2">
        <v>0</v>
      </c>
      <c r="L130" s="2">
        <v>5.1182608695652183</v>
      </c>
      <c r="M130" s="2">
        <v>5.5549999999999997</v>
      </c>
      <c r="N130" s="2">
        <v>0</v>
      </c>
      <c r="O130" s="2">
        <v>7.1158451684767476E-2</v>
      </c>
      <c r="P130" s="2">
        <v>5.9200000000000008</v>
      </c>
      <c r="Q130" s="2">
        <v>0</v>
      </c>
      <c r="R130" s="2">
        <v>7.5834029518240059E-2</v>
      </c>
      <c r="S130" s="2">
        <v>5.1830434782608705</v>
      </c>
      <c r="T130" s="2">
        <v>5.446630434782608</v>
      </c>
      <c r="U130" s="2">
        <v>0</v>
      </c>
      <c r="V130" s="2">
        <v>0.13616402116402118</v>
      </c>
      <c r="W130" s="2">
        <v>4.1580434782608693</v>
      </c>
      <c r="X130" s="2">
        <v>5.1763043478260871</v>
      </c>
      <c r="Y130" s="2">
        <v>0</v>
      </c>
      <c r="Z130" s="2">
        <v>0.11957115009746588</v>
      </c>
      <c r="AA130" s="2">
        <v>0</v>
      </c>
      <c r="AB130" s="2">
        <v>0</v>
      </c>
      <c r="AC130" s="2">
        <v>0</v>
      </c>
      <c r="AD130" s="2">
        <v>0</v>
      </c>
      <c r="AE130" s="2">
        <v>0</v>
      </c>
      <c r="AF130" s="2">
        <v>0</v>
      </c>
      <c r="AG130" s="2">
        <v>0</v>
      </c>
      <c r="AH130" t="s">
        <v>304</v>
      </c>
      <c r="AI130">
        <v>6</v>
      </c>
    </row>
    <row r="131" spans="1:35" x14ac:dyDescent="0.25">
      <c r="A131" t="s">
        <v>3056</v>
      </c>
      <c r="B131" t="s">
        <v>1954</v>
      </c>
      <c r="C131" t="s">
        <v>2462</v>
      </c>
      <c r="D131" t="s">
        <v>2905</v>
      </c>
      <c r="E131" s="2">
        <v>58.369565217391305</v>
      </c>
      <c r="F131" s="2">
        <v>10.869565217391305</v>
      </c>
      <c r="G131" s="2">
        <v>1.4673913043478262</v>
      </c>
      <c r="H131" s="2">
        <v>0</v>
      </c>
      <c r="I131" s="2">
        <v>0.28260869565217389</v>
      </c>
      <c r="J131" s="2">
        <v>0</v>
      </c>
      <c r="K131" s="2">
        <v>0</v>
      </c>
      <c r="L131" s="2">
        <v>5.0670652173913027</v>
      </c>
      <c r="M131" s="2">
        <v>0</v>
      </c>
      <c r="N131" s="2">
        <v>0</v>
      </c>
      <c r="O131" s="2">
        <v>0</v>
      </c>
      <c r="P131" s="2">
        <v>0</v>
      </c>
      <c r="Q131" s="2">
        <v>7.5842391304347823</v>
      </c>
      <c r="R131" s="2">
        <v>0.12993482309124765</v>
      </c>
      <c r="S131" s="2">
        <v>4.5941304347826097</v>
      </c>
      <c r="T131" s="2">
        <v>9.3115217391304359</v>
      </c>
      <c r="U131" s="2">
        <v>0</v>
      </c>
      <c r="V131" s="2">
        <v>0.23823463687150842</v>
      </c>
      <c r="W131" s="2">
        <v>5.4281521739130429</v>
      </c>
      <c r="X131" s="2">
        <v>7.1045652173913041</v>
      </c>
      <c r="Y131" s="2">
        <v>0</v>
      </c>
      <c r="Z131" s="2">
        <v>0.21471322160148976</v>
      </c>
      <c r="AA131" s="2">
        <v>0</v>
      </c>
      <c r="AB131" s="2">
        <v>0</v>
      </c>
      <c r="AC131" s="2">
        <v>0</v>
      </c>
      <c r="AD131" s="2">
        <v>0</v>
      </c>
      <c r="AE131" s="2">
        <v>0</v>
      </c>
      <c r="AF131" s="2">
        <v>0</v>
      </c>
      <c r="AG131" s="2">
        <v>0</v>
      </c>
      <c r="AH131" t="s">
        <v>769</v>
      </c>
      <c r="AI131">
        <v>6</v>
      </c>
    </row>
    <row r="132" spans="1:35" x14ac:dyDescent="0.25">
      <c r="A132" t="s">
        <v>3056</v>
      </c>
      <c r="B132" t="s">
        <v>2070</v>
      </c>
      <c r="C132" t="s">
        <v>2526</v>
      </c>
      <c r="D132" t="s">
        <v>2901</v>
      </c>
      <c r="E132" s="2">
        <v>17.195652173913043</v>
      </c>
      <c r="F132" s="2">
        <v>4.5217391304347823</v>
      </c>
      <c r="G132" s="2">
        <v>0.13043478260869565</v>
      </c>
      <c r="H132" s="2">
        <v>6.5217391304347824E-2</v>
      </c>
      <c r="I132" s="2">
        <v>0.2608695652173913</v>
      </c>
      <c r="J132" s="2">
        <v>0</v>
      </c>
      <c r="K132" s="2">
        <v>0</v>
      </c>
      <c r="L132" s="2">
        <v>0.89141304347826089</v>
      </c>
      <c r="M132" s="2">
        <v>1.1304347826086956</v>
      </c>
      <c r="N132" s="2">
        <v>0</v>
      </c>
      <c r="O132" s="2">
        <v>6.5739570164348921E-2</v>
      </c>
      <c r="P132" s="2">
        <v>0</v>
      </c>
      <c r="Q132" s="2">
        <v>0</v>
      </c>
      <c r="R132" s="2">
        <v>0</v>
      </c>
      <c r="S132" s="2">
        <v>0.74717391304347824</v>
      </c>
      <c r="T132" s="2">
        <v>5.3580434782608704</v>
      </c>
      <c r="U132" s="2">
        <v>0</v>
      </c>
      <c r="V132" s="2">
        <v>0.35504424778761068</v>
      </c>
      <c r="W132" s="2">
        <v>0.58402173913043487</v>
      </c>
      <c r="X132" s="2">
        <v>5.0718478260869579</v>
      </c>
      <c r="Y132" s="2">
        <v>0</v>
      </c>
      <c r="Z132" s="2">
        <v>0.32891276864728203</v>
      </c>
      <c r="AA132" s="2">
        <v>0</v>
      </c>
      <c r="AB132" s="2">
        <v>0</v>
      </c>
      <c r="AC132" s="2">
        <v>0</v>
      </c>
      <c r="AD132" s="2">
        <v>0</v>
      </c>
      <c r="AE132" s="2">
        <v>0</v>
      </c>
      <c r="AF132" s="2">
        <v>0</v>
      </c>
      <c r="AG132" s="2">
        <v>0</v>
      </c>
      <c r="AH132" t="s">
        <v>887</v>
      </c>
      <c r="AI132">
        <v>6</v>
      </c>
    </row>
    <row r="133" spans="1:35" x14ac:dyDescent="0.25">
      <c r="A133" t="s">
        <v>3056</v>
      </c>
      <c r="B133" t="s">
        <v>1518</v>
      </c>
      <c r="C133" t="s">
        <v>2473</v>
      </c>
      <c r="D133" t="s">
        <v>2909</v>
      </c>
      <c r="E133" s="2">
        <v>65.217391304347828</v>
      </c>
      <c r="F133" s="2">
        <v>5.7391304347826084</v>
      </c>
      <c r="G133" s="2">
        <v>0.32608695652173914</v>
      </c>
      <c r="H133" s="2">
        <v>0</v>
      </c>
      <c r="I133" s="2">
        <v>0</v>
      </c>
      <c r="J133" s="2">
        <v>0</v>
      </c>
      <c r="K133" s="2">
        <v>0</v>
      </c>
      <c r="L133" s="2">
        <v>0</v>
      </c>
      <c r="M133" s="2">
        <v>0.31663043478260866</v>
      </c>
      <c r="N133" s="2">
        <v>0</v>
      </c>
      <c r="O133" s="2">
        <v>4.8549999999999991E-3</v>
      </c>
      <c r="P133" s="2">
        <v>0</v>
      </c>
      <c r="Q133" s="2">
        <v>4.4761956521739128</v>
      </c>
      <c r="R133" s="2">
        <v>6.8634999999999988E-2</v>
      </c>
      <c r="S133" s="2">
        <v>0</v>
      </c>
      <c r="T133" s="2">
        <v>0</v>
      </c>
      <c r="U133" s="2">
        <v>0</v>
      </c>
      <c r="V133" s="2">
        <v>0</v>
      </c>
      <c r="W133" s="2">
        <v>0</v>
      </c>
      <c r="X133" s="2">
        <v>0</v>
      </c>
      <c r="Y133" s="2">
        <v>0</v>
      </c>
      <c r="Z133" s="2">
        <v>0</v>
      </c>
      <c r="AA133" s="2">
        <v>0</v>
      </c>
      <c r="AB133" s="2">
        <v>0</v>
      </c>
      <c r="AC133" s="2">
        <v>0</v>
      </c>
      <c r="AD133" s="2">
        <v>0</v>
      </c>
      <c r="AE133" s="2">
        <v>0</v>
      </c>
      <c r="AF133" s="2">
        <v>0</v>
      </c>
      <c r="AG133" s="2">
        <v>0</v>
      </c>
      <c r="AH133" t="s">
        <v>319</v>
      </c>
      <c r="AI133">
        <v>6</v>
      </c>
    </row>
    <row r="134" spans="1:35" x14ac:dyDescent="0.25">
      <c r="A134" t="s">
        <v>3056</v>
      </c>
      <c r="B134" t="s">
        <v>1208</v>
      </c>
      <c r="C134" t="s">
        <v>2504</v>
      </c>
      <c r="D134" t="s">
        <v>2884</v>
      </c>
      <c r="E134" s="2">
        <v>76.902173913043484</v>
      </c>
      <c r="F134" s="2">
        <v>5.7391304347826084</v>
      </c>
      <c r="G134" s="2">
        <v>0</v>
      </c>
      <c r="H134" s="2">
        <v>0</v>
      </c>
      <c r="I134" s="2">
        <v>0.52173913043478259</v>
      </c>
      <c r="J134" s="2">
        <v>0</v>
      </c>
      <c r="K134" s="2">
        <v>0</v>
      </c>
      <c r="L134" s="2">
        <v>0</v>
      </c>
      <c r="M134" s="2">
        <v>0.23891304347826087</v>
      </c>
      <c r="N134" s="2">
        <v>0</v>
      </c>
      <c r="O134" s="2">
        <v>3.1067137809187278E-3</v>
      </c>
      <c r="P134" s="2">
        <v>5.7003260869565215</v>
      </c>
      <c r="Q134" s="2">
        <v>5.6435869565217374</v>
      </c>
      <c r="R134" s="2">
        <v>0.1475109540636042</v>
      </c>
      <c r="S134" s="2">
        <v>0</v>
      </c>
      <c r="T134" s="2">
        <v>0</v>
      </c>
      <c r="U134" s="2">
        <v>0</v>
      </c>
      <c r="V134" s="2">
        <v>0</v>
      </c>
      <c r="W134" s="2">
        <v>0</v>
      </c>
      <c r="X134" s="2">
        <v>0</v>
      </c>
      <c r="Y134" s="2">
        <v>0</v>
      </c>
      <c r="Z134" s="2">
        <v>0</v>
      </c>
      <c r="AA134" s="2">
        <v>0</v>
      </c>
      <c r="AB134" s="2">
        <v>0</v>
      </c>
      <c r="AC134" s="2">
        <v>0</v>
      </c>
      <c r="AD134" s="2">
        <v>0</v>
      </c>
      <c r="AE134" s="2">
        <v>0</v>
      </c>
      <c r="AF134" s="2">
        <v>0</v>
      </c>
      <c r="AG134" s="2">
        <v>0</v>
      </c>
      <c r="AH134" t="s">
        <v>6</v>
      </c>
      <c r="AI134">
        <v>6</v>
      </c>
    </row>
    <row r="135" spans="1:35" x14ac:dyDescent="0.25">
      <c r="A135" t="s">
        <v>3056</v>
      </c>
      <c r="B135" t="s">
        <v>1517</v>
      </c>
      <c r="C135" t="s">
        <v>2554</v>
      </c>
      <c r="D135" t="s">
        <v>2817</v>
      </c>
      <c r="E135" s="2">
        <v>60.630434782608695</v>
      </c>
      <c r="F135" s="2">
        <v>6.0978260869565215</v>
      </c>
      <c r="G135" s="2">
        <v>0</v>
      </c>
      <c r="H135" s="2">
        <v>0.40217391304347827</v>
      </c>
      <c r="I135" s="2">
        <v>0</v>
      </c>
      <c r="J135" s="2">
        <v>0</v>
      </c>
      <c r="K135" s="2">
        <v>0</v>
      </c>
      <c r="L135" s="2">
        <v>3.7690217391304368</v>
      </c>
      <c r="M135" s="2">
        <v>3.8163043478260854</v>
      </c>
      <c r="N135" s="2">
        <v>0</v>
      </c>
      <c r="O135" s="2">
        <v>6.2943707422015036E-2</v>
      </c>
      <c r="P135" s="2">
        <v>5.2873913043478264</v>
      </c>
      <c r="Q135" s="2">
        <v>0</v>
      </c>
      <c r="R135" s="2">
        <v>8.7206884187880973E-2</v>
      </c>
      <c r="S135" s="2">
        <v>5.7459782608695651</v>
      </c>
      <c r="T135" s="2">
        <v>7.1195652173913035E-2</v>
      </c>
      <c r="U135" s="2">
        <v>0</v>
      </c>
      <c r="V135" s="2">
        <v>9.594478307637147E-2</v>
      </c>
      <c r="W135" s="2">
        <v>1.0569565217391308</v>
      </c>
      <c r="X135" s="2">
        <v>0</v>
      </c>
      <c r="Y135" s="2">
        <v>0</v>
      </c>
      <c r="Z135" s="2">
        <v>1.7432771602724998E-2</v>
      </c>
      <c r="AA135" s="2">
        <v>0</v>
      </c>
      <c r="AB135" s="2">
        <v>0</v>
      </c>
      <c r="AC135" s="2">
        <v>0</v>
      </c>
      <c r="AD135" s="2">
        <v>0</v>
      </c>
      <c r="AE135" s="2">
        <v>0</v>
      </c>
      <c r="AF135" s="2">
        <v>0</v>
      </c>
      <c r="AG135" s="2">
        <v>0</v>
      </c>
      <c r="AH135" t="s">
        <v>318</v>
      </c>
      <c r="AI135">
        <v>6</v>
      </c>
    </row>
    <row r="136" spans="1:35" x14ac:dyDescent="0.25">
      <c r="A136" t="s">
        <v>3056</v>
      </c>
      <c r="B136" t="s">
        <v>1855</v>
      </c>
      <c r="C136" t="s">
        <v>2412</v>
      </c>
      <c r="D136" t="s">
        <v>2991</v>
      </c>
      <c r="E136" s="2">
        <v>66.326086956521735</v>
      </c>
      <c r="F136" s="2">
        <v>2.5217391304347827</v>
      </c>
      <c r="G136" s="2">
        <v>0.50543478260869568</v>
      </c>
      <c r="H136" s="2">
        <v>0.61956521739130432</v>
      </c>
      <c r="I136" s="2">
        <v>0.52173913043478259</v>
      </c>
      <c r="J136" s="2">
        <v>0</v>
      </c>
      <c r="K136" s="2">
        <v>0</v>
      </c>
      <c r="L136" s="2">
        <v>4.5929347826086948</v>
      </c>
      <c r="M136" s="2">
        <v>2.5869565217391304</v>
      </c>
      <c r="N136" s="2">
        <v>0</v>
      </c>
      <c r="O136" s="2">
        <v>3.9003605375286791E-2</v>
      </c>
      <c r="P136" s="2">
        <v>5.5652173913043477</v>
      </c>
      <c r="Q136" s="2">
        <v>0</v>
      </c>
      <c r="R136" s="2">
        <v>8.3906915765322845E-2</v>
      </c>
      <c r="S136" s="2">
        <v>1.6270652173913043</v>
      </c>
      <c r="T136" s="2">
        <v>9.5331521739130434</v>
      </c>
      <c r="U136" s="2">
        <v>0</v>
      </c>
      <c r="V136" s="2">
        <v>0.16826286463454607</v>
      </c>
      <c r="W136" s="2">
        <v>1.6268478260869563</v>
      </c>
      <c r="X136" s="2">
        <v>9.1568478260869544</v>
      </c>
      <c r="Y136" s="2">
        <v>0</v>
      </c>
      <c r="Z136" s="2">
        <v>0.1625860373647984</v>
      </c>
      <c r="AA136" s="2">
        <v>0</v>
      </c>
      <c r="AB136" s="2">
        <v>0</v>
      </c>
      <c r="AC136" s="2">
        <v>0</v>
      </c>
      <c r="AD136" s="2">
        <v>0</v>
      </c>
      <c r="AE136" s="2">
        <v>0</v>
      </c>
      <c r="AF136" s="2">
        <v>0</v>
      </c>
      <c r="AG136" s="2">
        <v>0</v>
      </c>
      <c r="AH136" t="s">
        <v>667</v>
      </c>
      <c r="AI136">
        <v>6</v>
      </c>
    </row>
    <row r="137" spans="1:35" x14ac:dyDescent="0.25">
      <c r="A137" t="s">
        <v>3056</v>
      </c>
      <c r="B137" t="s">
        <v>1704</v>
      </c>
      <c r="C137" t="s">
        <v>2405</v>
      </c>
      <c r="D137" t="s">
        <v>2802</v>
      </c>
      <c r="E137" s="2">
        <v>97.086956521739125</v>
      </c>
      <c r="F137" s="2">
        <v>27.138586956521738</v>
      </c>
      <c r="G137" s="2">
        <v>0</v>
      </c>
      <c r="H137" s="2">
        <v>0</v>
      </c>
      <c r="I137" s="2">
        <v>0</v>
      </c>
      <c r="J137" s="2">
        <v>0</v>
      </c>
      <c r="K137" s="2">
        <v>0</v>
      </c>
      <c r="L137" s="2">
        <v>10.105326086956524</v>
      </c>
      <c r="M137" s="2">
        <v>5.3043478260869561</v>
      </c>
      <c r="N137" s="2">
        <v>0</v>
      </c>
      <c r="O137" s="2">
        <v>5.4635020152261529E-2</v>
      </c>
      <c r="P137" s="2">
        <v>0</v>
      </c>
      <c r="Q137" s="2">
        <v>0</v>
      </c>
      <c r="R137" s="2">
        <v>0</v>
      </c>
      <c r="S137" s="2">
        <v>13.068043478260872</v>
      </c>
      <c r="T137" s="2">
        <v>14.821304347826091</v>
      </c>
      <c r="U137" s="2">
        <v>0</v>
      </c>
      <c r="V137" s="2">
        <v>0.28726153157187645</v>
      </c>
      <c r="W137" s="2">
        <v>19.100543478260875</v>
      </c>
      <c r="X137" s="2">
        <v>19.396304347826089</v>
      </c>
      <c r="Y137" s="2">
        <v>0</v>
      </c>
      <c r="Z137" s="2">
        <v>0.39651925660546361</v>
      </c>
      <c r="AA137" s="2">
        <v>0</v>
      </c>
      <c r="AB137" s="2">
        <v>0</v>
      </c>
      <c r="AC137" s="2">
        <v>0</v>
      </c>
      <c r="AD137" s="2">
        <v>0</v>
      </c>
      <c r="AE137" s="2">
        <v>0</v>
      </c>
      <c r="AF137" s="2">
        <v>0</v>
      </c>
      <c r="AG137" s="2">
        <v>0</v>
      </c>
      <c r="AH137" t="s">
        <v>511</v>
      </c>
      <c r="AI137">
        <v>6</v>
      </c>
    </row>
    <row r="138" spans="1:35" x14ac:dyDescent="0.25">
      <c r="A138" t="s">
        <v>3056</v>
      </c>
      <c r="B138" t="s">
        <v>2027</v>
      </c>
      <c r="C138" t="s">
        <v>2501</v>
      </c>
      <c r="D138" t="s">
        <v>2797</v>
      </c>
      <c r="E138" s="2">
        <v>37.793478260869563</v>
      </c>
      <c r="F138" s="2">
        <v>6.5217391304347823</v>
      </c>
      <c r="G138" s="2">
        <v>0</v>
      </c>
      <c r="H138" s="2">
        <v>0</v>
      </c>
      <c r="I138" s="2">
        <v>0</v>
      </c>
      <c r="J138" s="2">
        <v>0</v>
      </c>
      <c r="K138" s="2">
        <v>0</v>
      </c>
      <c r="L138" s="2">
        <v>7.8227173913043488</v>
      </c>
      <c r="M138" s="2">
        <v>0</v>
      </c>
      <c r="N138" s="2">
        <v>0</v>
      </c>
      <c r="O138" s="2">
        <v>0</v>
      </c>
      <c r="P138" s="2">
        <v>0.34782608695652173</v>
      </c>
      <c r="Q138" s="2">
        <v>0</v>
      </c>
      <c r="R138" s="2">
        <v>9.2033362093758998E-3</v>
      </c>
      <c r="S138" s="2">
        <v>4.1540217391304353</v>
      </c>
      <c r="T138" s="2">
        <v>4.6236956521739128</v>
      </c>
      <c r="U138" s="2">
        <v>0</v>
      </c>
      <c r="V138" s="2">
        <v>0.23225481737129711</v>
      </c>
      <c r="W138" s="2">
        <v>4.776521739130434</v>
      </c>
      <c r="X138" s="2">
        <v>4.7054347826086964</v>
      </c>
      <c r="Y138" s="2">
        <v>0</v>
      </c>
      <c r="Z138" s="2">
        <v>0.25088869715271789</v>
      </c>
      <c r="AA138" s="2">
        <v>0</v>
      </c>
      <c r="AB138" s="2">
        <v>0</v>
      </c>
      <c r="AC138" s="2">
        <v>0</v>
      </c>
      <c r="AD138" s="2">
        <v>0</v>
      </c>
      <c r="AE138" s="2">
        <v>0</v>
      </c>
      <c r="AF138" s="2">
        <v>0</v>
      </c>
      <c r="AG138" s="2">
        <v>0</v>
      </c>
      <c r="AH138" t="s">
        <v>842</v>
      </c>
      <c r="AI138">
        <v>6</v>
      </c>
    </row>
    <row r="139" spans="1:35" x14ac:dyDescent="0.25">
      <c r="A139" t="s">
        <v>3056</v>
      </c>
      <c r="B139" t="s">
        <v>1187</v>
      </c>
      <c r="C139" t="s">
        <v>2385</v>
      </c>
      <c r="D139" t="s">
        <v>2918</v>
      </c>
      <c r="E139" s="2">
        <v>98.054347826086953</v>
      </c>
      <c r="F139" s="2">
        <v>5.4673913043478262</v>
      </c>
      <c r="G139" s="2">
        <v>0.32065217391304346</v>
      </c>
      <c r="H139" s="2">
        <v>1.2173913043478262</v>
      </c>
      <c r="I139" s="2">
        <v>0.875</v>
      </c>
      <c r="J139" s="2">
        <v>0</v>
      </c>
      <c r="K139" s="2">
        <v>0</v>
      </c>
      <c r="L139" s="2">
        <v>15.326847826086953</v>
      </c>
      <c r="M139" s="2">
        <v>5.3045652173913043</v>
      </c>
      <c r="N139" s="2">
        <v>16.873695652173915</v>
      </c>
      <c r="O139" s="2">
        <v>0.22618334996120165</v>
      </c>
      <c r="P139" s="2">
        <v>4.8418478260869566</v>
      </c>
      <c r="Q139" s="2">
        <v>5.948586956521738</v>
      </c>
      <c r="R139" s="2">
        <v>0.11004544950670657</v>
      </c>
      <c r="S139" s="2">
        <v>15.18434782608696</v>
      </c>
      <c r="T139" s="2">
        <v>25.310108695652172</v>
      </c>
      <c r="U139" s="2">
        <v>0</v>
      </c>
      <c r="V139" s="2">
        <v>0.41297971400066513</v>
      </c>
      <c r="W139" s="2">
        <v>8.2320652173913071</v>
      </c>
      <c r="X139" s="2">
        <v>29.995543478260867</v>
      </c>
      <c r="Y139" s="2">
        <v>0</v>
      </c>
      <c r="Z139" s="2">
        <v>0.38986143443077265</v>
      </c>
      <c r="AA139" s="2">
        <v>0</v>
      </c>
      <c r="AB139" s="2">
        <v>0</v>
      </c>
      <c r="AC139" s="2">
        <v>0</v>
      </c>
      <c r="AD139" s="2">
        <v>0</v>
      </c>
      <c r="AE139" s="2">
        <v>5.5434782608695651E-2</v>
      </c>
      <c r="AF139" s="2">
        <v>0</v>
      </c>
      <c r="AG139" s="2">
        <v>0</v>
      </c>
      <c r="AH139" t="s">
        <v>682</v>
      </c>
      <c r="AI139">
        <v>6</v>
      </c>
    </row>
    <row r="140" spans="1:35" x14ac:dyDescent="0.25">
      <c r="A140" t="s">
        <v>3056</v>
      </c>
      <c r="B140" t="s">
        <v>2085</v>
      </c>
      <c r="C140" t="s">
        <v>2761</v>
      </c>
      <c r="D140" t="s">
        <v>3005</v>
      </c>
      <c r="E140" s="2">
        <v>32.043478260869563</v>
      </c>
      <c r="F140" s="2">
        <v>5.6523913043478169</v>
      </c>
      <c r="G140" s="2">
        <v>0</v>
      </c>
      <c r="H140" s="2">
        <v>0.13043478260869565</v>
      </c>
      <c r="I140" s="2">
        <v>5.9132608695652085</v>
      </c>
      <c r="J140" s="2">
        <v>0</v>
      </c>
      <c r="K140" s="2">
        <v>0</v>
      </c>
      <c r="L140" s="2">
        <v>5.9021739130434778E-2</v>
      </c>
      <c r="M140" s="2">
        <v>0</v>
      </c>
      <c r="N140" s="2">
        <v>0</v>
      </c>
      <c r="O140" s="2">
        <v>0</v>
      </c>
      <c r="P140" s="2">
        <v>4.8173913043478267</v>
      </c>
      <c r="Q140" s="2">
        <v>0</v>
      </c>
      <c r="R140" s="2">
        <v>0.15033921302578021</v>
      </c>
      <c r="S140" s="2">
        <v>0.43858695652173907</v>
      </c>
      <c r="T140" s="2">
        <v>2.6908695652173917</v>
      </c>
      <c r="U140" s="2">
        <v>0</v>
      </c>
      <c r="V140" s="2">
        <v>9.7662822252374507E-2</v>
      </c>
      <c r="W140" s="2">
        <v>1.0595652173913044</v>
      </c>
      <c r="X140" s="2">
        <v>0.11891304347826086</v>
      </c>
      <c r="Y140" s="2">
        <v>0</v>
      </c>
      <c r="Z140" s="2">
        <v>3.6777476255088197E-2</v>
      </c>
      <c r="AA140" s="2">
        <v>0</v>
      </c>
      <c r="AB140" s="2">
        <v>0</v>
      </c>
      <c r="AC140" s="2">
        <v>0</v>
      </c>
      <c r="AD140" s="2">
        <v>0</v>
      </c>
      <c r="AE140" s="2">
        <v>0</v>
      </c>
      <c r="AF140" s="2">
        <v>0</v>
      </c>
      <c r="AG140" s="2">
        <v>0</v>
      </c>
      <c r="AH140" t="s">
        <v>903</v>
      </c>
      <c r="AI140">
        <v>6</v>
      </c>
    </row>
    <row r="141" spans="1:35" x14ac:dyDescent="0.25">
      <c r="A141" t="s">
        <v>3056</v>
      </c>
      <c r="B141" t="s">
        <v>2184</v>
      </c>
      <c r="C141" t="s">
        <v>2408</v>
      </c>
      <c r="D141" t="s">
        <v>2920</v>
      </c>
      <c r="E141" s="2">
        <v>69.032608695652172</v>
      </c>
      <c r="F141" s="2">
        <v>4.7826086956521738</v>
      </c>
      <c r="G141" s="2">
        <v>0.4891304347826087</v>
      </c>
      <c r="H141" s="2">
        <v>0.27173913043478259</v>
      </c>
      <c r="I141" s="2">
        <v>1.2173913043478262</v>
      </c>
      <c r="J141" s="2">
        <v>0</v>
      </c>
      <c r="K141" s="2">
        <v>0</v>
      </c>
      <c r="L141" s="2">
        <v>5.6827173913043474</v>
      </c>
      <c r="M141" s="2">
        <v>4.8861956521739147</v>
      </c>
      <c r="N141" s="2">
        <v>0</v>
      </c>
      <c r="O141" s="2">
        <v>7.0780979373327058E-2</v>
      </c>
      <c r="P141" s="2">
        <v>4.9724999999999993</v>
      </c>
      <c r="Q141" s="2">
        <v>0</v>
      </c>
      <c r="R141" s="2">
        <v>7.2031176192725546E-2</v>
      </c>
      <c r="S141" s="2">
        <v>0.94608695652173902</v>
      </c>
      <c r="T141" s="2">
        <v>8.9921739130434766</v>
      </c>
      <c r="U141" s="2">
        <v>0</v>
      </c>
      <c r="V141" s="2">
        <v>0.1439647299637852</v>
      </c>
      <c r="W141" s="2">
        <v>5.4361956521739137</v>
      </c>
      <c r="X141" s="2">
        <v>3.2785869565217389</v>
      </c>
      <c r="Y141" s="2">
        <v>0</v>
      </c>
      <c r="Z141" s="2">
        <v>0.12624153676586367</v>
      </c>
      <c r="AA141" s="2">
        <v>0</v>
      </c>
      <c r="AB141" s="2">
        <v>0</v>
      </c>
      <c r="AC141" s="2">
        <v>0</v>
      </c>
      <c r="AD141" s="2">
        <v>0</v>
      </c>
      <c r="AE141" s="2">
        <v>0</v>
      </c>
      <c r="AF141" s="2">
        <v>0</v>
      </c>
      <c r="AG141" s="2">
        <v>0</v>
      </c>
      <c r="AH141" t="s">
        <v>1003</v>
      </c>
      <c r="AI141">
        <v>6</v>
      </c>
    </row>
    <row r="142" spans="1:35" x14ac:dyDescent="0.25">
      <c r="A142" t="s">
        <v>3056</v>
      </c>
      <c r="B142" t="s">
        <v>2219</v>
      </c>
      <c r="C142" t="s">
        <v>2579</v>
      </c>
      <c r="D142" t="s">
        <v>2879</v>
      </c>
      <c r="E142" s="2">
        <v>63.369565217391305</v>
      </c>
      <c r="F142" s="2">
        <v>0</v>
      </c>
      <c r="G142" s="2">
        <v>2.1739130434782608E-2</v>
      </c>
      <c r="H142" s="2">
        <v>0</v>
      </c>
      <c r="I142" s="2">
        <v>0.50543478260869568</v>
      </c>
      <c r="J142" s="2">
        <v>0</v>
      </c>
      <c r="K142" s="2">
        <v>0</v>
      </c>
      <c r="L142" s="2">
        <v>0</v>
      </c>
      <c r="M142" s="2">
        <v>7.880434782608696E-2</v>
      </c>
      <c r="N142" s="2">
        <v>0</v>
      </c>
      <c r="O142" s="2">
        <v>1.2435677530017153E-3</v>
      </c>
      <c r="P142" s="2">
        <v>2.7078260869565214</v>
      </c>
      <c r="Q142" s="2">
        <v>2.4951086956521742</v>
      </c>
      <c r="R142" s="2">
        <v>8.2104631217838758E-2</v>
      </c>
      <c r="S142" s="2">
        <v>0</v>
      </c>
      <c r="T142" s="2">
        <v>0</v>
      </c>
      <c r="U142" s="2">
        <v>0</v>
      </c>
      <c r="V142" s="2">
        <v>0</v>
      </c>
      <c r="W142" s="2">
        <v>0</v>
      </c>
      <c r="X142" s="2">
        <v>0</v>
      </c>
      <c r="Y142" s="2">
        <v>0</v>
      </c>
      <c r="Z142" s="2">
        <v>0</v>
      </c>
      <c r="AA142" s="2">
        <v>0</v>
      </c>
      <c r="AB142" s="2">
        <v>0</v>
      </c>
      <c r="AC142" s="2">
        <v>0</v>
      </c>
      <c r="AD142" s="2">
        <v>0</v>
      </c>
      <c r="AE142" s="2">
        <v>0</v>
      </c>
      <c r="AF142" s="2">
        <v>0</v>
      </c>
      <c r="AG142" s="2">
        <v>0</v>
      </c>
      <c r="AH142" t="s">
        <v>1039</v>
      </c>
      <c r="AI142">
        <v>6</v>
      </c>
    </row>
    <row r="143" spans="1:35" x14ac:dyDescent="0.25">
      <c r="A143" t="s">
        <v>3056</v>
      </c>
      <c r="B143" t="s">
        <v>2143</v>
      </c>
      <c r="C143" t="s">
        <v>2466</v>
      </c>
      <c r="D143" t="s">
        <v>2837</v>
      </c>
      <c r="E143" s="2">
        <v>65.380434782608702</v>
      </c>
      <c r="F143" s="2">
        <v>7.1304347826086953</v>
      </c>
      <c r="G143" s="2">
        <v>1.2199999999999991</v>
      </c>
      <c r="H143" s="2">
        <v>1.2199999999999991</v>
      </c>
      <c r="I143" s="2">
        <v>4.2201086956521916</v>
      </c>
      <c r="J143" s="2">
        <v>0</v>
      </c>
      <c r="K143" s="2">
        <v>0</v>
      </c>
      <c r="L143" s="2">
        <v>0.8258695652173913</v>
      </c>
      <c r="M143" s="2">
        <v>5.1306521739130435</v>
      </c>
      <c r="N143" s="2">
        <v>0</v>
      </c>
      <c r="O143" s="2">
        <v>7.847381546134663E-2</v>
      </c>
      <c r="P143" s="2">
        <v>0</v>
      </c>
      <c r="Q143" s="2">
        <v>0</v>
      </c>
      <c r="R143" s="2">
        <v>0</v>
      </c>
      <c r="S143" s="2">
        <v>0.90380434782608698</v>
      </c>
      <c r="T143" s="2">
        <v>5.8958695652173887</v>
      </c>
      <c r="U143" s="2">
        <v>0</v>
      </c>
      <c r="V143" s="2">
        <v>0.10400166251039064</v>
      </c>
      <c r="W143" s="2">
        <v>0.9355434782608697</v>
      </c>
      <c r="X143" s="2">
        <v>4.1818478260869565</v>
      </c>
      <c r="Y143" s="2">
        <v>0</v>
      </c>
      <c r="Z143" s="2">
        <v>7.8270989193682458E-2</v>
      </c>
      <c r="AA143" s="2">
        <v>0</v>
      </c>
      <c r="AB143" s="2">
        <v>0</v>
      </c>
      <c r="AC143" s="2">
        <v>0</v>
      </c>
      <c r="AD143" s="2">
        <v>9.2366304347826098</v>
      </c>
      <c r="AE143" s="2">
        <v>0</v>
      </c>
      <c r="AF143" s="2">
        <v>0</v>
      </c>
      <c r="AG143" s="2">
        <v>0</v>
      </c>
      <c r="AH143" t="s">
        <v>962</v>
      </c>
      <c r="AI143">
        <v>6</v>
      </c>
    </row>
    <row r="144" spans="1:35" x14ac:dyDescent="0.25">
      <c r="A144" t="s">
        <v>3056</v>
      </c>
      <c r="B144" t="s">
        <v>2197</v>
      </c>
      <c r="C144" t="s">
        <v>2466</v>
      </c>
      <c r="D144" t="s">
        <v>2837</v>
      </c>
      <c r="E144" s="2">
        <v>68.25</v>
      </c>
      <c r="F144" s="2">
        <v>7.2418478260869561</v>
      </c>
      <c r="G144" s="2">
        <v>0.32999999999999924</v>
      </c>
      <c r="H144" s="2">
        <v>0.50608695652173874</v>
      </c>
      <c r="I144" s="2">
        <v>5.4069565217391276</v>
      </c>
      <c r="J144" s="2">
        <v>0</v>
      </c>
      <c r="K144" s="2">
        <v>0</v>
      </c>
      <c r="L144" s="2">
        <v>1.9396739130434781</v>
      </c>
      <c r="M144" s="2">
        <v>4.6956521739130439</v>
      </c>
      <c r="N144" s="2">
        <v>0</v>
      </c>
      <c r="O144" s="2">
        <v>6.8800764452938368E-2</v>
      </c>
      <c r="P144" s="2">
        <v>5.5652173913043477</v>
      </c>
      <c r="Q144" s="2">
        <v>0</v>
      </c>
      <c r="R144" s="2">
        <v>8.1541646759038064E-2</v>
      </c>
      <c r="S144" s="2">
        <v>0.52945652173913049</v>
      </c>
      <c r="T144" s="2">
        <v>3.2359782608695662</v>
      </c>
      <c r="U144" s="2">
        <v>0</v>
      </c>
      <c r="V144" s="2">
        <v>5.5171205605988233E-2</v>
      </c>
      <c r="W144" s="2">
        <v>0.34249999999999992</v>
      </c>
      <c r="X144" s="2">
        <v>2.4491304347826088</v>
      </c>
      <c r="Y144" s="2">
        <v>0</v>
      </c>
      <c r="Z144" s="2">
        <v>4.0903010033444813E-2</v>
      </c>
      <c r="AA144" s="2">
        <v>0</v>
      </c>
      <c r="AB144" s="2">
        <v>0</v>
      </c>
      <c r="AC144" s="2">
        <v>0</v>
      </c>
      <c r="AD144" s="2">
        <v>38.23467391304348</v>
      </c>
      <c r="AE144" s="2">
        <v>0</v>
      </c>
      <c r="AF144" s="2">
        <v>0</v>
      </c>
      <c r="AG144" s="2">
        <v>0</v>
      </c>
      <c r="AH144" t="s">
        <v>1016</v>
      </c>
      <c r="AI144">
        <v>6</v>
      </c>
    </row>
    <row r="145" spans="1:35" x14ac:dyDescent="0.25">
      <c r="A145" t="s">
        <v>3056</v>
      </c>
      <c r="B145" t="s">
        <v>1210</v>
      </c>
      <c r="C145" t="s">
        <v>2505</v>
      </c>
      <c r="D145" t="s">
        <v>2886</v>
      </c>
      <c r="E145" s="2">
        <v>84.554347826086953</v>
      </c>
      <c r="F145" s="2">
        <v>6.4891304347826084</v>
      </c>
      <c r="G145" s="2">
        <v>0</v>
      </c>
      <c r="H145" s="2">
        <v>0</v>
      </c>
      <c r="I145" s="2">
        <v>0</v>
      </c>
      <c r="J145" s="2">
        <v>0</v>
      </c>
      <c r="K145" s="2">
        <v>0</v>
      </c>
      <c r="L145" s="2">
        <v>8.4239130434782608E-2</v>
      </c>
      <c r="M145" s="2">
        <v>2.85</v>
      </c>
      <c r="N145" s="2">
        <v>0</v>
      </c>
      <c r="O145" s="2">
        <v>3.3706131893559588E-2</v>
      </c>
      <c r="P145" s="2">
        <v>5.8336956521739136</v>
      </c>
      <c r="Q145" s="2">
        <v>3.8793478260869563</v>
      </c>
      <c r="R145" s="2">
        <v>0.11487337704075075</v>
      </c>
      <c r="S145" s="2">
        <v>1.1929347826086956</v>
      </c>
      <c r="T145" s="2">
        <v>0</v>
      </c>
      <c r="U145" s="2">
        <v>0</v>
      </c>
      <c r="V145" s="2">
        <v>1.4108497236148605E-2</v>
      </c>
      <c r="W145" s="2">
        <v>1.6820652173913044</v>
      </c>
      <c r="X145" s="2">
        <v>1.7744565217391304</v>
      </c>
      <c r="Y145" s="2">
        <v>0</v>
      </c>
      <c r="Z145" s="2">
        <v>4.0879290397223295E-2</v>
      </c>
      <c r="AA145" s="2">
        <v>0</v>
      </c>
      <c r="AB145" s="2">
        <v>0</v>
      </c>
      <c r="AC145" s="2">
        <v>0</v>
      </c>
      <c r="AD145" s="2">
        <v>11.641304347826088</v>
      </c>
      <c r="AE145" s="2">
        <v>0</v>
      </c>
      <c r="AF145" s="2">
        <v>0</v>
      </c>
      <c r="AG145" s="2">
        <v>0</v>
      </c>
      <c r="AH145" t="s">
        <v>8</v>
      </c>
      <c r="AI145">
        <v>6</v>
      </c>
    </row>
    <row r="146" spans="1:35" x14ac:dyDescent="0.25">
      <c r="A146" t="s">
        <v>3056</v>
      </c>
      <c r="B146" t="s">
        <v>2340</v>
      </c>
      <c r="C146" t="s">
        <v>2515</v>
      </c>
      <c r="D146" t="s">
        <v>2893</v>
      </c>
      <c r="E146" s="2">
        <v>35.489130434782609</v>
      </c>
      <c r="F146" s="2">
        <v>3.7445652173913042</v>
      </c>
      <c r="G146" s="2">
        <v>0.21739130434782608</v>
      </c>
      <c r="H146" s="2">
        <v>0</v>
      </c>
      <c r="I146" s="2">
        <v>0</v>
      </c>
      <c r="J146" s="2">
        <v>0</v>
      </c>
      <c r="K146" s="2">
        <v>0</v>
      </c>
      <c r="L146" s="2">
        <v>0</v>
      </c>
      <c r="M146" s="2">
        <v>3.7527173913043477</v>
      </c>
      <c r="N146" s="2">
        <v>0</v>
      </c>
      <c r="O146" s="2">
        <v>0.10574272588055129</v>
      </c>
      <c r="P146" s="2">
        <v>0</v>
      </c>
      <c r="Q146" s="2">
        <v>1.9048913043478262</v>
      </c>
      <c r="R146" s="2">
        <v>5.3675344563552836E-2</v>
      </c>
      <c r="S146" s="2">
        <v>0</v>
      </c>
      <c r="T146" s="2">
        <v>0</v>
      </c>
      <c r="U146" s="2">
        <v>0</v>
      </c>
      <c r="V146" s="2">
        <v>0</v>
      </c>
      <c r="W146" s="2">
        <v>4.0516304347826084</v>
      </c>
      <c r="X146" s="2">
        <v>0</v>
      </c>
      <c r="Y146" s="2">
        <v>0</v>
      </c>
      <c r="Z146" s="2">
        <v>0.11416539050535987</v>
      </c>
      <c r="AA146" s="2">
        <v>0</v>
      </c>
      <c r="AB146" s="2">
        <v>0</v>
      </c>
      <c r="AC146" s="2">
        <v>0</v>
      </c>
      <c r="AD146" s="2">
        <v>17.163043478260871</v>
      </c>
      <c r="AE146" s="2">
        <v>0</v>
      </c>
      <c r="AF146" s="2">
        <v>0</v>
      </c>
      <c r="AG146" s="2">
        <v>0</v>
      </c>
      <c r="AH146" t="s">
        <v>1160</v>
      </c>
      <c r="AI146">
        <v>6</v>
      </c>
    </row>
    <row r="147" spans="1:35" x14ac:dyDescent="0.25">
      <c r="A147" t="s">
        <v>3056</v>
      </c>
      <c r="B147" t="s">
        <v>1742</v>
      </c>
      <c r="C147" t="s">
        <v>2556</v>
      </c>
      <c r="D147" t="s">
        <v>2842</v>
      </c>
      <c r="E147" s="2">
        <v>55.728260869565219</v>
      </c>
      <c r="F147" s="2">
        <v>5.2173913043478262</v>
      </c>
      <c r="G147" s="2">
        <v>0</v>
      </c>
      <c r="H147" s="2">
        <v>0</v>
      </c>
      <c r="I147" s="2">
        <v>0</v>
      </c>
      <c r="J147" s="2">
        <v>0</v>
      </c>
      <c r="K147" s="2">
        <v>0</v>
      </c>
      <c r="L147" s="2">
        <v>7.7356521739130404</v>
      </c>
      <c r="M147" s="2">
        <v>4.9577173913043477</v>
      </c>
      <c r="N147" s="2">
        <v>0</v>
      </c>
      <c r="O147" s="2">
        <v>8.8962356153696118E-2</v>
      </c>
      <c r="P147" s="2">
        <v>5.9624999999999995</v>
      </c>
      <c r="Q147" s="2">
        <v>0</v>
      </c>
      <c r="R147" s="2">
        <v>0.1069923932124049</v>
      </c>
      <c r="S147" s="2">
        <v>1.3378260869565215</v>
      </c>
      <c r="T147" s="2">
        <v>8.6410869565217379</v>
      </c>
      <c r="U147" s="2">
        <v>0</v>
      </c>
      <c r="V147" s="2">
        <v>0.17906377998829723</v>
      </c>
      <c r="W147" s="2">
        <v>2.4392391304347827</v>
      </c>
      <c r="X147" s="2">
        <v>8.2422826086956551</v>
      </c>
      <c r="Y147" s="2">
        <v>0</v>
      </c>
      <c r="Z147" s="2">
        <v>0.19167154281256102</v>
      </c>
      <c r="AA147" s="2">
        <v>0</v>
      </c>
      <c r="AB147" s="2">
        <v>0</v>
      </c>
      <c r="AC147" s="2">
        <v>0</v>
      </c>
      <c r="AD147" s="2">
        <v>0</v>
      </c>
      <c r="AE147" s="2">
        <v>0</v>
      </c>
      <c r="AF147" s="2">
        <v>0</v>
      </c>
      <c r="AG147" s="2">
        <v>0</v>
      </c>
      <c r="AH147" t="s">
        <v>552</v>
      </c>
      <c r="AI147">
        <v>6</v>
      </c>
    </row>
    <row r="148" spans="1:35" x14ac:dyDescent="0.25">
      <c r="A148" t="s">
        <v>3056</v>
      </c>
      <c r="B148" t="s">
        <v>1567</v>
      </c>
      <c r="C148" t="s">
        <v>2422</v>
      </c>
      <c r="D148" t="s">
        <v>2811</v>
      </c>
      <c r="E148" s="2">
        <v>46.130434782608695</v>
      </c>
      <c r="F148" s="2">
        <v>6.9561956521739132</v>
      </c>
      <c r="G148" s="2">
        <v>0.19021739130434784</v>
      </c>
      <c r="H148" s="2">
        <v>0.28260869565217389</v>
      </c>
      <c r="I148" s="2">
        <v>0.33423913043478259</v>
      </c>
      <c r="J148" s="2">
        <v>0</v>
      </c>
      <c r="K148" s="2">
        <v>6.5217391304347824E-2</v>
      </c>
      <c r="L148" s="2">
        <v>5.3378260869565208</v>
      </c>
      <c r="M148" s="2">
        <v>3.4308695652173919</v>
      </c>
      <c r="N148" s="2">
        <v>2.1739130434782608E-2</v>
      </c>
      <c r="O148" s="2">
        <v>7.4844486333647514E-2</v>
      </c>
      <c r="P148" s="2">
        <v>5.8100000000000023</v>
      </c>
      <c r="Q148" s="2">
        <v>0</v>
      </c>
      <c r="R148" s="2">
        <v>0.12594721960414709</v>
      </c>
      <c r="S148" s="2">
        <v>0.67391304347826086</v>
      </c>
      <c r="T148" s="2">
        <v>5.8348913043478241</v>
      </c>
      <c r="U148" s="2">
        <v>0</v>
      </c>
      <c r="V148" s="2">
        <v>0.14109566446748345</v>
      </c>
      <c r="W148" s="2">
        <v>0.64608695652173909</v>
      </c>
      <c r="X148" s="2">
        <v>9.361956521739133</v>
      </c>
      <c r="Y148" s="2">
        <v>0</v>
      </c>
      <c r="Z148" s="2">
        <v>0.21695098963242229</v>
      </c>
      <c r="AA148" s="2">
        <v>5.434782608695652E-2</v>
      </c>
      <c r="AB148" s="2">
        <v>0</v>
      </c>
      <c r="AC148" s="2">
        <v>0</v>
      </c>
      <c r="AD148" s="2">
        <v>0</v>
      </c>
      <c r="AE148" s="2">
        <v>0</v>
      </c>
      <c r="AF148" s="2">
        <v>0</v>
      </c>
      <c r="AG148" s="2">
        <v>0.20652173913043478</v>
      </c>
      <c r="AH148" t="s">
        <v>369</v>
      </c>
      <c r="AI148">
        <v>6</v>
      </c>
    </row>
    <row r="149" spans="1:35" x14ac:dyDescent="0.25">
      <c r="A149" t="s">
        <v>3056</v>
      </c>
      <c r="B149" t="s">
        <v>1980</v>
      </c>
      <c r="C149" t="s">
        <v>2600</v>
      </c>
      <c r="D149" t="s">
        <v>2844</v>
      </c>
      <c r="E149" s="2">
        <v>57.043478260869563</v>
      </c>
      <c r="F149" s="2">
        <v>4.8695652173913047</v>
      </c>
      <c r="G149" s="2">
        <v>0.11956521739130435</v>
      </c>
      <c r="H149" s="2">
        <v>0</v>
      </c>
      <c r="I149" s="2">
        <v>0.29076086956521741</v>
      </c>
      <c r="J149" s="2">
        <v>0</v>
      </c>
      <c r="K149" s="2">
        <v>0</v>
      </c>
      <c r="L149" s="2">
        <v>0</v>
      </c>
      <c r="M149" s="2">
        <v>5.2173913043478262</v>
      </c>
      <c r="N149" s="2">
        <v>0</v>
      </c>
      <c r="O149" s="2">
        <v>9.1463414634146353E-2</v>
      </c>
      <c r="P149" s="2">
        <v>6.008478260869567</v>
      </c>
      <c r="Q149" s="2">
        <v>5.1363043478260897</v>
      </c>
      <c r="R149" s="2">
        <v>0.19537347560975618</v>
      </c>
      <c r="S149" s="2">
        <v>0</v>
      </c>
      <c r="T149" s="2">
        <v>0</v>
      </c>
      <c r="U149" s="2">
        <v>0</v>
      </c>
      <c r="V149" s="2">
        <v>0</v>
      </c>
      <c r="W149" s="2">
        <v>0</v>
      </c>
      <c r="X149" s="2">
        <v>0</v>
      </c>
      <c r="Y149" s="2">
        <v>0</v>
      </c>
      <c r="Z149" s="2">
        <v>0</v>
      </c>
      <c r="AA149" s="2">
        <v>0</v>
      </c>
      <c r="AB149" s="2">
        <v>0</v>
      </c>
      <c r="AC149" s="2">
        <v>0</v>
      </c>
      <c r="AD149" s="2">
        <v>0</v>
      </c>
      <c r="AE149" s="2">
        <v>0</v>
      </c>
      <c r="AF149" s="2">
        <v>0</v>
      </c>
      <c r="AG149" s="2">
        <v>0</v>
      </c>
      <c r="AH149" t="s">
        <v>795</v>
      </c>
      <c r="AI149">
        <v>6</v>
      </c>
    </row>
    <row r="150" spans="1:35" x14ac:dyDescent="0.25">
      <c r="A150" t="s">
        <v>3056</v>
      </c>
      <c r="B150" t="s">
        <v>1939</v>
      </c>
      <c r="C150" t="s">
        <v>2575</v>
      </c>
      <c r="D150" t="s">
        <v>2927</v>
      </c>
      <c r="E150" s="2">
        <v>109.8804347826087</v>
      </c>
      <c r="F150" s="2">
        <v>3.652173913043478</v>
      </c>
      <c r="G150" s="2">
        <v>1.1304347826086956</v>
      </c>
      <c r="H150" s="2">
        <v>0.68369565217391304</v>
      </c>
      <c r="I150" s="2">
        <v>1.3369565217391304</v>
      </c>
      <c r="J150" s="2">
        <v>0</v>
      </c>
      <c r="K150" s="2">
        <v>0</v>
      </c>
      <c r="L150" s="2">
        <v>8.6042391304347827</v>
      </c>
      <c r="M150" s="2">
        <v>0</v>
      </c>
      <c r="N150" s="2">
        <v>5.4929347826086943</v>
      </c>
      <c r="O150" s="2">
        <v>4.9990107824710639E-2</v>
      </c>
      <c r="P150" s="2">
        <v>0</v>
      </c>
      <c r="Q150" s="2">
        <v>24.08228260869565</v>
      </c>
      <c r="R150" s="2">
        <v>0.21916806805816597</v>
      </c>
      <c r="S150" s="2">
        <v>10.868260869565219</v>
      </c>
      <c r="T150" s="2">
        <v>9.155869565217392</v>
      </c>
      <c r="U150" s="2">
        <v>0</v>
      </c>
      <c r="V150" s="2">
        <v>0.18223563161539225</v>
      </c>
      <c r="W150" s="2">
        <v>13.475217391304348</v>
      </c>
      <c r="X150" s="2">
        <v>12.965543478260871</v>
      </c>
      <c r="Y150" s="2">
        <v>11.262826086956522</v>
      </c>
      <c r="Z150" s="2">
        <v>0.34313285191413589</v>
      </c>
      <c r="AA150" s="2">
        <v>0</v>
      </c>
      <c r="AB150" s="2">
        <v>0</v>
      </c>
      <c r="AC150" s="2">
        <v>0</v>
      </c>
      <c r="AD150" s="2">
        <v>0</v>
      </c>
      <c r="AE150" s="2">
        <v>0</v>
      </c>
      <c r="AF150" s="2">
        <v>0</v>
      </c>
      <c r="AG150" s="2">
        <v>0.13043478260869565</v>
      </c>
      <c r="AH150" t="s">
        <v>754</v>
      </c>
      <c r="AI150">
        <v>6</v>
      </c>
    </row>
    <row r="151" spans="1:35" x14ac:dyDescent="0.25">
      <c r="A151" t="s">
        <v>3056</v>
      </c>
      <c r="B151" t="s">
        <v>2297</v>
      </c>
      <c r="C151" t="s">
        <v>2563</v>
      </c>
      <c r="D151" t="s">
        <v>2921</v>
      </c>
      <c r="E151" s="2">
        <v>65.173913043478265</v>
      </c>
      <c r="F151" s="2">
        <v>4.9565217391304346</v>
      </c>
      <c r="G151" s="2">
        <v>0</v>
      </c>
      <c r="H151" s="2">
        <v>0.33695652173913043</v>
      </c>
      <c r="I151" s="2">
        <v>1.1358695652173914</v>
      </c>
      <c r="J151" s="2">
        <v>0</v>
      </c>
      <c r="K151" s="2">
        <v>0</v>
      </c>
      <c r="L151" s="2">
        <v>5.1753260869565221</v>
      </c>
      <c r="M151" s="2">
        <v>5.1304347826086953</v>
      </c>
      <c r="N151" s="2">
        <v>0</v>
      </c>
      <c r="O151" s="2">
        <v>7.871914609739826E-2</v>
      </c>
      <c r="P151" s="2">
        <v>0</v>
      </c>
      <c r="Q151" s="2">
        <v>0</v>
      </c>
      <c r="R151" s="2">
        <v>0</v>
      </c>
      <c r="S151" s="2">
        <v>12.658804347826086</v>
      </c>
      <c r="T151" s="2">
        <v>0.55010869565217391</v>
      </c>
      <c r="U151" s="2">
        <v>0</v>
      </c>
      <c r="V151" s="2">
        <v>0.20267178118745827</v>
      </c>
      <c r="W151" s="2">
        <v>6.078913043478261</v>
      </c>
      <c r="X151" s="2">
        <v>5.2377173913043462</v>
      </c>
      <c r="Y151" s="2">
        <v>0</v>
      </c>
      <c r="Z151" s="2">
        <v>0.17363742494996659</v>
      </c>
      <c r="AA151" s="2">
        <v>0</v>
      </c>
      <c r="AB151" s="2">
        <v>2</v>
      </c>
      <c r="AC151" s="2">
        <v>0</v>
      </c>
      <c r="AD151" s="2">
        <v>0</v>
      </c>
      <c r="AE151" s="2">
        <v>0</v>
      </c>
      <c r="AF151" s="2">
        <v>1.4728260869565217</v>
      </c>
      <c r="AG151" s="2">
        <v>0</v>
      </c>
      <c r="AH151" t="s">
        <v>1117</v>
      </c>
      <c r="AI151">
        <v>6</v>
      </c>
    </row>
    <row r="152" spans="1:35" x14ac:dyDescent="0.25">
      <c r="A152" t="s">
        <v>3056</v>
      </c>
      <c r="B152" t="s">
        <v>1531</v>
      </c>
      <c r="C152" t="s">
        <v>2529</v>
      </c>
      <c r="D152" t="s">
        <v>2862</v>
      </c>
      <c r="E152" s="2">
        <v>65.815217391304344</v>
      </c>
      <c r="F152" s="2">
        <v>5.7391304347826084</v>
      </c>
      <c r="G152" s="2">
        <v>0</v>
      </c>
      <c r="H152" s="2">
        <v>0</v>
      </c>
      <c r="I152" s="2">
        <v>0</v>
      </c>
      <c r="J152" s="2">
        <v>0</v>
      </c>
      <c r="K152" s="2">
        <v>0</v>
      </c>
      <c r="L152" s="2">
        <v>0</v>
      </c>
      <c r="M152" s="2">
        <v>5.2651086956521764</v>
      </c>
      <c r="N152" s="2">
        <v>0</v>
      </c>
      <c r="O152" s="2">
        <v>7.9998348472336958E-2</v>
      </c>
      <c r="P152" s="2">
        <v>4.2673913043478269</v>
      </c>
      <c r="Q152" s="2">
        <v>5.2559782608695658</v>
      </c>
      <c r="R152" s="2">
        <v>0.14469859620148642</v>
      </c>
      <c r="S152" s="2">
        <v>0</v>
      </c>
      <c r="T152" s="2">
        <v>0</v>
      </c>
      <c r="U152" s="2">
        <v>0</v>
      </c>
      <c r="V152" s="2">
        <v>0</v>
      </c>
      <c r="W152" s="2">
        <v>0</v>
      </c>
      <c r="X152" s="2">
        <v>0</v>
      </c>
      <c r="Y152" s="2">
        <v>0</v>
      </c>
      <c r="Z152" s="2">
        <v>0</v>
      </c>
      <c r="AA152" s="2">
        <v>0</v>
      </c>
      <c r="AB152" s="2">
        <v>0</v>
      </c>
      <c r="AC152" s="2">
        <v>0</v>
      </c>
      <c r="AD152" s="2">
        <v>41.021195652173901</v>
      </c>
      <c r="AE152" s="2">
        <v>0</v>
      </c>
      <c r="AF152" s="2">
        <v>0</v>
      </c>
      <c r="AG152" s="2">
        <v>0</v>
      </c>
      <c r="AH152" t="s">
        <v>333</v>
      </c>
      <c r="AI152">
        <v>6</v>
      </c>
    </row>
    <row r="153" spans="1:35" x14ac:dyDescent="0.25">
      <c r="A153" t="s">
        <v>3056</v>
      </c>
      <c r="B153" t="s">
        <v>1921</v>
      </c>
      <c r="C153" t="s">
        <v>2406</v>
      </c>
      <c r="D153" t="s">
        <v>2802</v>
      </c>
      <c r="E153" s="2">
        <v>71.184782608695656</v>
      </c>
      <c r="F153" s="2">
        <v>5.7391304347826084</v>
      </c>
      <c r="G153" s="2">
        <v>0.52173913043478259</v>
      </c>
      <c r="H153" s="2">
        <v>0.2608695652173913</v>
      </c>
      <c r="I153" s="2">
        <v>0.30434782608695654</v>
      </c>
      <c r="J153" s="2">
        <v>1.6956521739130435</v>
      </c>
      <c r="K153" s="2">
        <v>0</v>
      </c>
      <c r="L153" s="2">
        <v>11.294130434782611</v>
      </c>
      <c r="M153" s="2">
        <v>0</v>
      </c>
      <c r="N153" s="2">
        <v>10.217391304347826</v>
      </c>
      <c r="O153" s="2">
        <v>0.14353336387234691</v>
      </c>
      <c r="P153" s="2">
        <v>0</v>
      </c>
      <c r="Q153" s="2">
        <v>0</v>
      </c>
      <c r="R153" s="2">
        <v>0</v>
      </c>
      <c r="S153" s="2">
        <v>7.1440217391304346</v>
      </c>
      <c r="T153" s="2">
        <v>11.275217391304347</v>
      </c>
      <c r="U153" s="2">
        <v>0</v>
      </c>
      <c r="V153" s="2">
        <v>0.25875248129485418</v>
      </c>
      <c r="W153" s="2">
        <v>8.9139130434782619</v>
      </c>
      <c r="X153" s="2">
        <v>7.6932608695652167</v>
      </c>
      <c r="Y153" s="2">
        <v>2.2010869565217388</v>
      </c>
      <c r="Z153" s="2">
        <v>0.26421743777675977</v>
      </c>
      <c r="AA153" s="2">
        <v>0</v>
      </c>
      <c r="AB153" s="2">
        <v>5.5956521739130451</v>
      </c>
      <c r="AC153" s="2">
        <v>0</v>
      </c>
      <c r="AD153" s="2">
        <v>0</v>
      </c>
      <c r="AE153" s="2">
        <v>0</v>
      </c>
      <c r="AF153" s="2">
        <v>0</v>
      </c>
      <c r="AG153" s="2">
        <v>0</v>
      </c>
      <c r="AH153" t="s">
        <v>736</v>
      </c>
      <c r="AI153">
        <v>6</v>
      </c>
    </row>
    <row r="154" spans="1:35" x14ac:dyDescent="0.25">
      <c r="A154" t="s">
        <v>3056</v>
      </c>
      <c r="B154" t="s">
        <v>1406</v>
      </c>
      <c r="C154" t="s">
        <v>2467</v>
      </c>
      <c r="D154" t="s">
        <v>2870</v>
      </c>
      <c r="E154" s="2">
        <v>46.717391304347828</v>
      </c>
      <c r="F154" s="2">
        <v>6.0978260869565215</v>
      </c>
      <c r="G154" s="2">
        <v>0</v>
      </c>
      <c r="H154" s="2">
        <v>0.13043478260869565</v>
      </c>
      <c r="I154" s="2">
        <v>0</v>
      </c>
      <c r="J154" s="2">
        <v>0</v>
      </c>
      <c r="K154" s="2">
        <v>0</v>
      </c>
      <c r="L154" s="2">
        <v>2.4723913043478265</v>
      </c>
      <c r="M154" s="2">
        <v>0</v>
      </c>
      <c r="N154" s="2">
        <v>0</v>
      </c>
      <c r="O154" s="2">
        <v>0</v>
      </c>
      <c r="P154" s="2">
        <v>4.5130434782608688</v>
      </c>
      <c r="Q154" s="2">
        <v>0</v>
      </c>
      <c r="R154" s="2">
        <v>9.6603071195905055E-2</v>
      </c>
      <c r="S154" s="2">
        <v>0.7714130434782609</v>
      </c>
      <c r="T154" s="2">
        <v>5.3178260869565204</v>
      </c>
      <c r="U154" s="2">
        <v>0</v>
      </c>
      <c r="V154" s="2">
        <v>0.1303420195439739</v>
      </c>
      <c r="W154" s="2">
        <v>0.32956521739130434</v>
      </c>
      <c r="X154" s="2">
        <v>0</v>
      </c>
      <c r="Y154" s="2">
        <v>4.3408695652173899</v>
      </c>
      <c r="Z154" s="2">
        <v>9.9972080037226588E-2</v>
      </c>
      <c r="AA154" s="2">
        <v>0</v>
      </c>
      <c r="AB154" s="2">
        <v>0</v>
      </c>
      <c r="AC154" s="2">
        <v>0</v>
      </c>
      <c r="AD154" s="2">
        <v>0</v>
      </c>
      <c r="AE154" s="2">
        <v>0</v>
      </c>
      <c r="AF154" s="2">
        <v>0</v>
      </c>
      <c r="AG154" s="2">
        <v>0</v>
      </c>
      <c r="AH154" t="s">
        <v>206</v>
      </c>
      <c r="AI154">
        <v>6</v>
      </c>
    </row>
    <row r="155" spans="1:35" x14ac:dyDescent="0.25">
      <c r="A155" t="s">
        <v>3056</v>
      </c>
      <c r="B155" t="s">
        <v>1614</v>
      </c>
      <c r="C155" t="s">
        <v>2467</v>
      </c>
      <c r="D155" t="s">
        <v>2870</v>
      </c>
      <c r="E155" s="2">
        <v>45.695652173913047</v>
      </c>
      <c r="F155" s="2">
        <v>5.6523913043478133</v>
      </c>
      <c r="G155" s="2">
        <v>0</v>
      </c>
      <c r="H155" s="2">
        <v>0.19565217391304349</v>
      </c>
      <c r="I155" s="2">
        <v>5.937717391304334</v>
      </c>
      <c r="J155" s="2">
        <v>0</v>
      </c>
      <c r="K155" s="2">
        <v>0</v>
      </c>
      <c r="L155" s="2">
        <v>2.5627173913043468</v>
      </c>
      <c r="M155" s="2">
        <v>5.7291304347826078</v>
      </c>
      <c r="N155" s="2">
        <v>0</v>
      </c>
      <c r="O155" s="2">
        <v>0.12537583254043766</v>
      </c>
      <c r="P155" s="2">
        <v>5.5830434782608718</v>
      </c>
      <c r="Q155" s="2">
        <v>0</v>
      </c>
      <c r="R155" s="2">
        <v>0.12217887725975266</v>
      </c>
      <c r="S155" s="2">
        <v>1.1530434782608696</v>
      </c>
      <c r="T155" s="2">
        <v>7.4011956521739135</v>
      </c>
      <c r="U155" s="2">
        <v>0</v>
      </c>
      <c r="V155" s="2">
        <v>0.18720028544243578</v>
      </c>
      <c r="W155" s="2">
        <v>0.45565217391304336</v>
      </c>
      <c r="X155" s="2">
        <v>5.1190217391304333</v>
      </c>
      <c r="Y155" s="2">
        <v>0</v>
      </c>
      <c r="Z155" s="2">
        <v>0.12199571836346333</v>
      </c>
      <c r="AA155" s="2">
        <v>0</v>
      </c>
      <c r="AB155" s="2">
        <v>0</v>
      </c>
      <c r="AC155" s="2">
        <v>0</v>
      </c>
      <c r="AD155" s="2">
        <v>0</v>
      </c>
      <c r="AE155" s="2">
        <v>0</v>
      </c>
      <c r="AF155" s="2">
        <v>0</v>
      </c>
      <c r="AG155" s="2">
        <v>0</v>
      </c>
      <c r="AH155" t="s">
        <v>416</v>
      </c>
      <c r="AI155">
        <v>6</v>
      </c>
    </row>
    <row r="156" spans="1:35" x14ac:dyDescent="0.25">
      <c r="A156" t="s">
        <v>3056</v>
      </c>
      <c r="B156" t="s">
        <v>1557</v>
      </c>
      <c r="C156" t="s">
        <v>2636</v>
      </c>
      <c r="D156" t="s">
        <v>2891</v>
      </c>
      <c r="E156" s="2">
        <v>64.228260869565219</v>
      </c>
      <c r="F156" s="2">
        <v>2.9565217391304346</v>
      </c>
      <c r="G156" s="2">
        <v>0</v>
      </c>
      <c r="H156" s="2">
        <v>0</v>
      </c>
      <c r="I156" s="2">
        <v>0.73891304347826137</v>
      </c>
      <c r="J156" s="2">
        <v>0</v>
      </c>
      <c r="K156" s="2">
        <v>0</v>
      </c>
      <c r="L156" s="2">
        <v>0.63880434782608686</v>
      </c>
      <c r="M156" s="2">
        <v>0</v>
      </c>
      <c r="N156" s="2">
        <v>5.6521739130434785</v>
      </c>
      <c r="O156" s="2">
        <v>8.8001353866982573E-2</v>
      </c>
      <c r="P156" s="2">
        <v>4.5778260869565193</v>
      </c>
      <c r="Q156" s="2">
        <v>0</v>
      </c>
      <c r="R156" s="2">
        <v>7.1274327297342996E-2</v>
      </c>
      <c r="S156" s="2">
        <v>0.64315217391304347</v>
      </c>
      <c r="T156" s="2">
        <v>10.660869565217393</v>
      </c>
      <c r="U156" s="2">
        <v>0</v>
      </c>
      <c r="V156" s="2">
        <v>0.17599763073278052</v>
      </c>
      <c r="W156" s="2">
        <v>4.9411956521739127</v>
      </c>
      <c r="X156" s="2">
        <v>5.0997826086956524</v>
      </c>
      <c r="Y156" s="2">
        <v>0</v>
      </c>
      <c r="Z156" s="2">
        <v>0.15633271281096631</v>
      </c>
      <c r="AA156" s="2">
        <v>0</v>
      </c>
      <c r="AB156" s="2">
        <v>0</v>
      </c>
      <c r="AC156" s="2">
        <v>0</v>
      </c>
      <c r="AD156" s="2">
        <v>39.715326086956523</v>
      </c>
      <c r="AE156" s="2">
        <v>0</v>
      </c>
      <c r="AF156" s="2">
        <v>0</v>
      </c>
      <c r="AG156" s="2">
        <v>0</v>
      </c>
      <c r="AH156" t="s">
        <v>359</v>
      </c>
      <c r="AI156">
        <v>6</v>
      </c>
    </row>
    <row r="157" spans="1:35" x14ac:dyDescent="0.25">
      <c r="A157" t="s">
        <v>3056</v>
      </c>
      <c r="B157" t="s">
        <v>1549</v>
      </c>
      <c r="C157" t="s">
        <v>2466</v>
      </c>
      <c r="D157" t="s">
        <v>2837</v>
      </c>
      <c r="E157" s="2">
        <v>51.326086956521742</v>
      </c>
      <c r="F157" s="2">
        <v>5.6521739130434785</v>
      </c>
      <c r="G157" s="2">
        <v>0</v>
      </c>
      <c r="H157" s="2">
        <v>0</v>
      </c>
      <c r="I157" s="2">
        <v>0.63021739130434828</v>
      </c>
      <c r="J157" s="2">
        <v>0</v>
      </c>
      <c r="K157" s="2">
        <v>0</v>
      </c>
      <c r="L157" s="2">
        <v>1.2704347826086957</v>
      </c>
      <c r="M157" s="2">
        <v>4.2608695652173916</v>
      </c>
      <c r="N157" s="2">
        <v>0</v>
      </c>
      <c r="O157" s="2">
        <v>8.3015671325709445E-2</v>
      </c>
      <c r="P157" s="2">
        <v>4.8531521739130445</v>
      </c>
      <c r="Q157" s="2">
        <v>0</v>
      </c>
      <c r="R157" s="2">
        <v>9.4555273189326577E-2</v>
      </c>
      <c r="S157" s="2">
        <v>0.56478260869565211</v>
      </c>
      <c r="T157" s="2">
        <v>3.2467391304347823</v>
      </c>
      <c r="U157" s="2">
        <v>0</v>
      </c>
      <c r="V157" s="2">
        <v>7.4260906395595072E-2</v>
      </c>
      <c r="W157" s="2">
        <v>0.97391304347826091</v>
      </c>
      <c r="X157" s="2">
        <v>5.6788043478260875</v>
      </c>
      <c r="Y157" s="2">
        <v>0</v>
      </c>
      <c r="Z157" s="2">
        <v>0.12961668784413383</v>
      </c>
      <c r="AA157" s="2">
        <v>0</v>
      </c>
      <c r="AB157" s="2">
        <v>0</v>
      </c>
      <c r="AC157" s="2">
        <v>0</v>
      </c>
      <c r="AD157" s="2">
        <v>25.497608695652175</v>
      </c>
      <c r="AE157" s="2">
        <v>0</v>
      </c>
      <c r="AF157" s="2">
        <v>0</v>
      </c>
      <c r="AG157" s="2">
        <v>0</v>
      </c>
      <c r="AH157" t="s">
        <v>351</v>
      </c>
      <c r="AI157">
        <v>6</v>
      </c>
    </row>
    <row r="158" spans="1:35" x14ac:dyDescent="0.25">
      <c r="A158" t="s">
        <v>3056</v>
      </c>
      <c r="B158" t="s">
        <v>1527</v>
      </c>
      <c r="C158" t="s">
        <v>2627</v>
      </c>
      <c r="D158" t="s">
        <v>2797</v>
      </c>
      <c r="E158" s="2">
        <v>62.076086956521742</v>
      </c>
      <c r="F158" s="2">
        <v>5.7391304347826084</v>
      </c>
      <c r="G158" s="2">
        <v>0</v>
      </c>
      <c r="H158" s="2">
        <v>0</v>
      </c>
      <c r="I158" s="2">
        <v>0.93456521739130483</v>
      </c>
      <c r="J158" s="2">
        <v>0</v>
      </c>
      <c r="K158" s="2">
        <v>0</v>
      </c>
      <c r="L158" s="2">
        <v>1.4760869565217389</v>
      </c>
      <c r="M158" s="2">
        <v>0</v>
      </c>
      <c r="N158" s="2">
        <v>1.5652173913043479</v>
      </c>
      <c r="O158" s="2">
        <v>2.5214498336543514E-2</v>
      </c>
      <c r="P158" s="2">
        <v>4.1922826086956508</v>
      </c>
      <c r="Q158" s="2">
        <v>0.31413043478260866</v>
      </c>
      <c r="R158" s="2">
        <v>7.2594992120469243E-2</v>
      </c>
      <c r="S158" s="2">
        <v>1.3519565217391307</v>
      </c>
      <c r="T158" s="2">
        <v>3.0472826086956517</v>
      </c>
      <c r="U158" s="2">
        <v>0</v>
      </c>
      <c r="V158" s="2">
        <v>7.0868499387147607E-2</v>
      </c>
      <c r="W158" s="2">
        <v>0.63152173913043474</v>
      </c>
      <c r="X158" s="2">
        <v>1.2005434782608697</v>
      </c>
      <c r="Y158" s="2">
        <v>0</v>
      </c>
      <c r="Z158" s="2">
        <v>2.9513220101558397E-2</v>
      </c>
      <c r="AA158" s="2">
        <v>0</v>
      </c>
      <c r="AB158" s="2">
        <v>0</v>
      </c>
      <c r="AC158" s="2">
        <v>0</v>
      </c>
      <c r="AD158" s="2">
        <v>36.179130434782621</v>
      </c>
      <c r="AE158" s="2">
        <v>0</v>
      </c>
      <c r="AF158" s="2">
        <v>0</v>
      </c>
      <c r="AG158" s="2">
        <v>0</v>
      </c>
      <c r="AH158" t="s">
        <v>329</v>
      </c>
      <c r="AI158">
        <v>6</v>
      </c>
    </row>
    <row r="159" spans="1:35" x14ac:dyDescent="0.25">
      <c r="A159" t="s">
        <v>3056</v>
      </c>
      <c r="B159" t="s">
        <v>1687</v>
      </c>
      <c r="C159" t="s">
        <v>2627</v>
      </c>
      <c r="D159" t="s">
        <v>2797</v>
      </c>
      <c r="E159" s="2">
        <v>87.293478260869563</v>
      </c>
      <c r="F159" s="2">
        <v>5.8260869565217392</v>
      </c>
      <c r="G159" s="2">
        <v>0</v>
      </c>
      <c r="H159" s="2">
        <v>0</v>
      </c>
      <c r="I159" s="2">
        <v>0.9617391304347831</v>
      </c>
      <c r="J159" s="2">
        <v>0</v>
      </c>
      <c r="K159" s="2">
        <v>0</v>
      </c>
      <c r="L159" s="2">
        <v>6.0258695652173921</v>
      </c>
      <c r="M159" s="2">
        <v>0</v>
      </c>
      <c r="N159" s="2">
        <v>3.652173913043478</v>
      </c>
      <c r="O159" s="2">
        <v>4.1837878221890175E-2</v>
      </c>
      <c r="P159" s="2">
        <v>4.7145652173913035</v>
      </c>
      <c r="Q159" s="2">
        <v>0.73065217391304349</v>
      </c>
      <c r="R159" s="2">
        <v>6.2378284148922915E-2</v>
      </c>
      <c r="S159" s="2">
        <v>4.6059782608695645</v>
      </c>
      <c r="T159" s="2">
        <v>1.5024999999999999</v>
      </c>
      <c r="U159" s="2">
        <v>0</v>
      </c>
      <c r="V159" s="2">
        <v>6.9976341676005471E-2</v>
      </c>
      <c r="W159" s="2">
        <v>1.0315217391304348</v>
      </c>
      <c r="X159" s="2">
        <v>7.9614130434782613</v>
      </c>
      <c r="Y159" s="2">
        <v>0</v>
      </c>
      <c r="Z159" s="2">
        <v>0.10301954924666916</v>
      </c>
      <c r="AA159" s="2">
        <v>0</v>
      </c>
      <c r="AB159" s="2">
        <v>0</v>
      </c>
      <c r="AC159" s="2">
        <v>0</v>
      </c>
      <c r="AD159" s="2">
        <v>50.3657608695652</v>
      </c>
      <c r="AE159" s="2">
        <v>0</v>
      </c>
      <c r="AF159" s="2">
        <v>0</v>
      </c>
      <c r="AG159" s="2">
        <v>0</v>
      </c>
      <c r="AH159" t="s">
        <v>493</v>
      </c>
      <c r="AI159">
        <v>6</v>
      </c>
    </row>
    <row r="160" spans="1:35" x14ac:dyDescent="0.25">
      <c r="A160" t="s">
        <v>3056</v>
      </c>
      <c r="B160" t="s">
        <v>1911</v>
      </c>
      <c r="C160" t="s">
        <v>2540</v>
      </c>
      <c r="D160" t="s">
        <v>2908</v>
      </c>
      <c r="E160" s="2">
        <v>79.043478260869563</v>
      </c>
      <c r="F160" s="2">
        <v>5.4782608695652177</v>
      </c>
      <c r="G160" s="2">
        <v>2.1739130434782608E-2</v>
      </c>
      <c r="H160" s="2">
        <v>0</v>
      </c>
      <c r="I160" s="2">
        <v>0.52173913043478259</v>
      </c>
      <c r="J160" s="2">
        <v>0</v>
      </c>
      <c r="K160" s="2">
        <v>0</v>
      </c>
      <c r="L160" s="2">
        <v>5.4580434782608691</v>
      </c>
      <c r="M160" s="2">
        <v>5.4782608695652177</v>
      </c>
      <c r="N160" s="2">
        <v>0</v>
      </c>
      <c r="O160" s="2">
        <v>6.9306930693069313E-2</v>
      </c>
      <c r="P160" s="2">
        <v>5.0981521739130446</v>
      </c>
      <c r="Q160" s="2">
        <v>1.0735869565217393</v>
      </c>
      <c r="R160" s="2">
        <v>7.8080308030803097E-2</v>
      </c>
      <c r="S160" s="2">
        <v>0.92663043478260865</v>
      </c>
      <c r="T160" s="2">
        <v>11.08532608695652</v>
      </c>
      <c r="U160" s="2">
        <v>0</v>
      </c>
      <c r="V160" s="2">
        <v>0.15196644664466447</v>
      </c>
      <c r="W160" s="2">
        <v>5.5905434782608703</v>
      </c>
      <c r="X160" s="2">
        <v>4.6182608695652183</v>
      </c>
      <c r="Y160" s="2">
        <v>0</v>
      </c>
      <c r="Z160" s="2">
        <v>0.12915429042904292</v>
      </c>
      <c r="AA160" s="2">
        <v>0</v>
      </c>
      <c r="AB160" s="2">
        <v>0</v>
      </c>
      <c r="AC160" s="2">
        <v>0</v>
      </c>
      <c r="AD160" s="2">
        <v>0</v>
      </c>
      <c r="AE160" s="2">
        <v>0</v>
      </c>
      <c r="AF160" s="2">
        <v>0</v>
      </c>
      <c r="AG160" s="2">
        <v>0</v>
      </c>
      <c r="AH160" t="s">
        <v>725</v>
      </c>
      <c r="AI160">
        <v>6</v>
      </c>
    </row>
    <row r="161" spans="1:35" x14ac:dyDescent="0.25">
      <c r="A161" t="s">
        <v>3056</v>
      </c>
      <c r="B161" t="s">
        <v>1888</v>
      </c>
      <c r="C161" t="s">
        <v>2727</v>
      </c>
      <c r="D161" t="s">
        <v>2994</v>
      </c>
      <c r="E161" s="2">
        <v>27.478260869565219</v>
      </c>
      <c r="F161" s="2">
        <v>5.2608695652173916</v>
      </c>
      <c r="G161" s="2">
        <v>0.29347826086956524</v>
      </c>
      <c r="H161" s="2">
        <v>0</v>
      </c>
      <c r="I161" s="2">
        <v>0.34782608695652173</v>
      </c>
      <c r="J161" s="2">
        <v>0</v>
      </c>
      <c r="K161" s="2">
        <v>0</v>
      </c>
      <c r="L161" s="2">
        <v>0</v>
      </c>
      <c r="M161" s="2">
        <v>1.5377173913043476</v>
      </c>
      <c r="N161" s="2">
        <v>0</v>
      </c>
      <c r="O161" s="2">
        <v>5.5961234177215179E-2</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0</v>
      </c>
      <c r="AG161" s="2">
        <v>0</v>
      </c>
      <c r="AH161" t="s">
        <v>701</v>
      </c>
      <c r="AI161">
        <v>6</v>
      </c>
    </row>
    <row r="162" spans="1:35" x14ac:dyDescent="0.25">
      <c r="A162" t="s">
        <v>3056</v>
      </c>
      <c r="B162" t="s">
        <v>1460</v>
      </c>
      <c r="C162" t="s">
        <v>2472</v>
      </c>
      <c r="D162" t="s">
        <v>2802</v>
      </c>
      <c r="E162" s="2">
        <v>73.989130434782609</v>
      </c>
      <c r="F162" s="2">
        <v>5.1195652173913047</v>
      </c>
      <c r="G162" s="2">
        <v>0</v>
      </c>
      <c r="H162" s="2">
        <v>0</v>
      </c>
      <c r="I162" s="2">
        <v>0.47826086956521741</v>
      </c>
      <c r="J162" s="2">
        <v>0</v>
      </c>
      <c r="K162" s="2">
        <v>0</v>
      </c>
      <c r="L162" s="2">
        <v>0.63565217391304352</v>
      </c>
      <c r="M162" s="2">
        <v>5.3913043478260869</v>
      </c>
      <c r="N162" s="2">
        <v>0</v>
      </c>
      <c r="O162" s="2">
        <v>7.2866167180843253E-2</v>
      </c>
      <c r="P162" s="2">
        <v>5.8133695652173909</v>
      </c>
      <c r="Q162" s="2">
        <v>0</v>
      </c>
      <c r="R162" s="2">
        <v>7.8570589099456439E-2</v>
      </c>
      <c r="S162" s="2">
        <v>0.60304347826086957</v>
      </c>
      <c r="T162" s="2">
        <v>4.2695652173913041</v>
      </c>
      <c r="U162" s="2">
        <v>0</v>
      </c>
      <c r="V162" s="2">
        <v>6.5855736741589538E-2</v>
      </c>
      <c r="W162" s="2">
        <v>6.4347826086956522E-2</v>
      </c>
      <c r="X162" s="2">
        <v>7.5976086956521751</v>
      </c>
      <c r="Y162" s="2">
        <v>0</v>
      </c>
      <c r="Z162" s="2">
        <v>0.10355516380196858</v>
      </c>
      <c r="AA162" s="2">
        <v>0</v>
      </c>
      <c r="AB162" s="2">
        <v>0</v>
      </c>
      <c r="AC162" s="2">
        <v>0</v>
      </c>
      <c r="AD162" s="2">
        <v>37.775217391304352</v>
      </c>
      <c r="AE162" s="2">
        <v>0</v>
      </c>
      <c r="AF162" s="2">
        <v>0</v>
      </c>
      <c r="AG162" s="2">
        <v>0</v>
      </c>
      <c r="AH162" t="s">
        <v>259</v>
      </c>
      <c r="AI162">
        <v>6</v>
      </c>
    </row>
    <row r="163" spans="1:35" x14ac:dyDescent="0.25">
      <c r="A163" t="s">
        <v>3056</v>
      </c>
      <c r="B163" t="s">
        <v>1890</v>
      </c>
      <c r="C163" t="s">
        <v>2728</v>
      </c>
      <c r="D163" t="s">
        <v>2995</v>
      </c>
      <c r="E163" s="2">
        <v>76.076086956521735</v>
      </c>
      <c r="F163" s="2">
        <v>5.7391304347826084</v>
      </c>
      <c r="G163" s="2">
        <v>0.10869565217391304</v>
      </c>
      <c r="H163" s="2">
        <v>0.32608695652173914</v>
      </c>
      <c r="I163" s="2">
        <v>0.30434782608695654</v>
      </c>
      <c r="J163" s="2">
        <v>0</v>
      </c>
      <c r="K163" s="2">
        <v>0</v>
      </c>
      <c r="L163" s="2">
        <v>2.6847826086956519</v>
      </c>
      <c r="M163" s="2">
        <v>3.7177173913043489</v>
      </c>
      <c r="N163" s="2">
        <v>0</v>
      </c>
      <c r="O163" s="2">
        <v>4.8868409772824709E-2</v>
      </c>
      <c r="P163" s="2">
        <v>0</v>
      </c>
      <c r="Q163" s="2">
        <v>5.8711956521739168</v>
      </c>
      <c r="R163" s="2">
        <v>7.7175310758679866E-2</v>
      </c>
      <c r="S163" s="2">
        <v>0</v>
      </c>
      <c r="T163" s="2">
        <v>0</v>
      </c>
      <c r="U163" s="2">
        <v>0</v>
      </c>
      <c r="V163" s="2">
        <v>0</v>
      </c>
      <c r="W163" s="2">
        <v>0</v>
      </c>
      <c r="X163" s="2">
        <v>9.8442391304347794</v>
      </c>
      <c r="Y163" s="2">
        <v>0</v>
      </c>
      <c r="Z163" s="2">
        <v>0.12939991427346761</v>
      </c>
      <c r="AA163" s="2">
        <v>0</v>
      </c>
      <c r="AB163" s="2">
        <v>0</v>
      </c>
      <c r="AC163" s="2">
        <v>0</v>
      </c>
      <c r="AD163" s="2">
        <v>0</v>
      </c>
      <c r="AE163" s="2">
        <v>0</v>
      </c>
      <c r="AF163" s="2">
        <v>0</v>
      </c>
      <c r="AG163" s="2">
        <v>0</v>
      </c>
      <c r="AH163" t="s">
        <v>703</v>
      </c>
      <c r="AI163">
        <v>6</v>
      </c>
    </row>
    <row r="164" spans="1:35" x14ac:dyDescent="0.25">
      <c r="A164" t="s">
        <v>3056</v>
      </c>
      <c r="B164" t="s">
        <v>2353</v>
      </c>
      <c r="C164" t="s">
        <v>2421</v>
      </c>
      <c r="D164" t="s">
        <v>2863</v>
      </c>
      <c r="E164" s="2">
        <v>49.760869565217391</v>
      </c>
      <c r="F164" s="2">
        <v>3.8260869565217392</v>
      </c>
      <c r="G164" s="2">
        <v>0</v>
      </c>
      <c r="H164" s="2">
        <v>0.41304347826086957</v>
      </c>
      <c r="I164" s="2">
        <v>1.4565217391304348</v>
      </c>
      <c r="J164" s="2">
        <v>0</v>
      </c>
      <c r="K164" s="2">
        <v>0</v>
      </c>
      <c r="L164" s="2">
        <v>4.3806521739130435</v>
      </c>
      <c r="M164" s="2">
        <v>5.7391304347826084</v>
      </c>
      <c r="N164" s="2">
        <v>0</v>
      </c>
      <c r="O164" s="2">
        <v>0.11533420707732633</v>
      </c>
      <c r="P164" s="2">
        <v>3.5543478260869565</v>
      </c>
      <c r="Q164" s="2">
        <v>0.66847826086956519</v>
      </c>
      <c r="R164" s="2">
        <v>8.4862385321100908E-2</v>
      </c>
      <c r="S164" s="2">
        <v>6.0489130434782608</v>
      </c>
      <c r="T164" s="2">
        <v>15.822717391304343</v>
      </c>
      <c r="U164" s="2">
        <v>0</v>
      </c>
      <c r="V164" s="2">
        <v>0.43953473132372201</v>
      </c>
      <c r="W164" s="2">
        <v>6.238586956521738</v>
      </c>
      <c r="X164" s="2">
        <v>12.592717391304348</v>
      </c>
      <c r="Y164" s="2">
        <v>0</v>
      </c>
      <c r="Z164" s="2">
        <v>0.37843599825251195</v>
      </c>
      <c r="AA164" s="2">
        <v>0</v>
      </c>
      <c r="AB164" s="2">
        <v>0</v>
      </c>
      <c r="AC164" s="2">
        <v>0</v>
      </c>
      <c r="AD164" s="2">
        <v>0</v>
      </c>
      <c r="AE164" s="2">
        <v>0</v>
      </c>
      <c r="AF164" s="2">
        <v>0</v>
      </c>
      <c r="AG164" s="2">
        <v>0</v>
      </c>
      <c r="AH164" t="s">
        <v>1173</v>
      </c>
      <c r="AI164">
        <v>6</v>
      </c>
    </row>
    <row r="165" spans="1:35" x14ac:dyDescent="0.25">
      <c r="A165" t="s">
        <v>3056</v>
      </c>
      <c r="B165" t="s">
        <v>1867</v>
      </c>
      <c r="C165" t="s">
        <v>2719</v>
      </c>
      <c r="D165" t="s">
        <v>2849</v>
      </c>
      <c r="E165" s="2">
        <v>60.282608695652172</v>
      </c>
      <c r="F165" s="2">
        <v>5.7391304347826084</v>
      </c>
      <c r="G165" s="2">
        <v>0.2608695652173913</v>
      </c>
      <c r="H165" s="2">
        <v>0.2391304347826087</v>
      </c>
      <c r="I165" s="2">
        <v>0.66304347826086951</v>
      </c>
      <c r="J165" s="2">
        <v>0</v>
      </c>
      <c r="K165" s="2">
        <v>0</v>
      </c>
      <c r="L165" s="2">
        <v>3.9774999999999996</v>
      </c>
      <c r="M165" s="2">
        <v>4.567608695652174</v>
      </c>
      <c r="N165" s="2">
        <v>0</v>
      </c>
      <c r="O165" s="2">
        <v>7.5769924269743966E-2</v>
      </c>
      <c r="P165" s="2">
        <v>5.5248913043478263</v>
      </c>
      <c r="Q165" s="2">
        <v>11.278478260869564</v>
      </c>
      <c r="R165" s="2">
        <v>0.27874323836999643</v>
      </c>
      <c r="S165" s="2">
        <v>0.83076086956521766</v>
      </c>
      <c r="T165" s="2">
        <v>9.5083695652173894</v>
      </c>
      <c r="U165" s="2">
        <v>0</v>
      </c>
      <c r="V165" s="2">
        <v>0.17151099891813917</v>
      </c>
      <c r="W165" s="2">
        <v>1.5906521739130435</v>
      </c>
      <c r="X165" s="2">
        <v>5.3313043478260882</v>
      </c>
      <c r="Y165" s="2">
        <v>0</v>
      </c>
      <c r="Z165" s="2">
        <v>0.11482509917057342</v>
      </c>
      <c r="AA165" s="2">
        <v>0</v>
      </c>
      <c r="AB165" s="2">
        <v>0</v>
      </c>
      <c r="AC165" s="2">
        <v>0</v>
      </c>
      <c r="AD165" s="2">
        <v>0</v>
      </c>
      <c r="AE165" s="2">
        <v>0</v>
      </c>
      <c r="AF165" s="2">
        <v>0</v>
      </c>
      <c r="AG165" s="2">
        <v>0</v>
      </c>
      <c r="AH165" t="s">
        <v>679</v>
      </c>
      <c r="AI165">
        <v>6</v>
      </c>
    </row>
    <row r="166" spans="1:35" x14ac:dyDescent="0.25">
      <c r="A166" t="s">
        <v>3056</v>
      </c>
      <c r="B166" t="s">
        <v>2300</v>
      </c>
      <c r="C166" t="s">
        <v>2729</v>
      </c>
      <c r="D166" t="s">
        <v>2845</v>
      </c>
      <c r="E166" s="2">
        <v>73.858695652173907</v>
      </c>
      <c r="F166" s="2">
        <v>2</v>
      </c>
      <c r="G166" s="2">
        <v>0</v>
      </c>
      <c r="H166" s="2">
        <v>0</v>
      </c>
      <c r="I166" s="2">
        <v>0.60869565217391308</v>
      </c>
      <c r="J166" s="2">
        <v>0</v>
      </c>
      <c r="K166" s="2">
        <v>0</v>
      </c>
      <c r="L166" s="2">
        <v>8.5595652173913077</v>
      </c>
      <c r="M166" s="2">
        <v>1.9885869565217387</v>
      </c>
      <c r="N166" s="2">
        <v>4.5101086956521739</v>
      </c>
      <c r="O166" s="2">
        <v>8.7988226637233269E-2</v>
      </c>
      <c r="P166" s="2">
        <v>6.2294565217391309</v>
      </c>
      <c r="Q166" s="2">
        <v>0</v>
      </c>
      <c r="R166" s="2">
        <v>8.4342899190581327E-2</v>
      </c>
      <c r="S166" s="2">
        <v>4.6631521739130424</v>
      </c>
      <c r="T166" s="2">
        <v>8.3764130434782569</v>
      </c>
      <c r="U166" s="2">
        <v>0.56782608695652181</v>
      </c>
      <c r="V166" s="2">
        <v>0.18423546725533477</v>
      </c>
      <c r="W166" s="2">
        <v>10.921195652173912</v>
      </c>
      <c r="X166" s="2">
        <v>6.880217391304349</v>
      </c>
      <c r="Y166" s="2">
        <v>0</v>
      </c>
      <c r="Z166" s="2">
        <v>0.24101986754966892</v>
      </c>
      <c r="AA166" s="2">
        <v>0</v>
      </c>
      <c r="AB166" s="2">
        <v>0</v>
      </c>
      <c r="AC166" s="2">
        <v>0</v>
      </c>
      <c r="AD166" s="2">
        <v>0</v>
      </c>
      <c r="AE166" s="2">
        <v>0</v>
      </c>
      <c r="AF166" s="2">
        <v>0</v>
      </c>
      <c r="AG166" s="2">
        <v>0</v>
      </c>
      <c r="AH166" t="s">
        <v>1120</v>
      </c>
      <c r="AI166">
        <v>6</v>
      </c>
    </row>
    <row r="167" spans="1:35" x14ac:dyDescent="0.25">
      <c r="A167" t="s">
        <v>3056</v>
      </c>
      <c r="B167" t="s">
        <v>1389</v>
      </c>
      <c r="C167" t="s">
        <v>2573</v>
      </c>
      <c r="D167" t="s">
        <v>2885</v>
      </c>
      <c r="E167" s="2">
        <v>62.413043478260867</v>
      </c>
      <c r="F167" s="2">
        <v>5.7391304347826084</v>
      </c>
      <c r="G167" s="2">
        <v>0.2608695652173913</v>
      </c>
      <c r="H167" s="2">
        <v>0.2608695652173913</v>
      </c>
      <c r="I167" s="2">
        <v>0.2608695652173913</v>
      </c>
      <c r="J167" s="2">
        <v>0</v>
      </c>
      <c r="K167" s="2">
        <v>0</v>
      </c>
      <c r="L167" s="2">
        <v>5.4927173913043479</v>
      </c>
      <c r="M167" s="2">
        <v>6.137282608695652</v>
      </c>
      <c r="N167" s="2">
        <v>0</v>
      </c>
      <c r="O167" s="2">
        <v>9.8333333333333328E-2</v>
      </c>
      <c r="P167" s="2">
        <v>5.6238043478260895</v>
      </c>
      <c r="Q167" s="2">
        <v>0</v>
      </c>
      <c r="R167" s="2">
        <v>9.0106234761407222E-2</v>
      </c>
      <c r="S167" s="2">
        <v>5.1840217391304346</v>
      </c>
      <c r="T167" s="2">
        <v>0.50913043478260867</v>
      </c>
      <c r="U167" s="2">
        <v>0</v>
      </c>
      <c r="V167" s="2">
        <v>9.1217345872518285E-2</v>
      </c>
      <c r="W167" s="2">
        <v>5.0434782608695654</v>
      </c>
      <c r="X167" s="2">
        <v>4.4939130434782601</v>
      </c>
      <c r="Y167" s="2">
        <v>0</v>
      </c>
      <c r="Z167" s="2">
        <v>0.15281086729362589</v>
      </c>
      <c r="AA167" s="2">
        <v>0</v>
      </c>
      <c r="AB167" s="2">
        <v>0</v>
      </c>
      <c r="AC167" s="2">
        <v>0</v>
      </c>
      <c r="AD167" s="2">
        <v>0</v>
      </c>
      <c r="AE167" s="2">
        <v>0</v>
      </c>
      <c r="AF167" s="2">
        <v>0</v>
      </c>
      <c r="AG167" s="2">
        <v>0</v>
      </c>
      <c r="AH167" t="s">
        <v>189</v>
      </c>
      <c r="AI167">
        <v>6</v>
      </c>
    </row>
    <row r="168" spans="1:35" x14ac:dyDescent="0.25">
      <c r="A168" t="s">
        <v>3056</v>
      </c>
      <c r="B168" t="s">
        <v>1475</v>
      </c>
      <c r="C168" t="s">
        <v>2435</v>
      </c>
      <c r="D168" t="s">
        <v>2826</v>
      </c>
      <c r="E168" s="2">
        <v>29.532608695652176</v>
      </c>
      <c r="F168" s="2">
        <v>5.4510869565217392</v>
      </c>
      <c r="G168" s="2">
        <v>0</v>
      </c>
      <c r="H168" s="2">
        <v>0.24456521739130435</v>
      </c>
      <c r="I168" s="2">
        <v>0</v>
      </c>
      <c r="J168" s="2">
        <v>0</v>
      </c>
      <c r="K168" s="2">
        <v>0</v>
      </c>
      <c r="L168" s="2">
        <v>1.2276086956521739</v>
      </c>
      <c r="M168" s="2">
        <v>0</v>
      </c>
      <c r="N168" s="2">
        <v>0</v>
      </c>
      <c r="O168" s="2">
        <v>0</v>
      </c>
      <c r="P168" s="2">
        <v>2.2553260869565221</v>
      </c>
      <c r="Q168" s="2">
        <v>0</v>
      </c>
      <c r="R168" s="2">
        <v>7.6367316893632686E-2</v>
      </c>
      <c r="S168" s="2">
        <v>0.38902173913043486</v>
      </c>
      <c r="T168" s="2">
        <v>0</v>
      </c>
      <c r="U168" s="2">
        <v>0</v>
      </c>
      <c r="V168" s="2">
        <v>1.3172616856827385E-2</v>
      </c>
      <c r="W168" s="2">
        <v>0.52956521739130447</v>
      </c>
      <c r="X168" s="2">
        <v>0</v>
      </c>
      <c r="Y168" s="2">
        <v>1.5429347826086952</v>
      </c>
      <c r="Z168" s="2">
        <v>7.017666543982333E-2</v>
      </c>
      <c r="AA168" s="2">
        <v>0</v>
      </c>
      <c r="AB168" s="2">
        <v>0</v>
      </c>
      <c r="AC168" s="2">
        <v>0</v>
      </c>
      <c r="AD168" s="2">
        <v>0</v>
      </c>
      <c r="AE168" s="2">
        <v>0</v>
      </c>
      <c r="AF168" s="2">
        <v>0</v>
      </c>
      <c r="AG168" s="2">
        <v>0</v>
      </c>
      <c r="AH168" t="s">
        <v>276</v>
      </c>
      <c r="AI168">
        <v>6</v>
      </c>
    </row>
    <row r="169" spans="1:35" x14ac:dyDescent="0.25">
      <c r="A169" t="s">
        <v>3056</v>
      </c>
      <c r="B169" t="s">
        <v>1586</v>
      </c>
      <c r="C169" t="s">
        <v>2648</v>
      </c>
      <c r="D169" t="s">
        <v>2967</v>
      </c>
      <c r="E169" s="2">
        <v>55.184782608695649</v>
      </c>
      <c r="F169" s="2">
        <v>5.3043478260869561</v>
      </c>
      <c r="G169" s="2">
        <v>0.2608695652173913</v>
      </c>
      <c r="H169" s="2">
        <v>0</v>
      </c>
      <c r="I169" s="2">
        <v>8.6956521739130432E-2</v>
      </c>
      <c r="J169" s="2">
        <v>0</v>
      </c>
      <c r="K169" s="2">
        <v>0</v>
      </c>
      <c r="L169" s="2">
        <v>0.24184782608695651</v>
      </c>
      <c r="M169" s="2">
        <v>5.0273913043478258</v>
      </c>
      <c r="N169" s="2">
        <v>0</v>
      </c>
      <c r="O169" s="2">
        <v>9.1101043923576916E-2</v>
      </c>
      <c r="P169" s="2">
        <v>5.4778260869565223</v>
      </c>
      <c r="Q169" s="2">
        <v>5.2103260869565204</v>
      </c>
      <c r="R169" s="2">
        <v>0.19367933819184557</v>
      </c>
      <c r="S169" s="2">
        <v>1.2179347826086955</v>
      </c>
      <c r="T169" s="2">
        <v>4.5679347826086962</v>
      </c>
      <c r="U169" s="2">
        <v>0</v>
      </c>
      <c r="V169" s="2">
        <v>0.10484538113058894</v>
      </c>
      <c r="W169" s="2">
        <v>1.8559782608695652</v>
      </c>
      <c r="X169" s="2">
        <v>5.5905434782608685</v>
      </c>
      <c r="Y169" s="2">
        <v>0</v>
      </c>
      <c r="Z169" s="2">
        <v>0.13493795548552293</v>
      </c>
      <c r="AA169" s="2">
        <v>0</v>
      </c>
      <c r="AB169" s="2">
        <v>0</v>
      </c>
      <c r="AC169" s="2">
        <v>0</v>
      </c>
      <c r="AD169" s="2">
        <v>0</v>
      </c>
      <c r="AE169" s="2">
        <v>0</v>
      </c>
      <c r="AF169" s="2">
        <v>0</v>
      </c>
      <c r="AG169" s="2">
        <v>0</v>
      </c>
      <c r="AH169" t="s">
        <v>388</v>
      </c>
      <c r="AI169">
        <v>6</v>
      </c>
    </row>
    <row r="170" spans="1:35" x14ac:dyDescent="0.25">
      <c r="A170" t="s">
        <v>3056</v>
      </c>
      <c r="B170" t="s">
        <v>1382</v>
      </c>
      <c r="C170" t="s">
        <v>2376</v>
      </c>
      <c r="D170" t="s">
        <v>2849</v>
      </c>
      <c r="E170" s="2">
        <v>54.880434782608695</v>
      </c>
      <c r="F170" s="2">
        <v>5.7391304347826084</v>
      </c>
      <c r="G170" s="2">
        <v>0</v>
      </c>
      <c r="H170" s="2">
        <v>0.35326086956521741</v>
      </c>
      <c r="I170" s="2">
        <v>0.2608695652173913</v>
      </c>
      <c r="J170" s="2">
        <v>0</v>
      </c>
      <c r="K170" s="2">
        <v>0</v>
      </c>
      <c r="L170" s="2">
        <v>6.8121739130434786</v>
      </c>
      <c r="M170" s="2">
        <v>0</v>
      </c>
      <c r="N170" s="2">
        <v>3.5217391304347827</v>
      </c>
      <c r="O170" s="2">
        <v>6.4171122994652413E-2</v>
      </c>
      <c r="P170" s="2">
        <v>0</v>
      </c>
      <c r="Q170" s="2">
        <v>5.2880434782608692</v>
      </c>
      <c r="R170" s="2">
        <v>9.6355714002772819E-2</v>
      </c>
      <c r="S170" s="2">
        <v>5.6521739130434785</v>
      </c>
      <c r="T170" s="2">
        <v>12.12271739130435</v>
      </c>
      <c r="U170" s="2">
        <v>0</v>
      </c>
      <c r="V170" s="2">
        <v>0.32388393741334925</v>
      </c>
      <c r="W170" s="2">
        <v>3.3886956521739129</v>
      </c>
      <c r="X170" s="2">
        <v>16.294782608695659</v>
      </c>
      <c r="Y170" s="2">
        <v>0</v>
      </c>
      <c r="Z170" s="2">
        <v>0.35866112101406228</v>
      </c>
      <c r="AA170" s="2">
        <v>0</v>
      </c>
      <c r="AB170" s="2">
        <v>0</v>
      </c>
      <c r="AC170" s="2">
        <v>0</v>
      </c>
      <c r="AD170" s="2">
        <v>0</v>
      </c>
      <c r="AE170" s="2">
        <v>0</v>
      </c>
      <c r="AF170" s="2">
        <v>0</v>
      </c>
      <c r="AG170" s="2">
        <v>0</v>
      </c>
      <c r="AH170" t="s">
        <v>182</v>
      </c>
      <c r="AI170">
        <v>6</v>
      </c>
    </row>
    <row r="171" spans="1:35" x14ac:dyDescent="0.25">
      <c r="A171" t="s">
        <v>3056</v>
      </c>
      <c r="B171" t="s">
        <v>2212</v>
      </c>
      <c r="C171" t="s">
        <v>2559</v>
      </c>
      <c r="D171" t="s">
        <v>2918</v>
      </c>
      <c r="E171" s="2">
        <v>28.934782608695652</v>
      </c>
      <c r="F171" s="2">
        <v>5.7391304347826084</v>
      </c>
      <c r="G171" s="2">
        <v>0</v>
      </c>
      <c r="H171" s="2">
        <v>0</v>
      </c>
      <c r="I171" s="2">
        <v>0</v>
      </c>
      <c r="J171" s="2">
        <v>0</v>
      </c>
      <c r="K171" s="2">
        <v>0</v>
      </c>
      <c r="L171" s="2">
        <v>0.84608695652173915</v>
      </c>
      <c r="M171" s="2">
        <v>0</v>
      </c>
      <c r="N171" s="2">
        <v>0</v>
      </c>
      <c r="O171" s="2">
        <v>0</v>
      </c>
      <c r="P171" s="2">
        <v>5.7391304347826084</v>
      </c>
      <c r="Q171" s="2">
        <v>0</v>
      </c>
      <c r="R171" s="2">
        <v>0.19834710743801651</v>
      </c>
      <c r="S171" s="2">
        <v>5.9115217391304329</v>
      </c>
      <c r="T171" s="2">
        <v>0</v>
      </c>
      <c r="U171" s="2">
        <v>4.2989130434782599</v>
      </c>
      <c r="V171" s="2">
        <v>0.35287753568745295</v>
      </c>
      <c r="W171" s="2">
        <v>3.5788043478260874</v>
      </c>
      <c r="X171" s="2">
        <v>4.9805434782608682</v>
      </c>
      <c r="Y171" s="2">
        <v>0</v>
      </c>
      <c r="Z171" s="2">
        <v>0.29581517655897821</v>
      </c>
      <c r="AA171" s="2">
        <v>0</v>
      </c>
      <c r="AB171" s="2">
        <v>0</v>
      </c>
      <c r="AC171" s="2">
        <v>0</v>
      </c>
      <c r="AD171" s="2">
        <v>25.950978260869569</v>
      </c>
      <c r="AE171" s="2">
        <v>0</v>
      </c>
      <c r="AF171" s="2">
        <v>0</v>
      </c>
      <c r="AG171" s="2">
        <v>0</v>
      </c>
      <c r="AH171" t="s">
        <v>1032</v>
      </c>
      <c r="AI171">
        <v>6</v>
      </c>
    </row>
    <row r="172" spans="1:35" x14ac:dyDescent="0.25">
      <c r="A172" t="s">
        <v>3056</v>
      </c>
      <c r="B172" t="s">
        <v>1446</v>
      </c>
      <c r="C172" t="s">
        <v>2597</v>
      </c>
      <c r="D172" t="s">
        <v>2946</v>
      </c>
      <c r="E172" s="2">
        <v>44.880434782608695</v>
      </c>
      <c r="F172" s="2">
        <v>5.3043478260869561</v>
      </c>
      <c r="G172" s="2">
        <v>2.1739130434782608E-2</v>
      </c>
      <c r="H172" s="2">
        <v>0</v>
      </c>
      <c r="I172" s="2">
        <v>0.17934782608695651</v>
      </c>
      <c r="J172" s="2">
        <v>0</v>
      </c>
      <c r="K172" s="2">
        <v>0</v>
      </c>
      <c r="L172" s="2">
        <v>0</v>
      </c>
      <c r="M172" s="2">
        <v>1.0215217391304348</v>
      </c>
      <c r="N172" s="2">
        <v>0</v>
      </c>
      <c r="O172" s="2">
        <v>2.2760959069992735E-2</v>
      </c>
      <c r="P172" s="2">
        <v>4.8007608695652184</v>
      </c>
      <c r="Q172" s="2">
        <v>0</v>
      </c>
      <c r="R172" s="2">
        <v>0.1069677888108501</v>
      </c>
      <c r="S172" s="2">
        <v>0</v>
      </c>
      <c r="T172" s="2">
        <v>0</v>
      </c>
      <c r="U172" s="2">
        <v>0</v>
      </c>
      <c r="V172" s="2">
        <v>0</v>
      </c>
      <c r="W172" s="2">
        <v>0</v>
      </c>
      <c r="X172" s="2">
        <v>0</v>
      </c>
      <c r="Y172" s="2">
        <v>0</v>
      </c>
      <c r="Z172" s="2">
        <v>0</v>
      </c>
      <c r="AA172" s="2">
        <v>0</v>
      </c>
      <c r="AB172" s="2">
        <v>0</v>
      </c>
      <c r="AC172" s="2">
        <v>0</v>
      </c>
      <c r="AD172" s="2">
        <v>0</v>
      </c>
      <c r="AE172" s="2">
        <v>0</v>
      </c>
      <c r="AF172" s="2">
        <v>0</v>
      </c>
      <c r="AG172" s="2">
        <v>0</v>
      </c>
      <c r="AH172" t="s">
        <v>245</v>
      </c>
      <c r="AI172">
        <v>6</v>
      </c>
    </row>
    <row r="173" spans="1:35" x14ac:dyDescent="0.25">
      <c r="A173" t="s">
        <v>3056</v>
      </c>
      <c r="B173" t="s">
        <v>1823</v>
      </c>
      <c r="C173" t="s">
        <v>2561</v>
      </c>
      <c r="D173" t="s">
        <v>2815</v>
      </c>
      <c r="E173" s="2">
        <v>50.184782608695649</v>
      </c>
      <c r="F173" s="2">
        <v>4.5217391304347823</v>
      </c>
      <c r="G173" s="2">
        <v>0.2608695652173913</v>
      </c>
      <c r="H173" s="2">
        <v>0.39130434782608697</v>
      </c>
      <c r="I173" s="2">
        <v>0.52173913043478259</v>
      </c>
      <c r="J173" s="2">
        <v>0</v>
      </c>
      <c r="K173" s="2">
        <v>0</v>
      </c>
      <c r="L173" s="2">
        <v>5.3558695652173922</v>
      </c>
      <c r="M173" s="2">
        <v>0</v>
      </c>
      <c r="N173" s="2">
        <v>5.6521739130434785</v>
      </c>
      <c r="O173" s="2">
        <v>0.11262724713017112</v>
      </c>
      <c r="P173" s="2">
        <v>8.4030434782608676</v>
      </c>
      <c r="Q173" s="2">
        <v>0</v>
      </c>
      <c r="R173" s="2">
        <v>0.1674420619449859</v>
      </c>
      <c r="S173" s="2">
        <v>10.675108695652172</v>
      </c>
      <c r="T173" s="2">
        <v>0</v>
      </c>
      <c r="U173" s="2">
        <v>0</v>
      </c>
      <c r="V173" s="2">
        <v>0.21271604938271602</v>
      </c>
      <c r="W173" s="2">
        <v>20.709021739130439</v>
      </c>
      <c r="X173" s="2">
        <v>0</v>
      </c>
      <c r="Y173" s="2">
        <v>0</v>
      </c>
      <c r="Z173" s="2">
        <v>0.41265540394195377</v>
      </c>
      <c r="AA173" s="2">
        <v>0</v>
      </c>
      <c r="AB173" s="2">
        <v>0</v>
      </c>
      <c r="AC173" s="2">
        <v>0</v>
      </c>
      <c r="AD173" s="2">
        <v>0</v>
      </c>
      <c r="AE173" s="2">
        <v>0</v>
      </c>
      <c r="AF173" s="2">
        <v>0</v>
      </c>
      <c r="AG173" s="2">
        <v>0</v>
      </c>
      <c r="AH173" t="s">
        <v>635</v>
      </c>
      <c r="AI173">
        <v>6</v>
      </c>
    </row>
    <row r="174" spans="1:35" x14ac:dyDescent="0.25">
      <c r="A174" t="s">
        <v>3056</v>
      </c>
      <c r="B174" t="s">
        <v>2333</v>
      </c>
      <c r="C174" t="s">
        <v>2477</v>
      </c>
      <c r="D174" t="s">
        <v>2802</v>
      </c>
      <c r="E174" s="2">
        <v>96.510869565217391</v>
      </c>
      <c r="F174" s="2">
        <v>5.6413043478260869</v>
      </c>
      <c r="G174" s="2">
        <v>0</v>
      </c>
      <c r="H174" s="2">
        <v>0</v>
      </c>
      <c r="I174" s="2">
        <v>0</v>
      </c>
      <c r="J174" s="2">
        <v>0</v>
      </c>
      <c r="K174" s="2">
        <v>0</v>
      </c>
      <c r="L174" s="2">
        <v>4.6494565217391308</v>
      </c>
      <c r="M174" s="2">
        <v>4.0951086956521738</v>
      </c>
      <c r="N174" s="2">
        <v>0</v>
      </c>
      <c r="O174" s="2">
        <v>4.2431580132897849E-2</v>
      </c>
      <c r="P174" s="2">
        <v>0</v>
      </c>
      <c r="Q174" s="2">
        <v>0</v>
      </c>
      <c r="R174" s="2">
        <v>0</v>
      </c>
      <c r="S174" s="2">
        <v>5.3532608695652177</v>
      </c>
      <c r="T174" s="2">
        <v>4.6005434782608692</v>
      </c>
      <c r="U174" s="2">
        <v>0</v>
      </c>
      <c r="V174" s="2">
        <v>0.10313661448361301</v>
      </c>
      <c r="W174" s="2">
        <v>5.4538043478260869</v>
      </c>
      <c r="X174" s="2">
        <v>0</v>
      </c>
      <c r="Y174" s="2">
        <v>4.8586956521739131</v>
      </c>
      <c r="Z174" s="2">
        <v>0.10685324923977925</v>
      </c>
      <c r="AA174" s="2">
        <v>0</v>
      </c>
      <c r="AB174" s="2">
        <v>0</v>
      </c>
      <c r="AC174" s="2">
        <v>0</v>
      </c>
      <c r="AD174" s="2">
        <v>0</v>
      </c>
      <c r="AE174" s="2">
        <v>0</v>
      </c>
      <c r="AF174" s="2">
        <v>0</v>
      </c>
      <c r="AG174" s="2">
        <v>0</v>
      </c>
      <c r="AH174" t="s">
        <v>1153</v>
      </c>
      <c r="AI174">
        <v>6</v>
      </c>
    </row>
    <row r="175" spans="1:35" x14ac:dyDescent="0.25">
      <c r="A175" t="s">
        <v>3056</v>
      </c>
      <c r="B175" t="s">
        <v>1471</v>
      </c>
      <c r="C175" t="s">
        <v>2608</v>
      </c>
      <c r="D175" t="s">
        <v>2954</v>
      </c>
      <c r="E175" s="2">
        <v>43.206521739130437</v>
      </c>
      <c r="F175" s="2">
        <v>2.4945652173913042</v>
      </c>
      <c r="G175" s="2">
        <v>0</v>
      </c>
      <c r="H175" s="2">
        <v>0.17119565217391305</v>
      </c>
      <c r="I175" s="2">
        <v>0</v>
      </c>
      <c r="J175" s="2">
        <v>0</v>
      </c>
      <c r="K175" s="2">
        <v>0</v>
      </c>
      <c r="L175" s="2">
        <v>0</v>
      </c>
      <c r="M175" s="2">
        <v>0.66500000000000015</v>
      </c>
      <c r="N175" s="2">
        <v>0</v>
      </c>
      <c r="O175" s="2">
        <v>1.5391194968553462E-2</v>
      </c>
      <c r="P175" s="2">
        <v>5.2590217391304348</v>
      </c>
      <c r="Q175" s="2">
        <v>0</v>
      </c>
      <c r="R175" s="2">
        <v>0.12171823899371069</v>
      </c>
      <c r="S175" s="2">
        <v>2.4317391304347824</v>
      </c>
      <c r="T175" s="2">
        <v>2.0326086956521738</v>
      </c>
      <c r="U175" s="2">
        <v>0</v>
      </c>
      <c r="V175" s="2">
        <v>0.103325786163522</v>
      </c>
      <c r="W175" s="2">
        <v>0</v>
      </c>
      <c r="X175" s="2">
        <v>6.0978260869565215</v>
      </c>
      <c r="Y175" s="2">
        <v>1.6304347826086956E-2</v>
      </c>
      <c r="Z175" s="2">
        <v>0.14150943396226415</v>
      </c>
      <c r="AA175" s="2">
        <v>0</v>
      </c>
      <c r="AB175" s="2">
        <v>0</v>
      </c>
      <c r="AC175" s="2">
        <v>0</v>
      </c>
      <c r="AD175" s="2">
        <v>0</v>
      </c>
      <c r="AE175" s="2">
        <v>0</v>
      </c>
      <c r="AF175" s="2">
        <v>0</v>
      </c>
      <c r="AG175" s="2">
        <v>0</v>
      </c>
      <c r="AH175" t="s">
        <v>272</v>
      </c>
      <c r="AI175">
        <v>6</v>
      </c>
    </row>
    <row r="176" spans="1:35" x14ac:dyDescent="0.25">
      <c r="A176" t="s">
        <v>3056</v>
      </c>
      <c r="B176" t="s">
        <v>1470</v>
      </c>
      <c r="C176" t="s">
        <v>2607</v>
      </c>
      <c r="D176" t="s">
        <v>2865</v>
      </c>
      <c r="E176" s="2">
        <v>71.184782608695656</v>
      </c>
      <c r="F176" s="2">
        <v>5.3913043478260869</v>
      </c>
      <c r="G176" s="2">
        <v>0.39130434782608697</v>
      </c>
      <c r="H176" s="2">
        <v>0.3852173913043479</v>
      </c>
      <c r="I176" s="2">
        <v>0.52173913043478259</v>
      </c>
      <c r="J176" s="2">
        <v>0</v>
      </c>
      <c r="K176" s="2">
        <v>0</v>
      </c>
      <c r="L176" s="2">
        <v>1.2902173913043478</v>
      </c>
      <c r="M176" s="2">
        <v>4.8731521739130441</v>
      </c>
      <c r="N176" s="2">
        <v>0</v>
      </c>
      <c r="O176" s="2">
        <v>6.8457779813712025E-2</v>
      </c>
      <c r="P176" s="2">
        <v>0.73913043478260865</v>
      </c>
      <c r="Q176" s="2">
        <v>4.3621739130434785</v>
      </c>
      <c r="R176" s="2">
        <v>7.1662849289967925E-2</v>
      </c>
      <c r="S176" s="2">
        <v>1.1035869565217389</v>
      </c>
      <c r="T176" s="2">
        <v>1.4328260869565212</v>
      </c>
      <c r="U176" s="2">
        <v>0</v>
      </c>
      <c r="V176" s="2">
        <v>3.5631394105970368E-2</v>
      </c>
      <c r="W176" s="2">
        <v>1.2020652173913042</v>
      </c>
      <c r="X176" s="2">
        <v>1.6929347826086956</v>
      </c>
      <c r="Y176" s="2">
        <v>0</v>
      </c>
      <c r="Z176" s="2">
        <v>4.0668804397617948E-2</v>
      </c>
      <c r="AA176" s="2">
        <v>0</v>
      </c>
      <c r="AB176" s="2">
        <v>0</v>
      </c>
      <c r="AC176" s="2">
        <v>0</v>
      </c>
      <c r="AD176" s="2">
        <v>0</v>
      </c>
      <c r="AE176" s="2">
        <v>5.9782608695652176E-2</v>
      </c>
      <c r="AF176" s="2">
        <v>0</v>
      </c>
      <c r="AG176" s="2">
        <v>0</v>
      </c>
      <c r="AH176" t="s">
        <v>271</v>
      </c>
      <c r="AI176">
        <v>6</v>
      </c>
    </row>
    <row r="177" spans="1:35" x14ac:dyDescent="0.25">
      <c r="A177" t="s">
        <v>3056</v>
      </c>
      <c r="B177" t="s">
        <v>1277</v>
      </c>
      <c r="C177" t="s">
        <v>2477</v>
      </c>
      <c r="D177" t="s">
        <v>2802</v>
      </c>
      <c r="E177" s="2">
        <v>71.739130434782609</v>
      </c>
      <c r="F177" s="2">
        <v>5.3913043478260869</v>
      </c>
      <c r="G177" s="2">
        <v>0.74456521739130432</v>
      </c>
      <c r="H177" s="2">
        <v>0.36956521739130432</v>
      </c>
      <c r="I177" s="2">
        <v>0</v>
      </c>
      <c r="J177" s="2">
        <v>0</v>
      </c>
      <c r="K177" s="2">
        <v>0</v>
      </c>
      <c r="L177" s="2">
        <v>5.3664130434782606</v>
      </c>
      <c r="M177" s="2">
        <v>5.3913043478260869</v>
      </c>
      <c r="N177" s="2">
        <v>0</v>
      </c>
      <c r="O177" s="2">
        <v>7.515151515151515E-2</v>
      </c>
      <c r="P177" s="2">
        <v>5.0434782608695654</v>
      </c>
      <c r="Q177" s="2">
        <v>11.325326086956524</v>
      </c>
      <c r="R177" s="2">
        <v>0.22817121212121214</v>
      </c>
      <c r="S177" s="2">
        <v>3.1991304347826093</v>
      </c>
      <c r="T177" s="2">
        <v>5.0616304347826091</v>
      </c>
      <c r="U177" s="2">
        <v>0</v>
      </c>
      <c r="V177" s="2">
        <v>0.11515</v>
      </c>
      <c r="W177" s="2">
        <v>4.9592391304347823</v>
      </c>
      <c r="X177" s="2">
        <v>7.7772826086956508</v>
      </c>
      <c r="Y177" s="2">
        <v>1.884021739130435</v>
      </c>
      <c r="Z177" s="2">
        <v>0.20380151515151515</v>
      </c>
      <c r="AA177" s="2">
        <v>0</v>
      </c>
      <c r="AB177" s="2">
        <v>0</v>
      </c>
      <c r="AC177" s="2">
        <v>0</v>
      </c>
      <c r="AD177" s="2">
        <v>0</v>
      </c>
      <c r="AE177" s="2">
        <v>0</v>
      </c>
      <c r="AF177" s="2">
        <v>0</v>
      </c>
      <c r="AG177" s="2">
        <v>0</v>
      </c>
      <c r="AH177" t="s">
        <v>76</v>
      </c>
      <c r="AI177">
        <v>6</v>
      </c>
    </row>
    <row r="178" spans="1:35" x14ac:dyDescent="0.25">
      <c r="A178" t="s">
        <v>3056</v>
      </c>
      <c r="B178" t="s">
        <v>1277</v>
      </c>
      <c r="C178" t="s">
        <v>2378</v>
      </c>
      <c r="D178" t="s">
        <v>2976</v>
      </c>
      <c r="E178" s="2">
        <v>40.391304347826086</v>
      </c>
      <c r="F178" s="2">
        <v>5.6689130434782617</v>
      </c>
      <c r="G178" s="2">
        <v>0.2608695652173913</v>
      </c>
      <c r="H178" s="2">
        <v>0.10869565217391304</v>
      </c>
      <c r="I178" s="2">
        <v>0.39130434782608697</v>
      </c>
      <c r="J178" s="2">
        <v>5.9782608695652176E-2</v>
      </c>
      <c r="K178" s="2">
        <v>0.30978260869565216</v>
      </c>
      <c r="L178" s="2">
        <v>11.574239130434782</v>
      </c>
      <c r="M178" s="2">
        <v>4.8363043478260872</v>
      </c>
      <c r="N178" s="2">
        <v>0</v>
      </c>
      <c r="O178" s="2">
        <v>0.1197362755651238</v>
      </c>
      <c r="P178" s="2">
        <v>2.0350000000000001</v>
      </c>
      <c r="Q178" s="2">
        <v>0</v>
      </c>
      <c r="R178" s="2">
        <v>5.0382131324004313E-2</v>
      </c>
      <c r="S178" s="2">
        <v>0.71108695652173914</v>
      </c>
      <c r="T178" s="2">
        <v>9.4905434782608751</v>
      </c>
      <c r="U178" s="2">
        <v>0</v>
      </c>
      <c r="V178" s="2">
        <v>0.25256996770721224</v>
      </c>
      <c r="W178" s="2">
        <v>0.35228260869565214</v>
      </c>
      <c r="X178" s="2">
        <v>5.6470652173913054</v>
      </c>
      <c r="Y178" s="2">
        <v>0</v>
      </c>
      <c r="Z178" s="2">
        <v>0.14853067814854684</v>
      </c>
      <c r="AA178" s="2">
        <v>0.58152173913043481</v>
      </c>
      <c r="AB178" s="2">
        <v>0</v>
      </c>
      <c r="AC178" s="2">
        <v>0</v>
      </c>
      <c r="AD178" s="2">
        <v>0</v>
      </c>
      <c r="AE178" s="2">
        <v>0</v>
      </c>
      <c r="AF178" s="2">
        <v>0</v>
      </c>
      <c r="AG178" s="2">
        <v>0</v>
      </c>
      <c r="AH178" t="s">
        <v>723</v>
      </c>
      <c r="AI178">
        <v>6</v>
      </c>
    </row>
    <row r="179" spans="1:35" x14ac:dyDescent="0.25">
      <c r="A179" t="s">
        <v>3056</v>
      </c>
      <c r="B179" t="s">
        <v>2132</v>
      </c>
      <c r="C179" t="s">
        <v>2556</v>
      </c>
      <c r="D179" t="s">
        <v>2842</v>
      </c>
      <c r="E179" s="2">
        <v>90.543478260869563</v>
      </c>
      <c r="F179" s="2">
        <v>33.1875</v>
      </c>
      <c r="G179" s="2">
        <v>0.96195652173913049</v>
      </c>
      <c r="H179" s="2">
        <v>0.52173913043478259</v>
      </c>
      <c r="I179" s="2">
        <v>1.0788043478260869</v>
      </c>
      <c r="J179" s="2">
        <v>0</v>
      </c>
      <c r="K179" s="2">
        <v>0.67119565217391308</v>
      </c>
      <c r="L179" s="2">
        <v>4.5543478260869561</v>
      </c>
      <c r="M179" s="2">
        <v>5.3913043478260869</v>
      </c>
      <c r="N179" s="2">
        <v>0</v>
      </c>
      <c r="O179" s="2">
        <v>5.9543817527010809E-2</v>
      </c>
      <c r="P179" s="2">
        <v>0</v>
      </c>
      <c r="Q179" s="2">
        <v>0</v>
      </c>
      <c r="R179" s="2">
        <v>0</v>
      </c>
      <c r="S179" s="2">
        <v>3.5625</v>
      </c>
      <c r="T179" s="2">
        <v>2.8451086956521738</v>
      </c>
      <c r="U179" s="2">
        <v>0</v>
      </c>
      <c r="V179" s="2">
        <v>7.0768307322929172E-2</v>
      </c>
      <c r="W179" s="2">
        <v>1.9918478260869565</v>
      </c>
      <c r="X179" s="2">
        <v>11.092391304347826</v>
      </c>
      <c r="Y179" s="2">
        <v>0</v>
      </c>
      <c r="Z179" s="2">
        <v>0.1445078031212485</v>
      </c>
      <c r="AA179" s="2">
        <v>0.59239130434782605</v>
      </c>
      <c r="AB179" s="2">
        <v>5.3913043478260869</v>
      </c>
      <c r="AC179" s="2">
        <v>0</v>
      </c>
      <c r="AD179" s="2">
        <v>0</v>
      </c>
      <c r="AE179" s="2">
        <v>0</v>
      </c>
      <c r="AF179" s="2">
        <v>0</v>
      </c>
      <c r="AG179" s="2">
        <v>0.28260869565217389</v>
      </c>
      <c r="AH179" t="s">
        <v>950</v>
      </c>
      <c r="AI179">
        <v>6</v>
      </c>
    </row>
    <row r="180" spans="1:35" x14ac:dyDescent="0.25">
      <c r="A180" t="s">
        <v>3056</v>
      </c>
      <c r="B180" t="s">
        <v>2299</v>
      </c>
      <c r="C180" t="s">
        <v>2416</v>
      </c>
      <c r="D180" t="s">
        <v>2822</v>
      </c>
      <c r="E180" s="2">
        <v>80.5</v>
      </c>
      <c r="F180" s="2">
        <v>5.141413043478261</v>
      </c>
      <c r="G180" s="2">
        <v>0.31521739130434784</v>
      </c>
      <c r="H180" s="2">
        <v>0.31521739130434784</v>
      </c>
      <c r="I180" s="2">
        <v>0.72826086956521741</v>
      </c>
      <c r="J180" s="2">
        <v>0</v>
      </c>
      <c r="K180" s="2">
        <v>1.173913043478261</v>
      </c>
      <c r="L180" s="2">
        <v>2.8163043478260872</v>
      </c>
      <c r="M180" s="2">
        <v>2.8045652173913047</v>
      </c>
      <c r="N180" s="2">
        <v>0</v>
      </c>
      <c r="O180" s="2">
        <v>3.4839319470699438E-2</v>
      </c>
      <c r="P180" s="2">
        <v>5.7881521739130433</v>
      </c>
      <c r="Q180" s="2">
        <v>4.7326086956521731</v>
      </c>
      <c r="R180" s="2">
        <v>0.13069268160950578</v>
      </c>
      <c r="S180" s="2">
        <v>4.4111956521739142</v>
      </c>
      <c r="T180" s="2">
        <v>15.057717391304347</v>
      </c>
      <c r="U180" s="2">
        <v>0</v>
      </c>
      <c r="V180" s="2">
        <v>0.24184985147177962</v>
      </c>
      <c r="W180" s="2">
        <v>15.287499999999993</v>
      </c>
      <c r="X180" s="2">
        <v>0</v>
      </c>
      <c r="Y180" s="2">
        <v>0</v>
      </c>
      <c r="Z180" s="2">
        <v>0.18990683229813654</v>
      </c>
      <c r="AA180" s="2">
        <v>0</v>
      </c>
      <c r="AB180" s="2">
        <v>0</v>
      </c>
      <c r="AC180" s="2">
        <v>0</v>
      </c>
      <c r="AD180" s="2">
        <v>0</v>
      </c>
      <c r="AE180" s="2">
        <v>0</v>
      </c>
      <c r="AF180" s="2">
        <v>0</v>
      </c>
      <c r="AG180" s="2">
        <v>0</v>
      </c>
      <c r="AH180" t="s">
        <v>1119</v>
      </c>
      <c r="AI180">
        <v>6</v>
      </c>
    </row>
    <row r="181" spans="1:35" x14ac:dyDescent="0.25">
      <c r="A181" t="s">
        <v>3056</v>
      </c>
      <c r="B181" t="s">
        <v>2008</v>
      </c>
      <c r="C181" t="s">
        <v>2523</v>
      </c>
      <c r="D181" t="s">
        <v>2900</v>
      </c>
      <c r="E181" s="2">
        <v>81.119565217391298</v>
      </c>
      <c r="F181" s="2">
        <v>5.2173913043478262</v>
      </c>
      <c r="G181" s="2">
        <v>0.32608695652173914</v>
      </c>
      <c r="H181" s="2">
        <v>0</v>
      </c>
      <c r="I181" s="2">
        <v>0.97554347826086951</v>
      </c>
      <c r="J181" s="2">
        <v>0</v>
      </c>
      <c r="K181" s="2">
        <v>0</v>
      </c>
      <c r="L181" s="2">
        <v>4.6323913043478262</v>
      </c>
      <c r="M181" s="2">
        <v>5.3913043478260869</v>
      </c>
      <c r="N181" s="2">
        <v>0</v>
      </c>
      <c r="O181" s="2">
        <v>6.6461208629237573E-2</v>
      </c>
      <c r="P181" s="2">
        <v>5.3804347826086953</v>
      </c>
      <c r="Q181" s="2">
        <v>6.0788043478260869</v>
      </c>
      <c r="R181" s="2">
        <v>0.14126356693018893</v>
      </c>
      <c r="S181" s="2">
        <v>4.6411956521739146</v>
      </c>
      <c r="T181" s="2">
        <v>9.0322826086956507</v>
      </c>
      <c r="U181" s="2">
        <v>0</v>
      </c>
      <c r="V181" s="2">
        <v>0.16855956049845908</v>
      </c>
      <c r="W181" s="2">
        <v>5.7647826086956524</v>
      </c>
      <c r="X181" s="2">
        <v>9.7403260869565198</v>
      </c>
      <c r="Y181" s="2">
        <v>1.1853260869565216</v>
      </c>
      <c r="Z181" s="2">
        <v>0.20575103845638482</v>
      </c>
      <c r="AA181" s="2">
        <v>0</v>
      </c>
      <c r="AB181" s="2">
        <v>0</v>
      </c>
      <c r="AC181" s="2">
        <v>0</v>
      </c>
      <c r="AD181" s="2">
        <v>0</v>
      </c>
      <c r="AE181" s="2">
        <v>0</v>
      </c>
      <c r="AF181" s="2">
        <v>0</v>
      </c>
      <c r="AG181" s="2">
        <v>0</v>
      </c>
      <c r="AH181" t="s">
        <v>823</v>
      </c>
      <c r="AI181">
        <v>6</v>
      </c>
    </row>
    <row r="182" spans="1:35" x14ac:dyDescent="0.25">
      <c r="A182" t="s">
        <v>3056</v>
      </c>
      <c r="B182" t="s">
        <v>1559</v>
      </c>
      <c r="C182" t="s">
        <v>2638</v>
      </c>
      <c r="D182" t="s">
        <v>2945</v>
      </c>
      <c r="E182" s="2">
        <v>41.206521739130437</v>
      </c>
      <c r="F182" s="2">
        <v>3.4782608695652173</v>
      </c>
      <c r="G182" s="2">
        <v>0.32608695652173914</v>
      </c>
      <c r="H182" s="2">
        <v>0</v>
      </c>
      <c r="I182" s="2">
        <v>0</v>
      </c>
      <c r="J182" s="2">
        <v>0</v>
      </c>
      <c r="K182" s="2">
        <v>0</v>
      </c>
      <c r="L182" s="2">
        <v>1.4620652173913045</v>
      </c>
      <c r="M182" s="2">
        <v>0.59782608695652173</v>
      </c>
      <c r="N182" s="2">
        <v>0</v>
      </c>
      <c r="O182" s="2">
        <v>1.4508045370614613E-2</v>
      </c>
      <c r="P182" s="2">
        <v>5.5326086956521738</v>
      </c>
      <c r="Q182" s="2">
        <v>0</v>
      </c>
      <c r="R182" s="2">
        <v>0.13426536533896069</v>
      </c>
      <c r="S182" s="2">
        <v>0.20554347826086952</v>
      </c>
      <c r="T182" s="2">
        <v>5.0489130434782616</v>
      </c>
      <c r="U182" s="2">
        <v>0</v>
      </c>
      <c r="V182" s="2">
        <v>0.12751516750197839</v>
      </c>
      <c r="W182" s="2">
        <v>5.5877173913043467</v>
      </c>
      <c r="X182" s="2">
        <v>4.9216304347826085</v>
      </c>
      <c r="Y182" s="2">
        <v>0</v>
      </c>
      <c r="Z182" s="2">
        <v>0.2550408863096808</v>
      </c>
      <c r="AA182" s="2">
        <v>0</v>
      </c>
      <c r="AB182" s="2">
        <v>0</v>
      </c>
      <c r="AC182" s="2">
        <v>0</v>
      </c>
      <c r="AD182" s="2">
        <v>0</v>
      </c>
      <c r="AE182" s="2">
        <v>0</v>
      </c>
      <c r="AF182" s="2">
        <v>0</v>
      </c>
      <c r="AG182" s="2">
        <v>0</v>
      </c>
      <c r="AH182" t="s">
        <v>361</v>
      </c>
      <c r="AI182">
        <v>6</v>
      </c>
    </row>
    <row r="183" spans="1:35" x14ac:dyDescent="0.25">
      <c r="A183" t="s">
        <v>3056</v>
      </c>
      <c r="B183" t="s">
        <v>1486</v>
      </c>
      <c r="C183" t="s">
        <v>2547</v>
      </c>
      <c r="D183" t="s">
        <v>2913</v>
      </c>
      <c r="E183" s="2">
        <v>15.206521739130435</v>
      </c>
      <c r="F183" s="2">
        <v>0</v>
      </c>
      <c r="G183" s="2">
        <v>0</v>
      </c>
      <c r="H183" s="2">
        <v>0</v>
      </c>
      <c r="I183" s="2">
        <v>0</v>
      </c>
      <c r="J183" s="2">
        <v>0</v>
      </c>
      <c r="K183" s="2">
        <v>0</v>
      </c>
      <c r="L183" s="2">
        <v>0.14315217391304347</v>
      </c>
      <c r="M183" s="2">
        <v>0</v>
      </c>
      <c r="N183" s="2">
        <v>0</v>
      </c>
      <c r="O183" s="2">
        <v>0</v>
      </c>
      <c r="P183" s="2">
        <v>0</v>
      </c>
      <c r="Q183" s="2">
        <v>1.3913043478260869</v>
      </c>
      <c r="R183" s="2">
        <v>9.1493924231593984E-2</v>
      </c>
      <c r="S183" s="2">
        <v>3.5967391304347824</v>
      </c>
      <c r="T183" s="2">
        <v>0</v>
      </c>
      <c r="U183" s="2">
        <v>1.5581521739130435</v>
      </c>
      <c r="V183" s="2">
        <v>0.33899213724088634</v>
      </c>
      <c r="W183" s="2">
        <v>0.1192391304347826</v>
      </c>
      <c r="X183" s="2">
        <v>8.2819565217391293</v>
      </c>
      <c r="Y183" s="2">
        <v>0</v>
      </c>
      <c r="Z183" s="2">
        <v>0.5524731951393852</v>
      </c>
      <c r="AA183" s="2">
        <v>0</v>
      </c>
      <c r="AB183" s="2">
        <v>0</v>
      </c>
      <c r="AC183" s="2">
        <v>0</v>
      </c>
      <c r="AD183" s="2">
        <v>0</v>
      </c>
      <c r="AE183" s="2">
        <v>2.2440217391304347</v>
      </c>
      <c r="AF183" s="2">
        <v>0</v>
      </c>
      <c r="AG183" s="2">
        <v>0</v>
      </c>
      <c r="AH183" t="s">
        <v>287</v>
      </c>
      <c r="AI183">
        <v>6</v>
      </c>
    </row>
    <row r="184" spans="1:35" x14ac:dyDescent="0.25">
      <c r="A184" t="s">
        <v>3056</v>
      </c>
      <c r="B184" t="s">
        <v>1718</v>
      </c>
      <c r="C184" t="s">
        <v>2505</v>
      </c>
      <c r="D184" t="s">
        <v>2886</v>
      </c>
      <c r="E184" s="2">
        <v>134.5</v>
      </c>
      <c r="F184" s="2">
        <v>0</v>
      </c>
      <c r="G184" s="2">
        <v>0.41304347826086957</v>
      </c>
      <c r="H184" s="2">
        <v>0.51086956521739135</v>
      </c>
      <c r="I184" s="2">
        <v>1.0434782608695652</v>
      </c>
      <c r="J184" s="2">
        <v>0</v>
      </c>
      <c r="K184" s="2">
        <v>0</v>
      </c>
      <c r="L184" s="2">
        <v>4.4323913043478251</v>
      </c>
      <c r="M184" s="2">
        <v>4.3881521739130429</v>
      </c>
      <c r="N184" s="2">
        <v>0</v>
      </c>
      <c r="O184" s="2">
        <v>3.2625666720543067E-2</v>
      </c>
      <c r="P184" s="2">
        <v>4.6670652173913023</v>
      </c>
      <c r="Q184" s="2">
        <v>8.6285869565217368</v>
      </c>
      <c r="R184" s="2">
        <v>9.8852432519799541E-2</v>
      </c>
      <c r="S184" s="2">
        <v>4.7964130434782604</v>
      </c>
      <c r="T184" s="2">
        <v>0</v>
      </c>
      <c r="U184" s="2">
        <v>0</v>
      </c>
      <c r="V184" s="2">
        <v>3.5661063520284461E-2</v>
      </c>
      <c r="W184" s="2">
        <v>3.0222826086956509</v>
      </c>
      <c r="X184" s="2">
        <v>0</v>
      </c>
      <c r="Y184" s="2">
        <v>0</v>
      </c>
      <c r="Z184" s="2">
        <v>2.2470502666882164E-2</v>
      </c>
      <c r="AA184" s="2">
        <v>0</v>
      </c>
      <c r="AB184" s="2">
        <v>0</v>
      </c>
      <c r="AC184" s="2">
        <v>0</v>
      </c>
      <c r="AD184" s="2">
        <v>0</v>
      </c>
      <c r="AE184" s="2">
        <v>0</v>
      </c>
      <c r="AF184" s="2">
        <v>0</v>
      </c>
      <c r="AG184" s="2">
        <v>0</v>
      </c>
      <c r="AH184" t="s">
        <v>526</v>
      </c>
      <c r="AI184">
        <v>6</v>
      </c>
    </row>
    <row r="185" spans="1:35" x14ac:dyDescent="0.25">
      <c r="A185" t="s">
        <v>3056</v>
      </c>
      <c r="B185" t="s">
        <v>2279</v>
      </c>
      <c r="C185" t="s">
        <v>2789</v>
      </c>
      <c r="D185" t="s">
        <v>3011</v>
      </c>
      <c r="E185" s="2">
        <v>54.271739130434781</v>
      </c>
      <c r="F185" s="2">
        <v>5.5652173913043477</v>
      </c>
      <c r="G185" s="2">
        <v>0.52173913043478259</v>
      </c>
      <c r="H185" s="2">
        <v>0</v>
      </c>
      <c r="I185" s="2">
        <v>0.2608695652173913</v>
      </c>
      <c r="J185" s="2">
        <v>0</v>
      </c>
      <c r="K185" s="2">
        <v>0.2608695652173913</v>
      </c>
      <c r="L185" s="2">
        <v>1.1218478260869567</v>
      </c>
      <c r="M185" s="2">
        <v>0.2608695652173913</v>
      </c>
      <c r="N185" s="2">
        <v>5.1748913043478257</v>
      </c>
      <c r="O185" s="2">
        <v>0.10015822151011416</v>
      </c>
      <c r="P185" s="2">
        <v>4.9810869565217377</v>
      </c>
      <c r="Q185" s="2">
        <v>0</v>
      </c>
      <c r="R185" s="2">
        <v>9.1780492689765653E-2</v>
      </c>
      <c r="S185" s="2">
        <v>0.5151086956521741</v>
      </c>
      <c r="T185" s="2">
        <v>5.2158695652173916</v>
      </c>
      <c r="U185" s="2">
        <v>0</v>
      </c>
      <c r="V185" s="2">
        <v>0.10559783697176046</v>
      </c>
      <c r="W185" s="2">
        <v>0.45</v>
      </c>
      <c r="X185" s="2">
        <v>4.8916304347826074</v>
      </c>
      <c r="Y185" s="2">
        <v>0</v>
      </c>
      <c r="Z185" s="2">
        <v>9.8423793310634874E-2</v>
      </c>
      <c r="AA185" s="2">
        <v>0</v>
      </c>
      <c r="AB185" s="2">
        <v>0</v>
      </c>
      <c r="AC185" s="2">
        <v>0</v>
      </c>
      <c r="AD185" s="2">
        <v>0</v>
      </c>
      <c r="AE185" s="2">
        <v>0</v>
      </c>
      <c r="AF185" s="2">
        <v>0</v>
      </c>
      <c r="AG185" s="2">
        <v>0</v>
      </c>
      <c r="AH185" t="s">
        <v>1099</v>
      </c>
      <c r="AI185">
        <v>6</v>
      </c>
    </row>
    <row r="186" spans="1:35" x14ac:dyDescent="0.25">
      <c r="A186" t="s">
        <v>3056</v>
      </c>
      <c r="B186" t="s">
        <v>1960</v>
      </c>
      <c r="C186" t="s">
        <v>2466</v>
      </c>
      <c r="D186" t="s">
        <v>2837</v>
      </c>
      <c r="E186" s="2">
        <v>42.826086956521742</v>
      </c>
      <c r="F186" s="2">
        <v>5.4782608695652177</v>
      </c>
      <c r="G186" s="2">
        <v>1.4130434782608696E-2</v>
      </c>
      <c r="H186" s="2">
        <v>0.1983695652173913</v>
      </c>
      <c r="I186" s="2">
        <v>0.17934782608695651</v>
      </c>
      <c r="J186" s="2">
        <v>0</v>
      </c>
      <c r="K186" s="2">
        <v>0</v>
      </c>
      <c r="L186" s="2">
        <v>1.1421739130434785</v>
      </c>
      <c r="M186" s="2">
        <v>8.2717391304347831</v>
      </c>
      <c r="N186" s="2">
        <v>0</v>
      </c>
      <c r="O186" s="2">
        <v>0.19314720812182742</v>
      </c>
      <c r="P186" s="2">
        <v>5.2282608695652177</v>
      </c>
      <c r="Q186" s="2">
        <v>0</v>
      </c>
      <c r="R186" s="2">
        <v>0.12208121827411167</v>
      </c>
      <c r="S186" s="2">
        <v>0.62086956521739134</v>
      </c>
      <c r="T186" s="2">
        <v>1.2069565217391307</v>
      </c>
      <c r="U186" s="2">
        <v>0</v>
      </c>
      <c r="V186" s="2">
        <v>4.2680203045685282E-2</v>
      </c>
      <c r="W186" s="2">
        <v>0.32532608695652177</v>
      </c>
      <c r="X186" s="2">
        <v>2.1768478260869566</v>
      </c>
      <c r="Y186" s="2">
        <v>0</v>
      </c>
      <c r="Z186" s="2">
        <v>5.8426395939086287E-2</v>
      </c>
      <c r="AA186" s="2">
        <v>0</v>
      </c>
      <c r="AB186" s="2">
        <v>0</v>
      </c>
      <c r="AC186" s="2">
        <v>0</v>
      </c>
      <c r="AD186" s="2">
        <v>0</v>
      </c>
      <c r="AE186" s="2">
        <v>0</v>
      </c>
      <c r="AF186" s="2">
        <v>0</v>
      </c>
      <c r="AG186" s="2">
        <v>0</v>
      </c>
      <c r="AH186" t="s">
        <v>775</v>
      </c>
      <c r="AI186">
        <v>6</v>
      </c>
    </row>
    <row r="187" spans="1:35" x14ac:dyDescent="0.25">
      <c r="A187" t="s">
        <v>3056</v>
      </c>
      <c r="B187" t="s">
        <v>1415</v>
      </c>
      <c r="C187" t="s">
        <v>2377</v>
      </c>
      <c r="D187" t="s">
        <v>2868</v>
      </c>
      <c r="E187" s="2">
        <v>48</v>
      </c>
      <c r="F187" s="2">
        <v>5.5652173913043477</v>
      </c>
      <c r="G187" s="2">
        <v>0</v>
      </c>
      <c r="H187" s="2">
        <v>0</v>
      </c>
      <c r="I187" s="2">
        <v>0</v>
      </c>
      <c r="J187" s="2">
        <v>0</v>
      </c>
      <c r="K187" s="2">
        <v>0</v>
      </c>
      <c r="L187" s="2">
        <v>0</v>
      </c>
      <c r="M187" s="2">
        <v>4.6010869565217396</v>
      </c>
      <c r="N187" s="2">
        <v>0</v>
      </c>
      <c r="O187" s="2">
        <v>9.585597826086957E-2</v>
      </c>
      <c r="P187" s="2">
        <v>5.9880434782608694</v>
      </c>
      <c r="Q187" s="2">
        <v>0</v>
      </c>
      <c r="R187" s="2">
        <v>0.12475090579710145</v>
      </c>
      <c r="S187" s="2">
        <v>0</v>
      </c>
      <c r="T187" s="2">
        <v>0</v>
      </c>
      <c r="U187" s="2">
        <v>0</v>
      </c>
      <c r="V187" s="2">
        <v>0</v>
      </c>
      <c r="W187" s="2">
        <v>0</v>
      </c>
      <c r="X187" s="2">
        <v>0</v>
      </c>
      <c r="Y187" s="2">
        <v>0</v>
      </c>
      <c r="Z187" s="2">
        <v>0</v>
      </c>
      <c r="AA187" s="2">
        <v>0</v>
      </c>
      <c r="AB187" s="2">
        <v>0</v>
      </c>
      <c r="AC187" s="2">
        <v>0</v>
      </c>
      <c r="AD187" s="2">
        <v>0</v>
      </c>
      <c r="AE187" s="2">
        <v>0</v>
      </c>
      <c r="AF187" s="2">
        <v>0</v>
      </c>
      <c r="AG187" s="2">
        <v>0</v>
      </c>
      <c r="AH187" t="s">
        <v>215</v>
      </c>
      <c r="AI187">
        <v>6</v>
      </c>
    </row>
    <row r="188" spans="1:35" x14ac:dyDescent="0.25">
      <c r="A188" t="s">
        <v>3056</v>
      </c>
      <c r="B188" t="s">
        <v>1399</v>
      </c>
      <c r="C188" t="s">
        <v>2409</v>
      </c>
      <c r="D188" t="s">
        <v>2836</v>
      </c>
      <c r="E188" s="2">
        <v>72.271739130434781</v>
      </c>
      <c r="F188" s="2">
        <v>4.9565217391304346</v>
      </c>
      <c r="G188" s="2">
        <v>0.4891304347826087</v>
      </c>
      <c r="H188" s="2">
        <v>0.56684782608695627</v>
      </c>
      <c r="I188" s="2">
        <v>0.625</v>
      </c>
      <c r="J188" s="2">
        <v>0</v>
      </c>
      <c r="K188" s="2">
        <v>0</v>
      </c>
      <c r="L188" s="2">
        <v>4.5191304347826087</v>
      </c>
      <c r="M188" s="2">
        <v>5.5652173913043477</v>
      </c>
      <c r="N188" s="2">
        <v>0</v>
      </c>
      <c r="O188" s="2">
        <v>7.7004060761016693E-2</v>
      </c>
      <c r="P188" s="2">
        <v>5.2418478260869561</v>
      </c>
      <c r="Q188" s="2">
        <v>4.4565217391304346</v>
      </c>
      <c r="R188" s="2">
        <v>0.13419311174612722</v>
      </c>
      <c r="S188" s="2">
        <v>2.9342391304347832</v>
      </c>
      <c r="T188" s="2">
        <v>7.0327173913043479</v>
      </c>
      <c r="U188" s="2">
        <v>0</v>
      </c>
      <c r="V188" s="2">
        <v>0.13790946006918336</v>
      </c>
      <c r="W188" s="2">
        <v>2.8479347826086951</v>
      </c>
      <c r="X188" s="2">
        <v>5.6333695652173921</v>
      </c>
      <c r="Y188" s="2">
        <v>0</v>
      </c>
      <c r="Z188" s="2">
        <v>0.11735298541134007</v>
      </c>
      <c r="AA188" s="2">
        <v>0</v>
      </c>
      <c r="AB188" s="2">
        <v>0</v>
      </c>
      <c r="AC188" s="2">
        <v>0</v>
      </c>
      <c r="AD188" s="2">
        <v>0</v>
      </c>
      <c r="AE188" s="2">
        <v>0</v>
      </c>
      <c r="AF188" s="2">
        <v>0</v>
      </c>
      <c r="AG188" s="2">
        <v>0</v>
      </c>
      <c r="AH188" t="s">
        <v>199</v>
      </c>
      <c r="AI188">
        <v>6</v>
      </c>
    </row>
    <row r="189" spans="1:35" x14ac:dyDescent="0.25">
      <c r="A189" t="s">
        <v>3056</v>
      </c>
      <c r="B189" t="s">
        <v>1551</v>
      </c>
      <c r="C189" t="s">
        <v>2632</v>
      </c>
      <c r="D189" t="s">
        <v>2888</v>
      </c>
      <c r="E189" s="2">
        <v>43.543478260869563</v>
      </c>
      <c r="F189" s="2">
        <v>4.9374999999999929</v>
      </c>
      <c r="G189" s="2">
        <v>0</v>
      </c>
      <c r="H189" s="2">
        <v>0.19565217391304349</v>
      </c>
      <c r="I189" s="2">
        <v>5.9132608695652049</v>
      </c>
      <c r="J189" s="2">
        <v>0</v>
      </c>
      <c r="K189" s="2">
        <v>0</v>
      </c>
      <c r="L189" s="2">
        <v>3.932934782608696</v>
      </c>
      <c r="M189" s="2">
        <v>2.7411956521739138</v>
      </c>
      <c r="N189" s="2">
        <v>0</v>
      </c>
      <c r="O189" s="2">
        <v>6.2953070394408409E-2</v>
      </c>
      <c r="P189" s="2">
        <v>0</v>
      </c>
      <c r="Q189" s="2">
        <v>6.2138043478260876</v>
      </c>
      <c r="R189" s="2">
        <v>0.14270344483275091</v>
      </c>
      <c r="S189" s="2">
        <v>2.5436956521739127</v>
      </c>
      <c r="T189" s="2">
        <v>5.1245652173913046</v>
      </c>
      <c r="U189" s="2">
        <v>0</v>
      </c>
      <c r="V189" s="2">
        <v>0.1761058412381428</v>
      </c>
      <c r="W189" s="2">
        <v>1.0970652173913042</v>
      </c>
      <c r="X189" s="2">
        <v>6.0328260869565202</v>
      </c>
      <c r="Y189" s="2">
        <v>0</v>
      </c>
      <c r="Z189" s="2">
        <v>0.16374188716924609</v>
      </c>
      <c r="AA189" s="2">
        <v>0</v>
      </c>
      <c r="AB189" s="2">
        <v>0</v>
      </c>
      <c r="AC189" s="2">
        <v>0</v>
      </c>
      <c r="AD189" s="2">
        <v>0</v>
      </c>
      <c r="AE189" s="2">
        <v>0</v>
      </c>
      <c r="AF189" s="2">
        <v>0</v>
      </c>
      <c r="AG189" s="2">
        <v>0</v>
      </c>
      <c r="AH189" t="s">
        <v>353</v>
      </c>
      <c r="AI189">
        <v>6</v>
      </c>
    </row>
    <row r="190" spans="1:35" x14ac:dyDescent="0.25">
      <c r="A190" t="s">
        <v>3056</v>
      </c>
      <c r="B190" t="s">
        <v>1464</v>
      </c>
      <c r="C190" t="s">
        <v>2444</v>
      </c>
      <c r="D190" t="s">
        <v>2952</v>
      </c>
      <c r="E190" s="2">
        <v>38.391304347826086</v>
      </c>
      <c r="F190" s="2">
        <v>4.6086956521739131</v>
      </c>
      <c r="G190" s="2">
        <v>0.11956521739130435</v>
      </c>
      <c r="H190" s="2">
        <v>9.7826086956521743E-2</v>
      </c>
      <c r="I190" s="2">
        <v>0.29891304347826086</v>
      </c>
      <c r="J190" s="2">
        <v>6.5217391304347824E-2</v>
      </c>
      <c r="K190" s="2">
        <v>2.1739130434782608E-2</v>
      </c>
      <c r="L190" s="2">
        <v>0</v>
      </c>
      <c r="M190" s="2">
        <v>9.5652173913043467E-2</v>
      </c>
      <c r="N190" s="2">
        <v>0</v>
      </c>
      <c r="O190" s="2">
        <v>2.4915062287655717E-3</v>
      </c>
      <c r="P190" s="2">
        <v>4.9369565217391296</v>
      </c>
      <c r="Q190" s="2">
        <v>0</v>
      </c>
      <c r="R190" s="2">
        <v>0.12859569648924121</v>
      </c>
      <c r="S190" s="2">
        <v>0</v>
      </c>
      <c r="T190" s="2">
        <v>0</v>
      </c>
      <c r="U190" s="2">
        <v>0</v>
      </c>
      <c r="V190" s="2">
        <v>0</v>
      </c>
      <c r="W190" s="2">
        <v>0</v>
      </c>
      <c r="X190" s="2">
        <v>0</v>
      </c>
      <c r="Y190" s="2">
        <v>0</v>
      </c>
      <c r="Z190" s="2">
        <v>0</v>
      </c>
      <c r="AA190" s="2">
        <v>0</v>
      </c>
      <c r="AB190" s="2">
        <v>0</v>
      </c>
      <c r="AC190" s="2">
        <v>0</v>
      </c>
      <c r="AD190" s="2">
        <v>0</v>
      </c>
      <c r="AE190" s="2">
        <v>0</v>
      </c>
      <c r="AF190" s="2">
        <v>0</v>
      </c>
      <c r="AG190" s="2">
        <v>0.23369565217391305</v>
      </c>
      <c r="AH190" t="s">
        <v>264</v>
      </c>
      <c r="AI190">
        <v>6</v>
      </c>
    </row>
    <row r="191" spans="1:35" x14ac:dyDescent="0.25">
      <c r="A191" t="s">
        <v>3056</v>
      </c>
      <c r="B191" t="s">
        <v>1846</v>
      </c>
      <c r="C191" t="s">
        <v>2640</v>
      </c>
      <c r="D191" t="s">
        <v>2834</v>
      </c>
      <c r="E191" s="2">
        <v>102.19565217391305</v>
      </c>
      <c r="F191" s="2">
        <v>5.7391304347826084</v>
      </c>
      <c r="G191" s="2">
        <v>5.3478260869565218E-2</v>
      </c>
      <c r="H191" s="2">
        <v>0</v>
      </c>
      <c r="I191" s="2">
        <v>0</v>
      </c>
      <c r="J191" s="2">
        <v>0</v>
      </c>
      <c r="K191" s="2">
        <v>0.19695652173913042</v>
      </c>
      <c r="L191" s="2">
        <v>3.3185869565217385</v>
      </c>
      <c r="M191" s="2">
        <v>5.3043478260869561</v>
      </c>
      <c r="N191" s="2">
        <v>0</v>
      </c>
      <c r="O191" s="2">
        <v>5.1903850244628798E-2</v>
      </c>
      <c r="P191" s="2">
        <v>0</v>
      </c>
      <c r="Q191" s="2">
        <v>19.509130434782609</v>
      </c>
      <c r="R191" s="2">
        <v>0.19089980855137204</v>
      </c>
      <c r="S191" s="2">
        <v>5.5652173913043477</v>
      </c>
      <c r="T191" s="2">
        <v>4.1652173913043473</v>
      </c>
      <c r="U191" s="2">
        <v>0</v>
      </c>
      <c r="V191" s="2">
        <v>9.5213784301212495E-2</v>
      </c>
      <c r="W191" s="2">
        <v>4.6109782608695653</v>
      </c>
      <c r="X191" s="2">
        <v>3.8777173913043477</v>
      </c>
      <c r="Y191" s="2">
        <v>0</v>
      </c>
      <c r="Z191" s="2">
        <v>8.306317804722399E-2</v>
      </c>
      <c r="AA191" s="2">
        <v>0</v>
      </c>
      <c r="AB191" s="2">
        <v>0</v>
      </c>
      <c r="AC191" s="2">
        <v>0</v>
      </c>
      <c r="AD191" s="2">
        <v>0</v>
      </c>
      <c r="AE191" s="2">
        <v>0</v>
      </c>
      <c r="AF191" s="2">
        <v>0</v>
      </c>
      <c r="AG191" s="2">
        <v>0</v>
      </c>
      <c r="AH191" t="s">
        <v>658</v>
      </c>
      <c r="AI191">
        <v>6</v>
      </c>
    </row>
    <row r="192" spans="1:35" x14ac:dyDescent="0.25">
      <c r="A192" t="s">
        <v>3056</v>
      </c>
      <c r="B192" t="s">
        <v>1832</v>
      </c>
      <c r="C192" t="s">
        <v>2392</v>
      </c>
      <c r="D192" t="s">
        <v>2966</v>
      </c>
      <c r="E192" s="2">
        <v>57.076086956521742</v>
      </c>
      <c r="F192" s="2">
        <v>5.6413043478260869</v>
      </c>
      <c r="G192" s="2">
        <v>0.19565217391304349</v>
      </c>
      <c r="H192" s="2">
        <v>0.32608695652173914</v>
      </c>
      <c r="I192" s="2">
        <v>0.65217391304347827</v>
      </c>
      <c r="J192" s="2">
        <v>0</v>
      </c>
      <c r="K192" s="2">
        <v>0</v>
      </c>
      <c r="L192" s="2">
        <v>5.3378260869565217</v>
      </c>
      <c r="M192" s="2">
        <v>0</v>
      </c>
      <c r="N192" s="2">
        <v>0</v>
      </c>
      <c r="O192" s="2">
        <v>0</v>
      </c>
      <c r="P192" s="2">
        <v>0</v>
      </c>
      <c r="Q192" s="2">
        <v>0</v>
      </c>
      <c r="R192" s="2">
        <v>0</v>
      </c>
      <c r="S192" s="2">
        <v>1.5970652173913045</v>
      </c>
      <c r="T192" s="2">
        <v>9.6008695652173905</v>
      </c>
      <c r="U192" s="2">
        <v>0</v>
      </c>
      <c r="V192" s="2">
        <v>0.19619310607503329</v>
      </c>
      <c r="W192" s="2">
        <v>1.6225000000000001</v>
      </c>
      <c r="X192" s="2">
        <v>8.1518478260869536</v>
      </c>
      <c r="Y192" s="2">
        <v>0</v>
      </c>
      <c r="Z192" s="2">
        <v>0.17125119024947624</v>
      </c>
      <c r="AA192" s="2">
        <v>0</v>
      </c>
      <c r="AB192" s="2">
        <v>0</v>
      </c>
      <c r="AC192" s="2">
        <v>0</v>
      </c>
      <c r="AD192" s="2">
        <v>0</v>
      </c>
      <c r="AE192" s="2">
        <v>0</v>
      </c>
      <c r="AF192" s="2">
        <v>0</v>
      </c>
      <c r="AG192" s="2">
        <v>0</v>
      </c>
      <c r="AH192" t="s">
        <v>644</v>
      </c>
      <c r="AI192">
        <v>6</v>
      </c>
    </row>
    <row r="193" spans="1:35" x14ac:dyDescent="0.25">
      <c r="A193" t="s">
        <v>3056</v>
      </c>
      <c r="B193" t="s">
        <v>1429</v>
      </c>
      <c r="C193" t="s">
        <v>2393</v>
      </c>
      <c r="D193" t="s">
        <v>2856</v>
      </c>
      <c r="E193" s="2">
        <v>16.043478260869566</v>
      </c>
      <c r="F193" s="2">
        <v>0</v>
      </c>
      <c r="G193" s="2">
        <v>0</v>
      </c>
      <c r="H193" s="2">
        <v>0</v>
      </c>
      <c r="I193" s="2">
        <v>5.5976086956521751</v>
      </c>
      <c r="J193" s="2">
        <v>0</v>
      </c>
      <c r="K193" s="2">
        <v>0</v>
      </c>
      <c r="L193" s="2">
        <v>0</v>
      </c>
      <c r="M193" s="2">
        <v>0.12043478260869565</v>
      </c>
      <c r="N193" s="2">
        <v>0</v>
      </c>
      <c r="O193" s="2">
        <v>7.5067750677506768E-3</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t="s">
        <v>229</v>
      </c>
      <c r="AI193">
        <v>6</v>
      </c>
    </row>
    <row r="194" spans="1:35" x14ac:dyDescent="0.25">
      <c r="A194" t="s">
        <v>3056</v>
      </c>
      <c r="B194" t="s">
        <v>1447</v>
      </c>
      <c r="C194" t="s">
        <v>2598</v>
      </c>
      <c r="D194" t="s">
        <v>2947</v>
      </c>
      <c r="E194" s="2">
        <v>27.543478260869566</v>
      </c>
      <c r="F194" s="2">
        <v>6.0978260869565215</v>
      </c>
      <c r="G194" s="2">
        <v>0</v>
      </c>
      <c r="H194" s="2">
        <v>8.6956521739130432E-2</v>
      </c>
      <c r="I194" s="2">
        <v>0</v>
      </c>
      <c r="J194" s="2">
        <v>0</v>
      </c>
      <c r="K194" s="2">
        <v>0</v>
      </c>
      <c r="L194" s="2">
        <v>8.7173913043478254E-2</v>
      </c>
      <c r="M194" s="2">
        <v>0.64619565217391295</v>
      </c>
      <c r="N194" s="2">
        <v>0</v>
      </c>
      <c r="O194" s="2">
        <v>2.3460931333859507E-2</v>
      </c>
      <c r="P194" s="2">
        <v>4.3431521739130439</v>
      </c>
      <c r="Q194" s="2">
        <v>0</v>
      </c>
      <c r="R194" s="2">
        <v>0.1576835043409629</v>
      </c>
      <c r="S194" s="2">
        <v>1.6190217391304353</v>
      </c>
      <c r="T194" s="2">
        <v>0</v>
      </c>
      <c r="U194" s="2">
        <v>0</v>
      </c>
      <c r="V194" s="2">
        <v>5.8780584056827172E-2</v>
      </c>
      <c r="W194" s="2">
        <v>0.62173913043478268</v>
      </c>
      <c r="X194" s="2">
        <v>0</v>
      </c>
      <c r="Y194" s="2">
        <v>0.49293478260869567</v>
      </c>
      <c r="Z194" s="2">
        <v>4.046961325966851E-2</v>
      </c>
      <c r="AA194" s="2">
        <v>0</v>
      </c>
      <c r="AB194" s="2">
        <v>0</v>
      </c>
      <c r="AC194" s="2">
        <v>0</v>
      </c>
      <c r="AD194" s="2">
        <v>0</v>
      </c>
      <c r="AE194" s="2">
        <v>0</v>
      </c>
      <c r="AF194" s="2">
        <v>0</v>
      </c>
      <c r="AG194" s="2">
        <v>0</v>
      </c>
      <c r="AH194" t="s">
        <v>246</v>
      </c>
      <c r="AI194">
        <v>6</v>
      </c>
    </row>
    <row r="195" spans="1:35" x14ac:dyDescent="0.25">
      <c r="A195" t="s">
        <v>3056</v>
      </c>
      <c r="B195" t="s">
        <v>2106</v>
      </c>
      <c r="C195" t="s">
        <v>2495</v>
      </c>
      <c r="D195" t="s">
        <v>2903</v>
      </c>
      <c r="E195" s="2">
        <v>97.369565217391298</v>
      </c>
      <c r="F195" s="2">
        <v>9.8260869565217384</v>
      </c>
      <c r="G195" s="2">
        <v>0</v>
      </c>
      <c r="H195" s="2">
        <v>0</v>
      </c>
      <c r="I195" s="2">
        <v>4.3478260869565216E-2</v>
      </c>
      <c r="J195" s="2">
        <v>0</v>
      </c>
      <c r="K195" s="2">
        <v>0</v>
      </c>
      <c r="L195" s="2">
        <v>6.1329347826086975</v>
      </c>
      <c r="M195" s="2">
        <v>5.6521739130434785</v>
      </c>
      <c r="N195" s="2">
        <v>0</v>
      </c>
      <c r="O195" s="2">
        <v>5.8048671578477345E-2</v>
      </c>
      <c r="P195" s="2">
        <v>5.1553260869565198</v>
      </c>
      <c r="Q195" s="2">
        <v>0</v>
      </c>
      <c r="R195" s="2">
        <v>5.2945970082607707E-2</v>
      </c>
      <c r="S195" s="2">
        <v>5.0656521739130431</v>
      </c>
      <c r="T195" s="2">
        <v>15.609347826086958</v>
      </c>
      <c r="U195" s="2">
        <v>0</v>
      </c>
      <c r="V195" s="2">
        <v>0.21233534271042645</v>
      </c>
      <c r="W195" s="2">
        <v>3.8463043478260865</v>
      </c>
      <c r="X195" s="2">
        <v>14.646521739130437</v>
      </c>
      <c r="Y195" s="2">
        <v>0</v>
      </c>
      <c r="Z195" s="2">
        <v>0.1899240901987051</v>
      </c>
      <c r="AA195" s="2">
        <v>0</v>
      </c>
      <c r="AB195" s="2">
        <v>0</v>
      </c>
      <c r="AC195" s="2">
        <v>0</v>
      </c>
      <c r="AD195" s="2">
        <v>0</v>
      </c>
      <c r="AE195" s="2">
        <v>0</v>
      </c>
      <c r="AF195" s="2">
        <v>0</v>
      </c>
      <c r="AG195" s="2">
        <v>0</v>
      </c>
      <c r="AH195" t="s">
        <v>924</v>
      </c>
      <c r="AI195">
        <v>6</v>
      </c>
    </row>
    <row r="196" spans="1:35" x14ac:dyDescent="0.25">
      <c r="A196" t="s">
        <v>3056</v>
      </c>
      <c r="B196" t="s">
        <v>1749</v>
      </c>
      <c r="C196" t="s">
        <v>2501</v>
      </c>
      <c r="D196" t="s">
        <v>2797</v>
      </c>
      <c r="E196" s="2">
        <v>31.913043478260871</v>
      </c>
      <c r="F196" s="2">
        <v>5.2173913043478262</v>
      </c>
      <c r="G196" s="2">
        <v>0.22282608695652173</v>
      </c>
      <c r="H196" s="2">
        <v>0.30978260869565216</v>
      </c>
      <c r="I196" s="2">
        <v>0.22010869565217392</v>
      </c>
      <c r="J196" s="2">
        <v>0</v>
      </c>
      <c r="K196" s="2">
        <v>0</v>
      </c>
      <c r="L196" s="2">
        <v>5.4706521739130443</v>
      </c>
      <c r="M196" s="2">
        <v>0</v>
      </c>
      <c r="N196" s="2">
        <v>0</v>
      </c>
      <c r="O196" s="2">
        <v>0</v>
      </c>
      <c r="P196" s="2">
        <v>5.6114130434782608</v>
      </c>
      <c r="Q196" s="2">
        <v>0</v>
      </c>
      <c r="R196" s="2">
        <v>0.17583446866485011</v>
      </c>
      <c r="S196" s="2">
        <v>0.4953260869565218</v>
      </c>
      <c r="T196" s="2">
        <v>5.6102173913043476</v>
      </c>
      <c r="U196" s="2">
        <v>0</v>
      </c>
      <c r="V196" s="2">
        <v>0.19131811989100814</v>
      </c>
      <c r="W196" s="2">
        <v>0.34934782608695658</v>
      </c>
      <c r="X196" s="2">
        <v>5.9293478260869552</v>
      </c>
      <c r="Y196" s="2">
        <v>0</v>
      </c>
      <c r="Z196" s="2">
        <v>0.19674386920980921</v>
      </c>
      <c r="AA196" s="2">
        <v>0</v>
      </c>
      <c r="AB196" s="2">
        <v>0</v>
      </c>
      <c r="AC196" s="2">
        <v>0</v>
      </c>
      <c r="AD196" s="2">
        <v>0</v>
      </c>
      <c r="AE196" s="2">
        <v>0</v>
      </c>
      <c r="AF196" s="2">
        <v>0</v>
      </c>
      <c r="AG196" s="2">
        <v>0</v>
      </c>
      <c r="AH196" t="s">
        <v>559</v>
      </c>
      <c r="AI196">
        <v>6</v>
      </c>
    </row>
    <row r="197" spans="1:35" x14ac:dyDescent="0.25">
      <c r="A197" t="s">
        <v>3056</v>
      </c>
      <c r="B197" t="s">
        <v>1651</v>
      </c>
      <c r="C197" t="s">
        <v>2563</v>
      </c>
      <c r="D197" t="s">
        <v>2921</v>
      </c>
      <c r="E197" s="2">
        <v>75.673913043478265</v>
      </c>
      <c r="F197" s="2">
        <v>0</v>
      </c>
      <c r="G197" s="2">
        <v>0</v>
      </c>
      <c r="H197" s="2">
        <v>0</v>
      </c>
      <c r="I197" s="2">
        <v>0</v>
      </c>
      <c r="J197" s="2">
        <v>0</v>
      </c>
      <c r="K197" s="2">
        <v>0</v>
      </c>
      <c r="L197" s="2">
        <v>0</v>
      </c>
      <c r="M197" s="2">
        <v>1.9130434782608696</v>
      </c>
      <c r="N197" s="2">
        <v>0</v>
      </c>
      <c r="O197" s="2">
        <v>2.528009192760701E-2</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t="s">
        <v>454</v>
      </c>
      <c r="AI197">
        <v>6</v>
      </c>
    </row>
    <row r="198" spans="1:35" x14ac:dyDescent="0.25">
      <c r="A198" t="s">
        <v>3056</v>
      </c>
      <c r="B198" t="s">
        <v>2067</v>
      </c>
      <c r="C198" t="s">
        <v>2492</v>
      </c>
      <c r="D198" t="s">
        <v>3003</v>
      </c>
      <c r="E198" s="2">
        <v>18.934782608695652</v>
      </c>
      <c r="F198" s="2">
        <v>5.7391304347826084</v>
      </c>
      <c r="G198" s="2">
        <v>0</v>
      </c>
      <c r="H198" s="2">
        <v>0.15760869565217392</v>
      </c>
      <c r="I198" s="2">
        <v>0.36956521739130432</v>
      </c>
      <c r="J198" s="2">
        <v>0</v>
      </c>
      <c r="K198" s="2">
        <v>0</v>
      </c>
      <c r="L198" s="2">
        <v>1.7910869565217391</v>
      </c>
      <c r="M198" s="2">
        <v>1.1931521739130435</v>
      </c>
      <c r="N198" s="2">
        <v>0</v>
      </c>
      <c r="O198" s="2">
        <v>6.3013777267508606E-2</v>
      </c>
      <c r="P198" s="2">
        <v>2.5044565217391308</v>
      </c>
      <c r="Q198" s="2">
        <v>1.7401086956521743</v>
      </c>
      <c r="R198" s="2">
        <v>0.22416762342135477</v>
      </c>
      <c r="S198" s="2">
        <v>1.7660869565217396</v>
      </c>
      <c r="T198" s="2">
        <v>0.48641304347826086</v>
      </c>
      <c r="U198" s="2">
        <v>0</v>
      </c>
      <c r="V198" s="2">
        <v>0.11896096440872563</v>
      </c>
      <c r="W198" s="2">
        <v>0.57608695652173902</v>
      </c>
      <c r="X198" s="2">
        <v>2.445760869565218</v>
      </c>
      <c r="Y198" s="2">
        <v>0</v>
      </c>
      <c r="Z198" s="2">
        <v>0.15959242250287031</v>
      </c>
      <c r="AA198" s="2">
        <v>0</v>
      </c>
      <c r="AB198" s="2">
        <v>0</v>
      </c>
      <c r="AC198" s="2">
        <v>0</v>
      </c>
      <c r="AD198" s="2">
        <v>0</v>
      </c>
      <c r="AE198" s="2">
        <v>0</v>
      </c>
      <c r="AF198" s="2">
        <v>0</v>
      </c>
      <c r="AG198" s="2">
        <v>0</v>
      </c>
      <c r="AH198" t="s">
        <v>884</v>
      </c>
      <c r="AI198">
        <v>6</v>
      </c>
    </row>
    <row r="199" spans="1:35" x14ac:dyDescent="0.25">
      <c r="A199" t="s">
        <v>3056</v>
      </c>
      <c r="B199" t="s">
        <v>2069</v>
      </c>
      <c r="C199" t="s">
        <v>2758</v>
      </c>
      <c r="D199" t="s">
        <v>3003</v>
      </c>
      <c r="E199" s="2">
        <v>44.826086956521742</v>
      </c>
      <c r="F199" s="2">
        <v>5.6521739130434785</v>
      </c>
      <c r="G199" s="2">
        <v>0</v>
      </c>
      <c r="H199" s="2">
        <v>0.15217391304347827</v>
      </c>
      <c r="I199" s="2">
        <v>0.29347826086956524</v>
      </c>
      <c r="J199" s="2">
        <v>0</v>
      </c>
      <c r="K199" s="2">
        <v>6.5326086956521742E-2</v>
      </c>
      <c r="L199" s="2">
        <v>3.650543478260869</v>
      </c>
      <c r="M199" s="2">
        <v>3.1161956521739129</v>
      </c>
      <c r="N199" s="2">
        <v>0</v>
      </c>
      <c r="O199" s="2">
        <v>6.9517458777885538E-2</v>
      </c>
      <c r="P199" s="2">
        <v>4.087065217391304</v>
      </c>
      <c r="Q199" s="2">
        <v>0</v>
      </c>
      <c r="R199" s="2">
        <v>9.1176042677012598E-2</v>
      </c>
      <c r="S199" s="2">
        <v>1.6604347826086956</v>
      </c>
      <c r="T199" s="2">
        <v>1.2964130434782608</v>
      </c>
      <c r="U199" s="2">
        <v>0</v>
      </c>
      <c r="V199" s="2">
        <v>6.596265761396701E-2</v>
      </c>
      <c r="W199" s="2">
        <v>2.3347826086956518</v>
      </c>
      <c r="X199" s="2">
        <v>3.2632608695652179</v>
      </c>
      <c r="Y199" s="2">
        <v>0</v>
      </c>
      <c r="Z199" s="2">
        <v>0.12488360814742967</v>
      </c>
      <c r="AA199" s="2">
        <v>0</v>
      </c>
      <c r="AB199" s="2">
        <v>0</v>
      </c>
      <c r="AC199" s="2">
        <v>0</v>
      </c>
      <c r="AD199" s="2">
        <v>0</v>
      </c>
      <c r="AE199" s="2">
        <v>0</v>
      </c>
      <c r="AF199" s="2">
        <v>0</v>
      </c>
      <c r="AG199" s="2">
        <v>2.1739130434782608E-2</v>
      </c>
      <c r="AH199" t="s">
        <v>886</v>
      </c>
      <c r="AI199">
        <v>6</v>
      </c>
    </row>
    <row r="200" spans="1:35" x14ac:dyDescent="0.25">
      <c r="A200" t="s">
        <v>3056</v>
      </c>
      <c r="B200" t="s">
        <v>1185</v>
      </c>
      <c r="C200" t="s">
        <v>2569</v>
      </c>
      <c r="D200" t="s">
        <v>2811</v>
      </c>
      <c r="E200" s="2">
        <v>61.163043478260867</v>
      </c>
      <c r="F200" s="2">
        <v>5.7391304347826084</v>
      </c>
      <c r="G200" s="2">
        <v>0.32608695652173914</v>
      </c>
      <c r="H200" s="2">
        <v>0</v>
      </c>
      <c r="I200" s="2">
        <v>3.7391304347826089</v>
      </c>
      <c r="J200" s="2">
        <v>0</v>
      </c>
      <c r="K200" s="2">
        <v>0</v>
      </c>
      <c r="L200" s="2">
        <v>2.9619565217391304</v>
      </c>
      <c r="M200" s="2">
        <v>0</v>
      </c>
      <c r="N200" s="2">
        <v>0</v>
      </c>
      <c r="O200" s="2">
        <v>0</v>
      </c>
      <c r="P200" s="2">
        <v>2.4211956521739131</v>
      </c>
      <c r="Q200" s="2">
        <v>5.2201086956521738</v>
      </c>
      <c r="R200" s="2">
        <v>0.12493335702861205</v>
      </c>
      <c r="S200" s="2">
        <v>0.48173913043478261</v>
      </c>
      <c r="T200" s="2">
        <v>4.2597826086956516</v>
      </c>
      <c r="U200" s="2">
        <v>0</v>
      </c>
      <c r="V200" s="2">
        <v>7.7522658610271897E-2</v>
      </c>
      <c r="W200" s="2">
        <v>5.08195652173913</v>
      </c>
      <c r="X200" s="2">
        <v>5.2496739130434786</v>
      </c>
      <c r="Y200" s="2">
        <v>0</v>
      </c>
      <c r="Z200" s="2">
        <v>0.16891949529056335</v>
      </c>
      <c r="AA200" s="2">
        <v>0</v>
      </c>
      <c r="AB200" s="2">
        <v>0</v>
      </c>
      <c r="AC200" s="2">
        <v>0</v>
      </c>
      <c r="AD200" s="2">
        <v>0</v>
      </c>
      <c r="AE200" s="2">
        <v>0</v>
      </c>
      <c r="AF200" s="2">
        <v>0</v>
      </c>
      <c r="AG200" s="2">
        <v>0</v>
      </c>
      <c r="AH200" t="s">
        <v>735</v>
      </c>
      <c r="AI200">
        <v>6</v>
      </c>
    </row>
    <row r="201" spans="1:35" x14ac:dyDescent="0.25">
      <c r="A201" t="s">
        <v>3056</v>
      </c>
      <c r="B201" t="s">
        <v>1466</v>
      </c>
      <c r="C201" t="s">
        <v>2604</v>
      </c>
      <c r="D201" t="s">
        <v>2890</v>
      </c>
      <c r="E201" s="2">
        <v>105.98913043478261</v>
      </c>
      <c r="F201" s="2">
        <v>5.5652173913043477</v>
      </c>
      <c r="G201" s="2">
        <v>0</v>
      </c>
      <c r="H201" s="2">
        <v>0</v>
      </c>
      <c r="I201" s="2">
        <v>0</v>
      </c>
      <c r="J201" s="2">
        <v>0</v>
      </c>
      <c r="K201" s="2">
        <v>0</v>
      </c>
      <c r="L201" s="2">
        <v>0</v>
      </c>
      <c r="M201" s="2">
        <v>5.2771739130434767</v>
      </c>
      <c r="N201" s="2">
        <v>0</v>
      </c>
      <c r="O201" s="2">
        <v>4.9789765152292061E-2</v>
      </c>
      <c r="P201" s="2">
        <v>5.7684782608695659</v>
      </c>
      <c r="Q201" s="2">
        <v>0</v>
      </c>
      <c r="R201" s="2">
        <v>5.4425187160291259E-2</v>
      </c>
      <c r="S201" s="2">
        <v>0</v>
      </c>
      <c r="T201" s="2">
        <v>0</v>
      </c>
      <c r="U201" s="2">
        <v>0</v>
      </c>
      <c r="V201" s="2">
        <v>0</v>
      </c>
      <c r="W201" s="2">
        <v>0</v>
      </c>
      <c r="X201" s="2">
        <v>0</v>
      </c>
      <c r="Y201" s="2">
        <v>0</v>
      </c>
      <c r="Z201" s="2">
        <v>0</v>
      </c>
      <c r="AA201" s="2">
        <v>0</v>
      </c>
      <c r="AB201" s="2">
        <v>0</v>
      </c>
      <c r="AC201" s="2">
        <v>0</v>
      </c>
      <c r="AD201" s="2">
        <v>0</v>
      </c>
      <c r="AE201" s="2">
        <v>0</v>
      </c>
      <c r="AF201" s="2">
        <v>0</v>
      </c>
      <c r="AG201" s="2">
        <v>0</v>
      </c>
      <c r="AH201" t="s">
        <v>266</v>
      </c>
      <c r="AI201">
        <v>6</v>
      </c>
    </row>
    <row r="202" spans="1:35" x14ac:dyDescent="0.25">
      <c r="A202" t="s">
        <v>3056</v>
      </c>
      <c r="B202" t="s">
        <v>1203</v>
      </c>
      <c r="C202" t="s">
        <v>2502</v>
      </c>
      <c r="D202" t="s">
        <v>2881</v>
      </c>
      <c r="E202" s="2">
        <v>118.59782608695652</v>
      </c>
      <c r="F202" s="2">
        <v>6.0978260869565215</v>
      </c>
      <c r="G202" s="2">
        <v>0</v>
      </c>
      <c r="H202" s="2">
        <v>0.45108695652173914</v>
      </c>
      <c r="I202" s="2">
        <v>0</v>
      </c>
      <c r="J202" s="2">
        <v>0</v>
      </c>
      <c r="K202" s="2">
        <v>0</v>
      </c>
      <c r="L202" s="2">
        <v>7.2740217391304354</v>
      </c>
      <c r="M202" s="2">
        <v>9.6234782608695646</v>
      </c>
      <c r="N202" s="2">
        <v>0</v>
      </c>
      <c r="O202" s="2">
        <v>8.1143799835028868E-2</v>
      </c>
      <c r="P202" s="2">
        <v>4.8091304347826087</v>
      </c>
      <c r="Q202" s="2">
        <v>2.7628260869565215</v>
      </c>
      <c r="R202" s="2">
        <v>6.384566034277335E-2</v>
      </c>
      <c r="S202" s="2">
        <v>3.8360869565217381</v>
      </c>
      <c r="T202" s="2">
        <v>7.5058695652173979</v>
      </c>
      <c r="U202" s="2">
        <v>0</v>
      </c>
      <c r="V202" s="2">
        <v>9.5633764091284074E-2</v>
      </c>
      <c r="W202" s="2">
        <v>3.7593478260869566</v>
      </c>
      <c r="X202" s="2">
        <v>0</v>
      </c>
      <c r="Y202" s="2">
        <v>10.059673913043479</v>
      </c>
      <c r="Z202" s="2">
        <v>0.1165200256621758</v>
      </c>
      <c r="AA202" s="2">
        <v>0</v>
      </c>
      <c r="AB202" s="2">
        <v>0</v>
      </c>
      <c r="AC202" s="2">
        <v>0</v>
      </c>
      <c r="AD202" s="2">
        <v>0</v>
      </c>
      <c r="AE202" s="2">
        <v>0</v>
      </c>
      <c r="AF202" s="2">
        <v>0</v>
      </c>
      <c r="AG202" s="2">
        <v>0</v>
      </c>
      <c r="AH202" t="s">
        <v>1</v>
      </c>
      <c r="AI202">
        <v>6</v>
      </c>
    </row>
    <row r="203" spans="1:35" x14ac:dyDescent="0.25">
      <c r="A203" t="s">
        <v>3056</v>
      </c>
      <c r="B203" t="s">
        <v>1284</v>
      </c>
      <c r="C203" t="s">
        <v>2538</v>
      </c>
      <c r="D203" t="s">
        <v>2817</v>
      </c>
      <c r="E203" s="2">
        <v>88.673913043478265</v>
      </c>
      <c r="F203" s="2">
        <v>5.1304347826086953</v>
      </c>
      <c r="G203" s="2">
        <v>0</v>
      </c>
      <c r="H203" s="2">
        <v>0</v>
      </c>
      <c r="I203" s="2">
        <v>0</v>
      </c>
      <c r="J203" s="2">
        <v>0</v>
      </c>
      <c r="K203" s="2">
        <v>0</v>
      </c>
      <c r="L203" s="2">
        <v>0</v>
      </c>
      <c r="M203" s="2">
        <v>5.0467391304347817</v>
      </c>
      <c r="N203" s="2">
        <v>0</v>
      </c>
      <c r="O203" s="2">
        <v>5.6913459181171841E-2</v>
      </c>
      <c r="P203" s="2">
        <v>5.7663043478260878</v>
      </c>
      <c r="Q203" s="2">
        <v>4.5369565217391301</v>
      </c>
      <c r="R203" s="2">
        <v>0.11619269428781565</v>
      </c>
      <c r="S203" s="2">
        <v>0</v>
      </c>
      <c r="T203" s="2">
        <v>0</v>
      </c>
      <c r="U203" s="2">
        <v>0</v>
      </c>
      <c r="V203" s="2">
        <v>0</v>
      </c>
      <c r="W203" s="2">
        <v>0</v>
      </c>
      <c r="X203" s="2">
        <v>0</v>
      </c>
      <c r="Y203" s="2">
        <v>0</v>
      </c>
      <c r="Z203" s="2">
        <v>0</v>
      </c>
      <c r="AA203" s="2">
        <v>0</v>
      </c>
      <c r="AB203" s="2">
        <v>0</v>
      </c>
      <c r="AC203" s="2">
        <v>0</v>
      </c>
      <c r="AD203" s="2">
        <v>0</v>
      </c>
      <c r="AE203" s="2">
        <v>0</v>
      </c>
      <c r="AF203" s="2">
        <v>0</v>
      </c>
      <c r="AG203" s="2">
        <v>0</v>
      </c>
      <c r="AH203" t="s">
        <v>83</v>
      </c>
      <c r="AI203">
        <v>6</v>
      </c>
    </row>
    <row r="204" spans="1:35" x14ac:dyDescent="0.25">
      <c r="A204" t="s">
        <v>3056</v>
      </c>
      <c r="B204" t="s">
        <v>1696</v>
      </c>
      <c r="C204" t="s">
        <v>2578</v>
      </c>
      <c r="D204" t="s">
        <v>2853</v>
      </c>
      <c r="E204" s="2">
        <v>68.076086956521735</v>
      </c>
      <c r="F204" s="2">
        <v>5.7391304347826084</v>
      </c>
      <c r="G204" s="2">
        <v>0.5</v>
      </c>
      <c r="H204" s="2">
        <v>0</v>
      </c>
      <c r="I204" s="2">
        <v>0.54891304347826086</v>
      </c>
      <c r="J204" s="2">
        <v>0</v>
      </c>
      <c r="K204" s="2">
        <v>0</v>
      </c>
      <c r="L204" s="2">
        <v>1.7715217391304352</v>
      </c>
      <c r="M204" s="2">
        <v>5.7391304347826084</v>
      </c>
      <c r="N204" s="2">
        <v>0</v>
      </c>
      <c r="O204" s="2">
        <v>8.4304646335621902E-2</v>
      </c>
      <c r="P204" s="2">
        <v>5.2209782608695638</v>
      </c>
      <c r="Q204" s="2">
        <v>0</v>
      </c>
      <c r="R204" s="2">
        <v>7.6693277981797842E-2</v>
      </c>
      <c r="S204" s="2">
        <v>0.73978260869565238</v>
      </c>
      <c r="T204" s="2">
        <v>3.8433695652173916</v>
      </c>
      <c r="U204" s="2">
        <v>0</v>
      </c>
      <c r="V204" s="2">
        <v>6.7323966150407172E-2</v>
      </c>
      <c r="W204" s="2">
        <v>0.8278260869565216</v>
      </c>
      <c r="X204" s="2">
        <v>7.4665217391304335</v>
      </c>
      <c r="Y204" s="2">
        <v>0.17967391304347827</v>
      </c>
      <c r="Z204" s="2">
        <v>0.12447868433657991</v>
      </c>
      <c r="AA204" s="2">
        <v>0</v>
      </c>
      <c r="AB204" s="2">
        <v>0</v>
      </c>
      <c r="AC204" s="2">
        <v>0</v>
      </c>
      <c r="AD204" s="2">
        <v>0</v>
      </c>
      <c r="AE204" s="2">
        <v>0</v>
      </c>
      <c r="AF204" s="2">
        <v>0</v>
      </c>
      <c r="AG204" s="2">
        <v>0.3576086956521739</v>
      </c>
      <c r="AH204" t="s">
        <v>503</v>
      </c>
      <c r="AI204">
        <v>6</v>
      </c>
    </row>
    <row r="205" spans="1:35" x14ac:dyDescent="0.25">
      <c r="A205" t="s">
        <v>3056</v>
      </c>
      <c r="B205" t="s">
        <v>1597</v>
      </c>
      <c r="C205" t="s">
        <v>2651</v>
      </c>
      <c r="D205" t="s">
        <v>2969</v>
      </c>
      <c r="E205" s="2">
        <v>63.065217391304351</v>
      </c>
      <c r="F205" s="2">
        <v>5.8026086956521752</v>
      </c>
      <c r="G205" s="2">
        <v>0</v>
      </c>
      <c r="H205" s="2">
        <v>0</v>
      </c>
      <c r="I205" s="2">
        <v>0</v>
      </c>
      <c r="J205" s="2">
        <v>0</v>
      </c>
      <c r="K205" s="2">
        <v>0</v>
      </c>
      <c r="L205" s="2">
        <v>0.98119565217391314</v>
      </c>
      <c r="M205" s="2">
        <v>5.815652173913044</v>
      </c>
      <c r="N205" s="2">
        <v>0</v>
      </c>
      <c r="O205" s="2">
        <v>9.2216477076870043E-2</v>
      </c>
      <c r="P205" s="2">
        <v>0</v>
      </c>
      <c r="Q205" s="2">
        <v>0</v>
      </c>
      <c r="R205" s="2">
        <v>0</v>
      </c>
      <c r="S205" s="2">
        <v>0.65804347826086951</v>
      </c>
      <c r="T205" s="2">
        <v>5.5133695652173911</v>
      </c>
      <c r="U205" s="2">
        <v>0</v>
      </c>
      <c r="V205" s="2">
        <v>9.7857635298173026E-2</v>
      </c>
      <c r="W205" s="2">
        <v>0.77380434782608698</v>
      </c>
      <c r="X205" s="2">
        <v>3.4732608695652183</v>
      </c>
      <c r="Y205" s="2">
        <v>0</v>
      </c>
      <c r="Z205" s="2">
        <v>6.7344019303688385E-2</v>
      </c>
      <c r="AA205" s="2">
        <v>0</v>
      </c>
      <c r="AB205" s="2">
        <v>0</v>
      </c>
      <c r="AC205" s="2">
        <v>0</v>
      </c>
      <c r="AD205" s="2">
        <v>0</v>
      </c>
      <c r="AE205" s="2">
        <v>0</v>
      </c>
      <c r="AF205" s="2">
        <v>0</v>
      </c>
      <c r="AG205" s="2">
        <v>0</v>
      </c>
      <c r="AH205" t="s">
        <v>399</v>
      </c>
      <c r="AI205">
        <v>6</v>
      </c>
    </row>
    <row r="206" spans="1:35" x14ac:dyDescent="0.25">
      <c r="A206" t="s">
        <v>3056</v>
      </c>
      <c r="B206" t="s">
        <v>1938</v>
      </c>
      <c r="C206" t="s">
        <v>2404</v>
      </c>
      <c r="D206" t="s">
        <v>2992</v>
      </c>
      <c r="E206" s="2">
        <v>48.358695652173914</v>
      </c>
      <c r="F206" s="2">
        <v>5.3807608695652185</v>
      </c>
      <c r="G206" s="2">
        <v>5.0869565217391298E-2</v>
      </c>
      <c r="H206" s="2">
        <v>0</v>
      </c>
      <c r="I206" s="2">
        <v>6.1223913043478264</v>
      </c>
      <c r="J206" s="2">
        <v>0</v>
      </c>
      <c r="K206" s="2">
        <v>0</v>
      </c>
      <c r="L206" s="2">
        <v>4.4698913043478266</v>
      </c>
      <c r="M206" s="2">
        <v>5.4128260869565219</v>
      </c>
      <c r="N206" s="2">
        <v>0</v>
      </c>
      <c r="O206" s="2">
        <v>0.11193077095976624</v>
      </c>
      <c r="P206" s="2">
        <v>5.5038043478260867</v>
      </c>
      <c r="Q206" s="2">
        <v>0</v>
      </c>
      <c r="R206" s="2">
        <v>0.11381209260507978</v>
      </c>
      <c r="S206" s="2">
        <v>1.7132608695652172</v>
      </c>
      <c r="T206" s="2">
        <v>9.8143478260869568</v>
      </c>
      <c r="U206" s="2">
        <v>0</v>
      </c>
      <c r="V206" s="2">
        <v>0.23837716340750728</v>
      </c>
      <c r="W206" s="2">
        <v>4.8011956521739139</v>
      </c>
      <c r="X206" s="2">
        <v>7.464347826086958</v>
      </c>
      <c r="Y206" s="2">
        <v>0</v>
      </c>
      <c r="Z206" s="2">
        <v>0.25363677230838394</v>
      </c>
      <c r="AA206" s="2">
        <v>0.24293478260869567</v>
      </c>
      <c r="AB206" s="2">
        <v>0</v>
      </c>
      <c r="AC206" s="2">
        <v>0</v>
      </c>
      <c r="AD206" s="2">
        <v>0</v>
      </c>
      <c r="AE206" s="2">
        <v>0</v>
      </c>
      <c r="AF206" s="2">
        <v>0</v>
      </c>
      <c r="AG206" s="2">
        <v>0</v>
      </c>
      <c r="AH206" t="s">
        <v>753</v>
      </c>
      <c r="AI206">
        <v>6</v>
      </c>
    </row>
    <row r="207" spans="1:35" x14ac:dyDescent="0.25">
      <c r="A207" t="s">
        <v>3056</v>
      </c>
      <c r="B207" t="s">
        <v>1845</v>
      </c>
      <c r="C207" t="s">
        <v>2714</v>
      </c>
      <c r="D207" t="s">
        <v>2842</v>
      </c>
      <c r="E207" s="2">
        <v>16.858695652173914</v>
      </c>
      <c r="F207" s="2">
        <v>4.0652173913043477</v>
      </c>
      <c r="G207" s="2">
        <v>0</v>
      </c>
      <c r="H207" s="2">
        <v>0.14673913043478262</v>
      </c>
      <c r="I207" s="2">
        <v>0</v>
      </c>
      <c r="J207" s="2">
        <v>0</v>
      </c>
      <c r="K207" s="2">
        <v>0</v>
      </c>
      <c r="L207" s="2">
        <v>0.13152173913043477</v>
      </c>
      <c r="M207" s="2">
        <v>0.92804347826086964</v>
      </c>
      <c r="N207" s="2">
        <v>0</v>
      </c>
      <c r="O207" s="2">
        <v>5.5048355899419733E-2</v>
      </c>
      <c r="P207" s="2">
        <v>3.9818478260869563</v>
      </c>
      <c r="Q207" s="2">
        <v>0</v>
      </c>
      <c r="R207" s="2">
        <v>0.23618955512572531</v>
      </c>
      <c r="S207" s="2">
        <v>1.2652173913043478</v>
      </c>
      <c r="T207" s="2">
        <v>0.35989130434782607</v>
      </c>
      <c r="U207" s="2">
        <v>0</v>
      </c>
      <c r="V207" s="2">
        <v>9.6395873629916182E-2</v>
      </c>
      <c r="W207" s="2">
        <v>1.579891304347826</v>
      </c>
      <c r="X207" s="2">
        <v>0</v>
      </c>
      <c r="Y207" s="2">
        <v>1.4203260869565215</v>
      </c>
      <c r="Z207" s="2">
        <v>0.17796260477111536</v>
      </c>
      <c r="AA207" s="2">
        <v>0</v>
      </c>
      <c r="AB207" s="2">
        <v>0</v>
      </c>
      <c r="AC207" s="2">
        <v>0</v>
      </c>
      <c r="AD207" s="2">
        <v>0</v>
      </c>
      <c r="AE207" s="2">
        <v>0</v>
      </c>
      <c r="AF207" s="2">
        <v>0</v>
      </c>
      <c r="AG207" s="2">
        <v>0</v>
      </c>
      <c r="AH207" t="s">
        <v>657</v>
      </c>
      <c r="AI207">
        <v>6</v>
      </c>
    </row>
    <row r="208" spans="1:35" x14ac:dyDescent="0.25">
      <c r="A208" t="s">
        <v>3056</v>
      </c>
      <c r="B208" t="s">
        <v>1262</v>
      </c>
      <c r="C208" t="s">
        <v>2528</v>
      </c>
      <c r="D208" t="s">
        <v>2810</v>
      </c>
      <c r="E208" s="2">
        <v>26.326086956521738</v>
      </c>
      <c r="F208" s="2">
        <v>5.3913043478260869</v>
      </c>
      <c r="G208" s="2">
        <v>0</v>
      </c>
      <c r="H208" s="2">
        <v>0</v>
      </c>
      <c r="I208" s="2">
        <v>0</v>
      </c>
      <c r="J208" s="2">
        <v>0</v>
      </c>
      <c r="K208" s="2">
        <v>0</v>
      </c>
      <c r="L208" s="2">
        <v>0</v>
      </c>
      <c r="M208" s="2">
        <v>1.9304347826086956</v>
      </c>
      <c r="N208" s="2">
        <v>0</v>
      </c>
      <c r="O208" s="2">
        <v>7.3327828241123036E-2</v>
      </c>
      <c r="P208" s="2">
        <v>2.3141304347826095</v>
      </c>
      <c r="Q208" s="2">
        <v>0</v>
      </c>
      <c r="R208" s="2">
        <v>8.7902559867877816E-2</v>
      </c>
      <c r="S208" s="2">
        <v>0</v>
      </c>
      <c r="T208" s="2">
        <v>0</v>
      </c>
      <c r="U208" s="2">
        <v>0</v>
      </c>
      <c r="V208" s="2">
        <v>0</v>
      </c>
      <c r="W208" s="2">
        <v>0</v>
      </c>
      <c r="X208" s="2">
        <v>0</v>
      </c>
      <c r="Y208" s="2">
        <v>0</v>
      </c>
      <c r="Z208" s="2">
        <v>0</v>
      </c>
      <c r="AA208" s="2">
        <v>0</v>
      </c>
      <c r="AB208" s="2">
        <v>0</v>
      </c>
      <c r="AC208" s="2">
        <v>0</v>
      </c>
      <c r="AD208" s="2">
        <v>0</v>
      </c>
      <c r="AE208" s="2">
        <v>0</v>
      </c>
      <c r="AF208" s="2">
        <v>0</v>
      </c>
      <c r="AG208" s="2">
        <v>0</v>
      </c>
      <c r="AH208" t="s">
        <v>60</v>
      </c>
      <c r="AI208">
        <v>6</v>
      </c>
    </row>
    <row r="209" spans="1:35" x14ac:dyDescent="0.25">
      <c r="A209" t="s">
        <v>3056</v>
      </c>
      <c r="B209" t="s">
        <v>1297</v>
      </c>
      <c r="C209" t="s">
        <v>2541</v>
      </c>
      <c r="D209" t="s">
        <v>2875</v>
      </c>
      <c r="E209" s="2">
        <v>58.326086956521742</v>
      </c>
      <c r="F209" s="2">
        <v>5.3043478260869561</v>
      </c>
      <c r="G209" s="2">
        <v>0.32608695652173914</v>
      </c>
      <c r="H209" s="2">
        <v>0</v>
      </c>
      <c r="I209" s="2">
        <v>5.3043478260869561</v>
      </c>
      <c r="J209" s="2">
        <v>0</v>
      </c>
      <c r="K209" s="2">
        <v>0</v>
      </c>
      <c r="L209" s="2">
        <v>3.7718478260869572</v>
      </c>
      <c r="M209" s="2">
        <v>0</v>
      </c>
      <c r="N209" s="2">
        <v>0.83152173913043481</v>
      </c>
      <c r="O209" s="2">
        <v>1.4256429370108088E-2</v>
      </c>
      <c r="P209" s="2">
        <v>4.2309782608695654</v>
      </c>
      <c r="Q209" s="2">
        <v>2.4402173913043477</v>
      </c>
      <c r="R209" s="2">
        <v>0.11437756243011554</v>
      </c>
      <c r="S209" s="2">
        <v>0.49586956521739117</v>
      </c>
      <c r="T209" s="2">
        <v>9.9964130434782614</v>
      </c>
      <c r="U209" s="2">
        <v>0</v>
      </c>
      <c r="V209" s="2">
        <v>0.17989004845322401</v>
      </c>
      <c r="W209" s="2">
        <v>5.1467391304347823</v>
      </c>
      <c r="X209" s="2">
        <v>4.8767391304347845</v>
      </c>
      <c r="Y209" s="2">
        <v>0</v>
      </c>
      <c r="Z209" s="2">
        <v>0.17185240402534477</v>
      </c>
      <c r="AA209" s="2">
        <v>0</v>
      </c>
      <c r="AB209" s="2">
        <v>0</v>
      </c>
      <c r="AC209" s="2">
        <v>0</v>
      </c>
      <c r="AD209" s="2">
        <v>0</v>
      </c>
      <c r="AE209" s="2">
        <v>0</v>
      </c>
      <c r="AF209" s="2">
        <v>0</v>
      </c>
      <c r="AG209" s="2">
        <v>0</v>
      </c>
      <c r="AH209" t="s">
        <v>97</v>
      </c>
      <c r="AI209">
        <v>6</v>
      </c>
    </row>
    <row r="210" spans="1:35" x14ac:dyDescent="0.25">
      <c r="A210" t="s">
        <v>3056</v>
      </c>
      <c r="B210" t="s">
        <v>1322</v>
      </c>
      <c r="C210" t="s">
        <v>2483</v>
      </c>
      <c r="D210" t="s">
        <v>2914</v>
      </c>
      <c r="E210" s="2">
        <v>48.913043478260867</v>
      </c>
      <c r="F210" s="2">
        <v>5.1304347826086953</v>
      </c>
      <c r="G210" s="2">
        <v>0.2608695652173913</v>
      </c>
      <c r="H210" s="2">
        <v>0</v>
      </c>
      <c r="I210" s="2">
        <v>0.18478260869565216</v>
      </c>
      <c r="J210" s="2">
        <v>0</v>
      </c>
      <c r="K210" s="2">
        <v>0</v>
      </c>
      <c r="L210" s="2">
        <v>1.6847826086956522E-2</v>
      </c>
      <c r="M210" s="2">
        <v>0</v>
      </c>
      <c r="N210" s="2">
        <v>0</v>
      </c>
      <c r="O210" s="2">
        <v>0</v>
      </c>
      <c r="P210" s="2">
        <v>5.1617391304347828</v>
      </c>
      <c r="Q210" s="2">
        <v>2.6135869565217402</v>
      </c>
      <c r="R210" s="2">
        <v>0.15896222222222225</v>
      </c>
      <c r="S210" s="2">
        <v>7.190543478260869</v>
      </c>
      <c r="T210" s="2">
        <v>0.12369565217391303</v>
      </c>
      <c r="U210" s="2">
        <v>0</v>
      </c>
      <c r="V210" s="2">
        <v>0.14953555555555553</v>
      </c>
      <c r="W210" s="2">
        <v>3.6189130434782619</v>
      </c>
      <c r="X210" s="2">
        <v>0</v>
      </c>
      <c r="Y210" s="2">
        <v>0</v>
      </c>
      <c r="Z210" s="2">
        <v>7.3986666666666687E-2</v>
      </c>
      <c r="AA210" s="2">
        <v>0</v>
      </c>
      <c r="AB210" s="2">
        <v>0</v>
      </c>
      <c r="AC210" s="2">
        <v>0</v>
      </c>
      <c r="AD210" s="2">
        <v>0</v>
      </c>
      <c r="AE210" s="2">
        <v>0</v>
      </c>
      <c r="AF210" s="2">
        <v>0</v>
      </c>
      <c r="AG210" s="2">
        <v>0</v>
      </c>
      <c r="AH210" t="s">
        <v>122</v>
      </c>
      <c r="AI210">
        <v>6</v>
      </c>
    </row>
    <row r="211" spans="1:35" x14ac:dyDescent="0.25">
      <c r="A211" t="s">
        <v>3056</v>
      </c>
      <c r="B211" t="s">
        <v>1729</v>
      </c>
      <c r="C211" t="s">
        <v>2631</v>
      </c>
      <c r="D211" t="s">
        <v>2799</v>
      </c>
      <c r="E211" s="2">
        <v>61.978260869565219</v>
      </c>
      <c r="F211" s="2">
        <v>5.1304347826086953</v>
      </c>
      <c r="G211" s="2">
        <v>0.34782608695652173</v>
      </c>
      <c r="H211" s="2">
        <v>0.63043478260869568</v>
      </c>
      <c r="I211" s="2">
        <v>0.86684782608695654</v>
      </c>
      <c r="J211" s="2">
        <v>0</v>
      </c>
      <c r="K211" s="2">
        <v>0</v>
      </c>
      <c r="L211" s="2">
        <v>4.5348913043478261</v>
      </c>
      <c r="M211" s="2">
        <v>5.7391304347826084</v>
      </c>
      <c r="N211" s="2">
        <v>0</v>
      </c>
      <c r="O211" s="2">
        <v>9.2599088039284461E-2</v>
      </c>
      <c r="P211" s="2">
        <v>7.6521739130434785</v>
      </c>
      <c r="Q211" s="2">
        <v>0</v>
      </c>
      <c r="R211" s="2">
        <v>0.12346545071904595</v>
      </c>
      <c r="S211" s="2">
        <v>2.1011956521739132</v>
      </c>
      <c r="T211" s="2">
        <v>10.435869565217393</v>
      </c>
      <c r="U211" s="2">
        <v>0</v>
      </c>
      <c r="V211" s="2">
        <v>0.20228165555945285</v>
      </c>
      <c r="W211" s="2">
        <v>10.46108695652174</v>
      </c>
      <c r="X211" s="2">
        <v>6.3446739130434784</v>
      </c>
      <c r="Y211" s="2">
        <v>0</v>
      </c>
      <c r="Z211" s="2">
        <v>0.27115573482988425</v>
      </c>
      <c r="AA211" s="2">
        <v>0</v>
      </c>
      <c r="AB211" s="2">
        <v>0</v>
      </c>
      <c r="AC211" s="2">
        <v>0</v>
      </c>
      <c r="AD211" s="2">
        <v>0</v>
      </c>
      <c r="AE211" s="2">
        <v>0</v>
      </c>
      <c r="AF211" s="2">
        <v>0</v>
      </c>
      <c r="AG211" s="2">
        <v>0</v>
      </c>
      <c r="AH211" t="s">
        <v>537</v>
      </c>
      <c r="AI211">
        <v>6</v>
      </c>
    </row>
    <row r="212" spans="1:35" x14ac:dyDescent="0.25">
      <c r="A212" t="s">
        <v>3056</v>
      </c>
      <c r="B212" t="s">
        <v>2214</v>
      </c>
      <c r="C212" t="s">
        <v>2466</v>
      </c>
      <c r="D212" t="s">
        <v>2837</v>
      </c>
      <c r="E212" s="2">
        <v>33.369565217391305</v>
      </c>
      <c r="F212" s="2">
        <v>4.9565217391304346</v>
      </c>
      <c r="G212" s="2">
        <v>0.52173913043478259</v>
      </c>
      <c r="H212" s="2">
        <v>0.14782608695652169</v>
      </c>
      <c r="I212" s="2">
        <v>3.0434782608695654</v>
      </c>
      <c r="J212" s="2">
        <v>0</v>
      </c>
      <c r="K212" s="2">
        <v>0</v>
      </c>
      <c r="L212" s="2">
        <v>3.910326086956522</v>
      </c>
      <c r="M212" s="2">
        <v>5.2173913043478262</v>
      </c>
      <c r="N212" s="2">
        <v>0</v>
      </c>
      <c r="O212" s="2">
        <v>0.15635179153094464</v>
      </c>
      <c r="P212" s="2">
        <v>4.8695652173913047</v>
      </c>
      <c r="Q212" s="2">
        <v>15</v>
      </c>
      <c r="R212" s="2">
        <v>0.59543973941368078</v>
      </c>
      <c r="S212" s="2">
        <v>4.9809782608695654</v>
      </c>
      <c r="T212" s="2">
        <v>0.46195652173913043</v>
      </c>
      <c r="U212" s="2">
        <v>0</v>
      </c>
      <c r="V212" s="2">
        <v>0.16311074918566776</v>
      </c>
      <c r="W212" s="2">
        <v>1.6440217391304348</v>
      </c>
      <c r="X212" s="2">
        <v>4.9538043478260869</v>
      </c>
      <c r="Y212" s="2">
        <v>0</v>
      </c>
      <c r="Z212" s="2">
        <v>0.19771986970684038</v>
      </c>
      <c r="AA212" s="2">
        <v>0</v>
      </c>
      <c r="AB212" s="2">
        <v>0</v>
      </c>
      <c r="AC212" s="2">
        <v>0</v>
      </c>
      <c r="AD212" s="2">
        <v>0</v>
      </c>
      <c r="AE212" s="2">
        <v>0</v>
      </c>
      <c r="AF212" s="2">
        <v>0</v>
      </c>
      <c r="AG212" s="2">
        <v>0</v>
      </c>
      <c r="AH212" t="s">
        <v>1034</v>
      </c>
      <c r="AI212">
        <v>6</v>
      </c>
    </row>
    <row r="213" spans="1:35" x14ac:dyDescent="0.25">
      <c r="A213" t="s">
        <v>3056</v>
      </c>
      <c r="B213" t="s">
        <v>2208</v>
      </c>
      <c r="C213" t="s">
        <v>2405</v>
      </c>
      <c r="D213" t="s">
        <v>2802</v>
      </c>
      <c r="E213" s="2">
        <v>38.304347826086953</v>
      </c>
      <c r="F213" s="2">
        <v>4.7826086956521738</v>
      </c>
      <c r="G213" s="2">
        <v>0.22282608695652173</v>
      </c>
      <c r="H213" s="2">
        <v>0.18847826086956521</v>
      </c>
      <c r="I213" s="2">
        <v>4.9375</v>
      </c>
      <c r="J213" s="2">
        <v>0</v>
      </c>
      <c r="K213" s="2">
        <v>0</v>
      </c>
      <c r="L213" s="2">
        <v>2.4836956521739131</v>
      </c>
      <c r="M213" s="2">
        <v>5.1304347826086953</v>
      </c>
      <c r="N213" s="2">
        <v>0</v>
      </c>
      <c r="O213" s="2">
        <v>0.13393870601589103</v>
      </c>
      <c r="P213" s="2">
        <v>5.4782608695652177</v>
      </c>
      <c r="Q213" s="2">
        <v>10.932065217391305</v>
      </c>
      <c r="R213" s="2">
        <v>0.42841940976163456</v>
      </c>
      <c r="S213" s="2">
        <v>3.7364130434782608</v>
      </c>
      <c r="T213" s="2">
        <v>0</v>
      </c>
      <c r="U213" s="2">
        <v>0</v>
      </c>
      <c r="V213" s="2">
        <v>9.7545402951191837E-2</v>
      </c>
      <c r="W213" s="2">
        <v>4.125</v>
      </c>
      <c r="X213" s="2">
        <v>4.0570652173913047</v>
      </c>
      <c r="Y213" s="2">
        <v>0</v>
      </c>
      <c r="Z213" s="2">
        <v>0.21360669693530082</v>
      </c>
      <c r="AA213" s="2">
        <v>0</v>
      </c>
      <c r="AB213" s="2">
        <v>0</v>
      </c>
      <c r="AC213" s="2">
        <v>0</v>
      </c>
      <c r="AD213" s="2">
        <v>0</v>
      </c>
      <c r="AE213" s="2">
        <v>0</v>
      </c>
      <c r="AF213" s="2">
        <v>0</v>
      </c>
      <c r="AG213" s="2">
        <v>0</v>
      </c>
      <c r="AH213" t="s">
        <v>1028</v>
      </c>
      <c r="AI213">
        <v>6</v>
      </c>
    </row>
    <row r="214" spans="1:35" x14ac:dyDescent="0.25">
      <c r="A214" t="s">
        <v>3056</v>
      </c>
      <c r="B214" t="s">
        <v>2216</v>
      </c>
      <c r="C214" t="s">
        <v>2780</v>
      </c>
      <c r="D214" t="s">
        <v>3008</v>
      </c>
      <c r="E214" s="2">
        <v>48.369565217391305</v>
      </c>
      <c r="F214" s="2">
        <v>5.1304347826086953</v>
      </c>
      <c r="G214" s="2">
        <v>3.2608695652173912E-2</v>
      </c>
      <c r="H214" s="2">
        <v>3.2608695652173912E-2</v>
      </c>
      <c r="I214" s="2">
        <v>0</v>
      </c>
      <c r="J214" s="2">
        <v>0</v>
      </c>
      <c r="K214" s="2">
        <v>0</v>
      </c>
      <c r="L214" s="2">
        <v>0</v>
      </c>
      <c r="M214" s="2">
        <v>0</v>
      </c>
      <c r="N214" s="2">
        <v>0</v>
      </c>
      <c r="O214" s="2">
        <v>0</v>
      </c>
      <c r="P214" s="2">
        <v>5.8614130434782608</v>
      </c>
      <c r="Q214" s="2">
        <v>11.168152173913043</v>
      </c>
      <c r="R214" s="2">
        <v>0.35207191011235955</v>
      </c>
      <c r="S214" s="2">
        <v>0</v>
      </c>
      <c r="T214" s="2">
        <v>0</v>
      </c>
      <c r="U214" s="2">
        <v>0</v>
      </c>
      <c r="V214" s="2">
        <v>0</v>
      </c>
      <c r="W214" s="2">
        <v>0</v>
      </c>
      <c r="X214" s="2">
        <v>0</v>
      </c>
      <c r="Y214" s="2">
        <v>0</v>
      </c>
      <c r="Z214" s="2">
        <v>0</v>
      </c>
      <c r="AA214" s="2">
        <v>0</v>
      </c>
      <c r="AB214" s="2">
        <v>0</v>
      </c>
      <c r="AC214" s="2">
        <v>0</v>
      </c>
      <c r="AD214" s="2">
        <v>0</v>
      </c>
      <c r="AE214" s="2">
        <v>0</v>
      </c>
      <c r="AF214" s="2">
        <v>0</v>
      </c>
      <c r="AG214" s="2">
        <v>0</v>
      </c>
      <c r="AH214" t="s">
        <v>1036</v>
      </c>
      <c r="AI214">
        <v>6</v>
      </c>
    </row>
    <row r="215" spans="1:35" x14ac:dyDescent="0.25">
      <c r="A215" t="s">
        <v>3056</v>
      </c>
      <c r="B215" t="s">
        <v>1236</v>
      </c>
      <c r="C215" t="s">
        <v>2516</v>
      </c>
      <c r="D215" t="s">
        <v>2894</v>
      </c>
      <c r="E215" s="2">
        <v>63.043478260869563</v>
      </c>
      <c r="F215" s="2">
        <v>5.6524999999999883</v>
      </c>
      <c r="G215" s="2">
        <v>0</v>
      </c>
      <c r="H215" s="2">
        <v>0.27173913043478259</v>
      </c>
      <c r="I215" s="2">
        <v>6.0438043478260743</v>
      </c>
      <c r="J215" s="2">
        <v>0</v>
      </c>
      <c r="K215" s="2">
        <v>0</v>
      </c>
      <c r="L215" s="2">
        <v>5.4059782608695635</v>
      </c>
      <c r="M215" s="2">
        <v>4.6586956521739138</v>
      </c>
      <c r="N215" s="2">
        <v>0</v>
      </c>
      <c r="O215" s="2">
        <v>7.3896551724137949E-2</v>
      </c>
      <c r="P215" s="2">
        <v>4.6510869565217385</v>
      </c>
      <c r="Q215" s="2">
        <v>4.8402173913043489</v>
      </c>
      <c r="R215" s="2">
        <v>0.15055172413793105</v>
      </c>
      <c r="S215" s="2">
        <v>9.7826086956521743E-2</v>
      </c>
      <c r="T215" s="2">
        <v>4.7236956521739133</v>
      </c>
      <c r="U215" s="2">
        <v>0</v>
      </c>
      <c r="V215" s="2">
        <v>7.6479310344827592E-2</v>
      </c>
      <c r="W215" s="2">
        <v>1.6022826086956519</v>
      </c>
      <c r="X215" s="2">
        <v>4.7320652173913045</v>
      </c>
      <c r="Y215" s="2">
        <v>0</v>
      </c>
      <c r="Z215" s="2">
        <v>0.10047586206896551</v>
      </c>
      <c r="AA215" s="2">
        <v>0</v>
      </c>
      <c r="AB215" s="2">
        <v>0</v>
      </c>
      <c r="AC215" s="2">
        <v>0</v>
      </c>
      <c r="AD215" s="2">
        <v>0</v>
      </c>
      <c r="AE215" s="2">
        <v>0</v>
      </c>
      <c r="AF215" s="2">
        <v>0</v>
      </c>
      <c r="AG215" s="2">
        <v>0</v>
      </c>
      <c r="AH215" t="s">
        <v>34</v>
      </c>
      <c r="AI215">
        <v>6</v>
      </c>
    </row>
    <row r="216" spans="1:35" x14ac:dyDescent="0.25">
      <c r="A216" t="s">
        <v>3056</v>
      </c>
      <c r="B216" t="s">
        <v>2121</v>
      </c>
      <c r="C216" t="s">
        <v>2412</v>
      </c>
      <c r="D216" t="s">
        <v>2991</v>
      </c>
      <c r="E216" s="2">
        <v>40.521739130434781</v>
      </c>
      <c r="F216" s="2">
        <v>5.1151086956521743</v>
      </c>
      <c r="G216" s="2">
        <v>0</v>
      </c>
      <c r="H216" s="2">
        <v>0</v>
      </c>
      <c r="I216" s="2">
        <v>0.56521739130434778</v>
      </c>
      <c r="J216" s="2">
        <v>0</v>
      </c>
      <c r="K216" s="2">
        <v>0</v>
      </c>
      <c r="L216" s="2">
        <v>3.6156521739130434</v>
      </c>
      <c r="M216" s="2">
        <v>0.71467391304347827</v>
      </c>
      <c r="N216" s="2">
        <v>0</v>
      </c>
      <c r="O216" s="2">
        <v>1.7636802575107299E-2</v>
      </c>
      <c r="P216" s="2">
        <v>3.9647826086956535</v>
      </c>
      <c r="Q216" s="2">
        <v>0</v>
      </c>
      <c r="R216" s="2">
        <v>9.7843347639485018E-2</v>
      </c>
      <c r="S216" s="2">
        <v>0.95999999999999974</v>
      </c>
      <c r="T216" s="2">
        <v>0</v>
      </c>
      <c r="U216" s="2">
        <v>3.7108695652173918</v>
      </c>
      <c r="V216" s="2">
        <v>0.11526824034334765</v>
      </c>
      <c r="W216" s="2">
        <v>0.58619565217391312</v>
      </c>
      <c r="X216" s="2">
        <v>5.7391304347826084</v>
      </c>
      <c r="Y216" s="2">
        <v>0</v>
      </c>
      <c r="Z216" s="2">
        <v>0.15609710300429183</v>
      </c>
      <c r="AA216" s="2">
        <v>0</v>
      </c>
      <c r="AB216" s="2">
        <v>0</v>
      </c>
      <c r="AC216" s="2">
        <v>0</v>
      </c>
      <c r="AD216" s="2">
        <v>0</v>
      </c>
      <c r="AE216" s="2">
        <v>0</v>
      </c>
      <c r="AF216" s="2">
        <v>0</v>
      </c>
      <c r="AG216" s="2">
        <v>0</v>
      </c>
      <c r="AH216" t="s">
        <v>939</v>
      </c>
      <c r="AI216">
        <v>6</v>
      </c>
    </row>
    <row r="217" spans="1:35" x14ac:dyDescent="0.25">
      <c r="A217" t="s">
        <v>3056</v>
      </c>
      <c r="B217" t="s">
        <v>2202</v>
      </c>
      <c r="C217" t="s">
        <v>2468</v>
      </c>
      <c r="D217" t="s">
        <v>2885</v>
      </c>
      <c r="E217" s="2">
        <v>78.152173913043484</v>
      </c>
      <c r="F217" s="2">
        <v>5.1304347826086953</v>
      </c>
      <c r="G217" s="2">
        <v>0.32608695652173914</v>
      </c>
      <c r="H217" s="2">
        <v>0.32608695652173914</v>
      </c>
      <c r="I217" s="2">
        <v>2.0869565217391304</v>
      </c>
      <c r="J217" s="2">
        <v>0</v>
      </c>
      <c r="K217" s="2">
        <v>0</v>
      </c>
      <c r="L217" s="2">
        <v>7.190543478260869</v>
      </c>
      <c r="M217" s="2">
        <v>4.550108695652173</v>
      </c>
      <c r="N217" s="2">
        <v>0</v>
      </c>
      <c r="O217" s="2">
        <v>5.8221140472878984E-2</v>
      </c>
      <c r="P217" s="2">
        <v>5.2076086956521719</v>
      </c>
      <c r="Q217" s="2">
        <v>0</v>
      </c>
      <c r="R217" s="2">
        <v>6.6634214186369931E-2</v>
      </c>
      <c r="S217" s="2">
        <v>5.0974999999999993</v>
      </c>
      <c r="T217" s="2">
        <v>10.765869565217391</v>
      </c>
      <c r="U217" s="2">
        <v>0</v>
      </c>
      <c r="V217" s="2">
        <v>0.20298052851182194</v>
      </c>
      <c r="W217" s="2">
        <v>4.1879347826086954</v>
      </c>
      <c r="X217" s="2">
        <v>10.469021739130433</v>
      </c>
      <c r="Y217" s="2">
        <v>0</v>
      </c>
      <c r="Z217" s="2">
        <v>0.18754381084840052</v>
      </c>
      <c r="AA217" s="2">
        <v>0</v>
      </c>
      <c r="AB217" s="2">
        <v>0</v>
      </c>
      <c r="AC217" s="2">
        <v>0</v>
      </c>
      <c r="AD217" s="2">
        <v>0</v>
      </c>
      <c r="AE217" s="2">
        <v>0.97271739130434798</v>
      </c>
      <c r="AF217" s="2">
        <v>0</v>
      </c>
      <c r="AG217" s="2">
        <v>0</v>
      </c>
      <c r="AH217" t="s">
        <v>1021</v>
      </c>
      <c r="AI217">
        <v>6</v>
      </c>
    </row>
    <row r="218" spans="1:35" x14ac:dyDescent="0.25">
      <c r="A218" t="s">
        <v>3056</v>
      </c>
      <c r="B218" t="s">
        <v>2094</v>
      </c>
      <c r="C218" t="s">
        <v>2494</v>
      </c>
      <c r="D218" t="s">
        <v>2864</v>
      </c>
      <c r="E218" s="2">
        <v>81.608695652173907</v>
      </c>
      <c r="F218" s="2">
        <v>0</v>
      </c>
      <c r="G218" s="2">
        <v>0</v>
      </c>
      <c r="H218" s="2">
        <v>0</v>
      </c>
      <c r="I218" s="2">
        <v>0</v>
      </c>
      <c r="J218" s="2">
        <v>0</v>
      </c>
      <c r="K218" s="2">
        <v>0</v>
      </c>
      <c r="L218" s="2">
        <v>9.000652173913041</v>
      </c>
      <c r="M218" s="2">
        <v>3.5873913043478245</v>
      </c>
      <c r="N218" s="2">
        <v>0</v>
      </c>
      <c r="O218" s="2">
        <v>4.3958444326052191E-2</v>
      </c>
      <c r="P218" s="2">
        <v>3.5597826086956528</v>
      </c>
      <c r="Q218" s="2">
        <v>3.7446739130434774</v>
      </c>
      <c r="R218" s="2">
        <v>8.9505860415556748E-2</v>
      </c>
      <c r="S218" s="2">
        <v>3.0985869565217383</v>
      </c>
      <c r="T218" s="2">
        <v>6.9103260869565206</v>
      </c>
      <c r="U218" s="2">
        <v>0</v>
      </c>
      <c r="V218" s="2">
        <v>0.12264517847629194</v>
      </c>
      <c r="W218" s="2">
        <v>4.9447826086956512</v>
      </c>
      <c r="X218" s="2">
        <v>7.4433695652173926</v>
      </c>
      <c r="Y218" s="2">
        <v>0</v>
      </c>
      <c r="Z218" s="2">
        <v>0.15179941395844435</v>
      </c>
      <c r="AA218" s="2">
        <v>0</v>
      </c>
      <c r="AB218" s="2">
        <v>0</v>
      </c>
      <c r="AC218" s="2">
        <v>0</v>
      </c>
      <c r="AD218" s="2">
        <v>0</v>
      </c>
      <c r="AE218" s="2">
        <v>0</v>
      </c>
      <c r="AF218" s="2">
        <v>0</v>
      </c>
      <c r="AG218" s="2">
        <v>0</v>
      </c>
      <c r="AH218" t="s">
        <v>912</v>
      </c>
      <c r="AI218">
        <v>6</v>
      </c>
    </row>
    <row r="219" spans="1:35" x14ac:dyDescent="0.25">
      <c r="A219" t="s">
        <v>3056</v>
      </c>
      <c r="B219" t="s">
        <v>2236</v>
      </c>
      <c r="C219" t="s">
        <v>2378</v>
      </c>
      <c r="D219" t="s">
        <v>2976</v>
      </c>
      <c r="E219" s="2">
        <v>25.717391304347824</v>
      </c>
      <c r="F219" s="2">
        <v>5.7391304347826084</v>
      </c>
      <c r="G219" s="2">
        <v>0.38043478260869568</v>
      </c>
      <c r="H219" s="2">
        <v>0.28260869565217389</v>
      </c>
      <c r="I219" s="2">
        <v>0</v>
      </c>
      <c r="J219" s="2">
        <v>0</v>
      </c>
      <c r="K219" s="2">
        <v>0</v>
      </c>
      <c r="L219" s="2">
        <v>2.8805434782608708</v>
      </c>
      <c r="M219" s="2">
        <v>5.8260869565217392</v>
      </c>
      <c r="N219" s="2">
        <v>0</v>
      </c>
      <c r="O219" s="2">
        <v>0.22654268808114963</v>
      </c>
      <c r="P219" s="2">
        <v>0</v>
      </c>
      <c r="Q219" s="2">
        <v>0</v>
      </c>
      <c r="R219" s="2">
        <v>0</v>
      </c>
      <c r="S219" s="2">
        <v>0.36499999999999999</v>
      </c>
      <c r="T219" s="2">
        <v>6.7771739130434794</v>
      </c>
      <c r="U219" s="2">
        <v>0</v>
      </c>
      <c r="V219" s="2">
        <v>0.27771766694843625</v>
      </c>
      <c r="W219" s="2">
        <v>3.3913043478260874</v>
      </c>
      <c r="X219" s="2">
        <v>4.3124999999999982</v>
      </c>
      <c r="Y219" s="2">
        <v>0</v>
      </c>
      <c r="Z219" s="2">
        <v>0.29955621301775148</v>
      </c>
      <c r="AA219" s="2">
        <v>0</v>
      </c>
      <c r="AB219" s="2">
        <v>0</v>
      </c>
      <c r="AC219" s="2">
        <v>0</v>
      </c>
      <c r="AD219" s="2">
        <v>0</v>
      </c>
      <c r="AE219" s="2">
        <v>0</v>
      </c>
      <c r="AF219" s="2">
        <v>0</v>
      </c>
      <c r="AG219" s="2">
        <v>0</v>
      </c>
      <c r="AH219" t="s">
        <v>1056</v>
      </c>
      <c r="AI219">
        <v>6</v>
      </c>
    </row>
    <row r="220" spans="1:35" x14ac:dyDescent="0.25">
      <c r="A220" t="s">
        <v>3056</v>
      </c>
      <c r="B220" t="s">
        <v>2231</v>
      </c>
      <c r="C220" t="s">
        <v>2504</v>
      </c>
      <c r="D220" t="s">
        <v>2884</v>
      </c>
      <c r="E220" s="2">
        <v>83.673913043478265</v>
      </c>
      <c r="F220" s="2">
        <v>1.7391304347826086</v>
      </c>
      <c r="G220" s="2">
        <v>0</v>
      </c>
      <c r="H220" s="2">
        <v>0.32880434782608697</v>
      </c>
      <c r="I220" s="2">
        <v>1.7173913043478262</v>
      </c>
      <c r="J220" s="2">
        <v>0</v>
      </c>
      <c r="K220" s="2">
        <v>0</v>
      </c>
      <c r="L220" s="2">
        <v>4.3141304347826086</v>
      </c>
      <c r="M220" s="2">
        <v>5.3043478260869561</v>
      </c>
      <c r="N220" s="2">
        <v>0</v>
      </c>
      <c r="O220" s="2">
        <v>6.3393089114055584E-2</v>
      </c>
      <c r="P220" s="2">
        <v>0</v>
      </c>
      <c r="Q220" s="2">
        <v>0</v>
      </c>
      <c r="R220" s="2">
        <v>0</v>
      </c>
      <c r="S220" s="2">
        <v>15.675000000000004</v>
      </c>
      <c r="T220" s="2">
        <v>0.13728260869565218</v>
      </c>
      <c r="U220" s="2">
        <v>0</v>
      </c>
      <c r="V220" s="2">
        <v>0.18897505845674206</v>
      </c>
      <c r="W220" s="2">
        <v>10.671304347826085</v>
      </c>
      <c r="X220" s="2">
        <v>4.820652173913043</v>
      </c>
      <c r="Y220" s="2">
        <v>0</v>
      </c>
      <c r="Z220" s="2">
        <v>0.18514679137438292</v>
      </c>
      <c r="AA220" s="2">
        <v>0</v>
      </c>
      <c r="AB220" s="2">
        <v>4.6956521739130439</v>
      </c>
      <c r="AC220" s="2">
        <v>0</v>
      </c>
      <c r="AD220" s="2">
        <v>0</v>
      </c>
      <c r="AE220" s="2">
        <v>0</v>
      </c>
      <c r="AF220" s="2">
        <v>0</v>
      </c>
      <c r="AG220" s="2">
        <v>0</v>
      </c>
      <c r="AH220" t="s">
        <v>1051</v>
      </c>
      <c r="AI220">
        <v>6</v>
      </c>
    </row>
    <row r="221" spans="1:35" x14ac:dyDescent="0.25">
      <c r="A221" t="s">
        <v>3056</v>
      </c>
      <c r="B221" t="s">
        <v>1184</v>
      </c>
      <c r="C221" t="s">
        <v>2606</v>
      </c>
      <c r="D221" t="s">
        <v>2858</v>
      </c>
      <c r="E221" s="2">
        <v>45.184782608695649</v>
      </c>
      <c r="F221" s="2">
        <v>6.0978260869565215</v>
      </c>
      <c r="G221" s="2">
        <v>0</v>
      </c>
      <c r="H221" s="2">
        <v>0</v>
      </c>
      <c r="I221" s="2">
        <v>0</v>
      </c>
      <c r="J221" s="2">
        <v>0</v>
      </c>
      <c r="K221" s="2">
        <v>0</v>
      </c>
      <c r="L221" s="2">
        <v>0.20608695652173914</v>
      </c>
      <c r="M221" s="2">
        <v>1.4003260869565219</v>
      </c>
      <c r="N221" s="2">
        <v>0</v>
      </c>
      <c r="O221" s="2">
        <v>3.099109935049315E-2</v>
      </c>
      <c r="P221" s="2">
        <v>5.4442391304347817</v>
      </c>
      <c r="Q221" s="2">
        <v>0</v>
      </c>
      <c r="R221" s="2">
        <v>0.12048833293240316</v>
      </c>
      <c r="S221" s="2">
        <v>0.69782608695652182</v>
      </c>
      <c r="T221" s="2">
        <v>4.2566304347826067</v>
      </c>
      <c r="U221" s="2">
        <v>0</v>
      </c>
      <c r="V221" s="2">
        <v>0.10964878518162133</v>
      </c>
      <c r="W221" s="2">
        <v>4.3478260869565218E-3</v>
      </c>
      <c r="X221" s="2">
        <v>0</v>
      </c>
      <c r="Y221" s="2">
        <v>4.4344565217391292</v>
      </c>
      <c r="Z221" s="2">
        <v>9.8236709165263392E-2</v>
      </c>
      <c r="AA221" s="2">
        <v>0</v>
      </c>
      <c r="AB221" s="2">
        <v>0</v>
      </c>
      <c r="AC221" s="2">
        <v>0</v>
      </c>
      <c r="AD221" s="2">
        <v>0</v>
      </c>
      <c r="AE221" s="2">
        <v>0</v>
      </c>
      <c r="AF221" s="2">
        <v>0</v>
      </c>
      <c r="AG221" s="2">
        <v>0</v>
      </c>
      <c r="AH221" t="s">
        <v>268</v>
      </c>
      <c r="AI221">
        <v>6</v>
      </c>
    </row>
    <row r="222" spans="1:35" x14ac:dyDescent="0.25">
      <c r="A222" t="s">
        <v>3056</v>
      </c>
      <c r="B222" t="s">
        <v>1769</v>
      </c>
      <c r="C222" t="s">
        <v>2443</v>
      </c>
      <c r="D222" t="s">
        <v>2827</v>
      </c>
      <c r="E222" s="2">
        <v>100.75</v>
      </c>
      <c r="F222" s="2">
        <v>9.054347826086957</v>
      </c>
      <c r="G222" s="2">
        <v>0</v>
      </c>
      <c r="H222" s="2">
        <v>0.38043478260869568</v>
      </c>
      <c r="I222" s="2">
        <v>0</v>
      </c>
      <c r="J222" s="2">
        <v>0.40010869565217394</v>
      </c>
      <c r="K222" s="2">
        <v>0</v>
      </c>
      <c r="L222" s="2">
        <v>3.6897826086956527</v>
      </c>
      <c r="M222" s="2">
        <v>5.9154347826086946</v>
      </c>
      <c r="N222" s="2">
        <v>0</v>
      </c>
      <c r="O222" s="2">
        <v>5.8713992879490765E-2</v>
      </c>
      <c r="P222" s="2">
        <v>5.6015217391304342</v>
      </c>
      <c r="Q222" s="2">
        <v>4.4246739130434785</v>
      </c>
      <c r="R222" s="2">
        <v>9.9515589599741064E-2</v>
      </c>
      <c r="S222" s="2">
        <v>7.7570652173913057</v>
      </c>
      <c r="T222" s="2">
        <v>0</v>
      </c>
      <c r="U222" s="2">
        <v>0</v>
      </c>
      <c r="V222" s="2">
        <v>7.6993203150285919E-2</v>
      </c>
      <c r="W222" s="2">
        <v>5.3805434782608685</v>
      </c>
      <c r="X222" s="2">
        <v>0</v>
      </c>
      <c r="Y222" s="2">
        <v>4.6361956521739147</v>
      </c>
      <c r="Z222" s="2">
        <v>9.9421728341784435E-2</v>
      </c>
      <c r="AA222" s="2">
        <v>0</v>
      </c>
      <c r="AB222" s="2">
        <v>0</v>
      </c>
      <c r="AC222" s="2">
        <v>0</v>
      </c>
      <c r="AD222" s="2">
        <v>0</v>
      </c>
      <c r="AE222" s="2">
        <v>0</v>
      </c>
      <c r="AF222" s="2">
        <v>0</v>
      </c>
      <c r="AG222" s="2">
        <v>0</v>
      </c>
      <c r="AH222" t="s">
        <v>579</v>
      </c>
      <c r="AI222">
        <v>6</v>
      </c>
    </row>
    <row r="223" spans="1:35" x14ac:dyDescent="0.25">
      <c r="A223" t="s">
        <v>3056</v>
      </c>
      <c r="B223" t="s">
        <v>2025</v>
      </c>
      <c r="C223" t="s">
        <v>2523</v>
      </c>
      <c r="D223" t="s">
        <v>2900</v>
      </c>
      <c r="E223" s="2">
        <v>104.80434782608695</v>
      </c>
      <c r="F223" s="2">
        <v>0</v>
      </c>
      <c r="G223" s="2">
        <v>0.32608695652173914</v>
      </c>
      <c r="H223" s="2">
        <v>0.39130434782608697</v>
      </c>
      <c r="I223" s="2">
        <v>0.91847826086956519</v>
      </c>
      <c r="J223" s="2">
        <v>0</v>
      </c>
      <c r="K223" s="2">
        <v>0</v>
      </c>
      <c r="L223" s="2">
        <v>10.165760869565219</v>
      </c>
      <c r="M223" s="2">
        <v>5.4263043478260871</v>
      </c>
      <c r="N223" s="2">
        <v>0</v>
      </c>
      <c r="O223" s="2">
        <v>5.1775565235428339E-2</v>
      </c>
      <c r="P223" s="2">
        <v>6.1486956521739113</v>
      </c>
      <c r="Q223" s="2">
        <v>8.3817391304347808</v>
      </c>
      <c r="R223" s="2">
        <v>0.13864343497199749</v>
      </c>
      <c r="S223" s="2">
        <v>4.7483695652173905</v>
      </c>
      <c r="T223" s="2">
        <v>8.3063043478260852</v>
      </c>
      <c r="U223" s="2">
        <v>0</v>
      </c>
      <c r="V223" s="2">
        <v>0.12456233146650071</v>
      </c>
      <c r="W223" s="2">
        <v>0.10891304347826086</v>
      </c>
      <c r="X223" s="2">
        <v>3.3094565217391305</v>
      </c>
      <c r="Y223" s="2">
        <v>0</v>
      </c>
      <c r="Z223" s="2">
        <v>3.2616677037958931E-2</v>
      </c>
      <c r="AA223" s="2">
        <v>0</v>
      </c>
      <c r="AB223" s="2">
        <v>0</v>
      </c>
      <c r="AC223" s="2">
        <v>0</v>
      </c>
      <c r="AD223" s="2">
        <v>0</v>
      </c>
      <c r="AE223" s="2">
        <v>0</v>
      </c>
      <c r="AF223" s="2">
        <v>0</v>
      </c>
      <c r="AG223" s="2">
        <v>0</v>
      </c>
      <c r="AH223" t="s">
        <v>840</v>
      </c>
      <c r="AI223">
        <v>6</v>
      </c>
    </row>
    <row r="224" spans="1:35" x14ac:dyDescent="0.25">
      <c r="A224" t="s">
        <v>3056</v>
      </c>
      <c r="B224" t="s">
        <v>1998</v>
      </c>
      <c r="C224" t="s">
        <v>2749</v>
      </c>
      <c r="D224" t="s">
        <v>2819</v>
      </c>
      <c r="E224" s="2">
        <v>62.836956521739133</v>
      </c>
      <c r="F224" s="2">
        <v>5.6523913043478133</v>
      </c>
      <c r="G224" s="2">
        <v>0</v>
      </c>
      <c r="H224" s="2">
        <v>0.25</v>
      </c>
      <c r="I224" s="2">
        <v>14.211521739130434</v>
      </c>
      <c r="J224" s="2">
        <v>0</v>
      </c>
      <c r="K224" s="2">
        <v>0</v>
      </c>
      <c r="L224" s="2">
        <v>5.2939130434782609</v>
      </c>
      <c r="M224" s="2">
        <v>4.158913043478262</v>
      </c>
      <c r="N224" s="2">
        <v>0</v>
      </c>
      <c r="O224" s="2">
        <v>6.6185781006746255E-2</v>
      </c>
      <c r="P224" s="2">
        <v>3.7724999999999995</v>
      </c>
      <c r="Q224" s="2">
        <v>0</v>
      </c>
      <c r="R224" s="2">
        <v>6.0036325895173832E-2</v>
      </c>
      <c r="S224" s="2">
        <v>4.3656521739130429</v>
      </c>
      <c r="T224" s="2">
        <v>4.6166304347826079</v>
      </c>
      <c r="U224" s="2">
        <v>0</v>
      </c>
      <c r="V224" s="2">
        <v>0.14294585711814564</v>
      </c>
      <c r="W224" s="2">
        <v>0</v>
      </c>
      <c r="X224" s="2">
        <v>2.4143478260869569</v>
      </c>
      <c r="Y224" s="2">
        <v>0</v>
      </c>
      <c r="Z224" s="2">
        <v>3.8422418266735862E-2</v>
      </c>
      <c r="AA224" s="2">
        <v>0</v>
      </c>
      <c r="AB224" s="2">
        <v>0</v>
      </c>
      <c r="AC224" s="2">
        <v>0</v>
      </c>
      <c r="AD224" s="2">
        <v>0</v>
      </c>
      <c r="AE224" s="2">
        <v>0</v>
      </c>
      <c r="AF224" s="2">
        <v>0</v>
      </c>
      <c r="AG224" s="2">
        <v>0</v>
      </c>
      <c r="AH224" t="s">
        <v>813</v>
      </c>
      <c r="AI224">
        <v>6</v>
      </c>
    </row>
    <row r="225" spans="1:35" x14ac:dyDescent="0.25">
      <c r="A225" t="s">
        <v>3056</v>
      </c>
      <c r="B225" t="s">
        <v>1856</v>
      </c>
      <c r="C225" t="s">
        <v>2485</v>
      </c>
      <c r="D225" t="s">
        <v>2894</v>
      </c>
      <c r="E225" s="2">
        <v>91.489130434782609</v>
      </c>
      <c r="F225" s="2">
        <v>5.6521739130434785</v>
      </c>
      <c r="G225" s="2">
        <v>0</v>
      </c>
      <c r="H225" s="2">
        <v>0</v>
      </c>
      <c r="I225" s="2">
        <v>0</v>
      </c>
      <c r="J225" s="2">
        <v>0</v>
      </c>
      <c r="K225" s="2">
        <v>0</v>
      </c>
      <c r="L225" s="2">
        <v>4.371739130434781</v>
      </c>
      <c r="M225" s="2">
        <v>4.4543478260869565</v>
      </c>
      <c r="N225" s="2">
        <v>0</v>
      </c>
      <c r="O225" s="2">
        <v>4.8687180705714622E-2</v>
      </c>
      <c r="P225" s="2">
        <v>4.427173913043478</v>
      </c>
      <c r="Q225" s="2">
        <v>0</v>
      </c>
      <c r="R225" s="2">
        <v>4.8390162765831052E-2</v>
      </c>
      <c r="S225" s="2">
        <v>5.7880434782608692</v>
      </c>
      <c r="T225" s="2">
        <v>4.4228260869565217</v>
      </c>
      <c r="U225" s="2">
        <v>0</v>
      </c>
      <c r="V225" s="2">
        <v>0.11160746109064985</v>
      </c>
      <c r="W225" s="2">
        <v>4.9782608695652186</v>
      </c>
      <c r="X225" s="2">
        <v>9.5554347826086996</v>
      </c>
      <c r="Y225" s="2">
        <v>0</v>
      </c>
      <c r="Z225" s="2">
        <v>0.15885707496732809</v>
      </c>
      <c r="AA225" s="2">
        <v>0</v>
      </c>
      <c r="AB225" s="2">
        <v>0</v>
      </c>
      <c r="AC225" s="2">
        <v>0</v>
      </c>
      <c r="AD225" s="2">
        <v>0</v>
      </c>
      <c r="AE225" s="2">
        <v>0</v>
      </c>
      <c r="AF225" s="2">
        <v>0</v>
      </c>
      <c r="AG225" s="2">
        <v>0</v>
      </c>
      <c r="AH225" t="s">
        <v>668</v>
      </c>
      <c r="AI225">
        <v>6</v>
      </c>
    </row>
    <row r="226" spans="1:35" x14ac:dyDescent="0.25">
      <c r="A226" t="s">
        <v>3056</v>
      </c>
      <c r="B226" t="s">
        <v>1569</v>
      </c>
      <c r="C226" t="s">
        <v>2619</v>
      </c>
      <c r="D226" t="s">
        <v>2802</v>
      </c>
      <c r="E226" s="2">
        <v>49.869565217391305</v>
      </c>
      <c r="F226" s="2">
        <v>5.661847826086956</v>
      </c>
      <c r="G226" s="2">
        <v>0</v>
      </c>
      <c r="H226" s="2">
        <v>0</v>
      </c>
      <c r="I226" s="2">
        <v>9.7921739130434791</v>
      </c>
      <c r="J226" s="2">
        <v>0</v>
      </c>
      <c r="K226" s="2">
        <v>0</v>
      </c>
      <c r="L226" s="2">
        <v>1.9860869565217392</v>
      </c>
      <c r="M226" s="2">
        <v>5.2738043478260872</v>
      </c>
      <c r="N226" s="2">
        <v>0</v>
      </c>
      <c r="O226" s="2">
        <v>0.10575196163905842</v>
      </c>
      <c r="P226" s="2">
        <v>2.4432608695652176</v>
      </c>
      <c r="Q226" s="2">
        <v>0</v>
      </c>
      <c r="R226" s="2">
        <v>4.8993025283347869E-2</v>
      </c>
      <c r="S226" s="2">
        <v>1.6204347826086956</v>
      </c>
      <c r="T226" s="2">
        <v>2.5783695652173919</v>
      </c>
      <c r="U226" s="2">
        <v>0</v>
      </c>
      <c r="V226" s="2">
        <v>8.4195727986050573E-2</v>
      </c>
      <c r="W226" s="2">
        <v>1.2384782608695653</v>
      </c>
      <c r="X226" s="2">
        <v>4.7278260869565241</v>
      </c>
      <c r="Y226" s="2">
        <v>0</v>
      </c>
      <c r="Z226" s="2">
        <v>0.11963818657367048</v>
      </c>
      <c r="AA226" s="2">
        <v>0</v>
      </c>
      <c r="AB226" s="2">
        <v>0</v>
      </c>
      <c r="AC226" s="2">
        <v>0</v>
      </c>
      <c r="AD226" s="2">
        <v>0</v>
      </c>
      <c r="AE226" s="2">
        <v>0</v>
      </c>
      <c r="AF226" s="2">
        <v>0</v>
      </c>
      <c r="AG226" s="2">
        <v>0</v>
      </c>
      <c r="AH226" t="s">
        <v>371</v>
      </c>
      <c r="AI226">
        <v>6</v>
      </c>
    </row>
    <row r="227" spans="1:35" x14ac:dyDescent="0.25">
      <c r="A227" t="s">
        <v>3056</v>
      </c>
      <c r="B227" t="s">
        <v>1573</v>
      </c>
      <c r="C227" t="s">
        <v>2454</v>
      </c>
      <c r="D227" t="s">
        <v>2885</v>
      </c>
      <c r="E227" s="2">
        <v>36.195652173913047</v>
      </c>
      <c r="F227" s="2">
        <v>5.7101086956521732</v>
      </c>
      <c r="G227" s="2">
        <v>0</v>
      </c>
      <c r="H227" s="2">
        <v>0</v>
      </c>
      <c r="I227" s="2">
        <v>0.47282608695652173</v>
      </c>
      <c r="J227" s="2">
        <v>0</v>
      </c>
      <c r="K227" s="2">
        <v>0</v>
      </c>
      <c r="L227" s="2">
        <v>4.7258695652173914</v>
      </c>
      <c r="M227" s="2">
        <v>3.5067391304347826</v>
      </c>
      <c r="N227" s="2">
        <v>0</v>
      </c>
      <c r="O227" s="2">
        <v>9.6882882882882868E-2</v>
      </c>
      <c r="P227" s="2">
        <v>5.9876086956521739</v>
      </c>
      <c r="Q227" s="2">
        <v>0</v>
      </c>
      <c r="R227" s="2">
        <v>0.16542342342342342</v>
      </c>
      <c r="S227" s="2">
        <v>0.33673913043478254</v>
      </c>
      <c r="T227" s="2">
        <v>5.6153260869565198</v>
      </c>
      <c r="U227" s="2">
        <v>0</v>
      </c>
      <c r="V227" s="2">
        <v>0.16444144144144138</v>
      </c>
      <c r="W227" s="2">
        <v>0.57293478260869568</v>
      </c>
      <c r="X227" s="2">
        <v>4.9964130434782588</v>
      </c>
      <c r="Y227" s="2">
        <v>0</v>
      </c>
      <c r="Z227" s="2">
        <v>0.1538678678678678</v>
      </c>
      <c r="AA227" s="2">
        <v>0</v>
      </c>
      <c r="AB227" s="2">
        <v>0</v>
      </c>
      <c r="AC227" s="2">
        <v>0</v>
      </c>
      <c r="AD227" s="2">
        <v>0</v>
      </c>
      <c r="AE227" s="2">
        <v>0</v>
      </c>
      <c r="AF227" s="2">
        <v>0</v>
      </c>
      <c r="AG227" s="2">
        <v>0</v>
      </c>
      <c r="AH227" t="s">
        <v>375</v>
      </c>
      <c r="AI227">
        <v>6</v>
      </c>
    </row>
    <row r="228" spans="1:35" x14ac:dyDescent="0.25">
      <c r="A228" t="s">
        <v>3056</v>
      </c>
      <c r="B228" t="s">
        <v>1905</v>
      </c>
      <c r="C228" t="s">
        <v>2732</v>
      </c>
      <c r="D228" t="s">
        <v>2854</v>
      </c>
      <c r="E228" s="2">
        <v>75.358695652173907</v>
      </c>
      <c r="F228" s="2">
        <v>5.2065217391304346</v>
      </c>
      <c r="G228" s="2">
        <v>0.32608695652173914</v>
      </c>
      <c r="H228" s="2">
        <v>0</v>
      </c>
      <c r="I228" s="2">
        <v>0</v>
      </c>
      <c r="J228" s="2">
        <v>0</v>
      </c>
      <c r="K228" s="2">
        <v>0</v>
      </c>
      <c r="L228" s="2">
        <v>4.4156521739130437</v>
      </c>
      <c r="M228" s="2">
        <v>0</v>
      </c>
      <c r="N228" s="2">
        <v>0</v>
      </c>
      <c r="O228" s="2">
        <v>0</v>
      </c>
      <c r="P228" s="2">
        <v>0</v>
      </c>
      <c r="Q228" s="2">
        <v>0</v>
      </c>
      <c r="R228" s="2">
        <v>0</v>
      </c>
      <c r="S228" s="2">
        <v>2.3190217391304344</v>
      </c>
      <c r="T228" s="2">
        <v>16.60130434782609</v>
      </c>
      <c r="U228" s="2">
        <v>0</v>
      </c>
      <c r="V228" s="2">
        <v>0.25107024376171938</v>
      </c>
      <c r="W228" s="2">
        <v>4.7016304347826079</v>
      </c>
      <c r="X228" s="2">
        <v>9.6814130434782601</v>
      </c>
      <c r="Y228" s="2">
        <v>0</v>
      </c>
      <c r="Z228" s="2">
        <v>0.19086109909130247</v>
      </c>
      <c r="AA228" s="2">
        <v>0</v>
      </c>
      <c r="AB228" s="2">
        <v>0</v>
      </c>
      <c r="AC228" s="2">
        <v>0</v>
      </c>
      <c r="AD228" s="2">
        <v>0</v>
      </c>
      <c r="AE228" s="2">
        <v>0</v>
      </c>
      <c r="AF228" s="2">
        <v>0</v>
      </c>
      <c r="AG228" s="2">
        <v>0</v>
      </c>
      <c r="AH228" t="s">
        <v>718</v>
      </c>
      <c r="AI228">
        <v>6</v>
      </c>
    </row>
    <row r="229" spans="1:35" x14ac:dyDescent="0.25">
      <c r="A229" t="s">
        <v>3056</v>
      </c>
      <c r="B229" t="s">
        <v>1555</v>
      </c>
      <c r="C229" t="s">
        <v>2634</v>
      </c>
      <c r="D229" t="s">
        <v>2962</v>
      </c>
      <c r="E229" s="2">
        <v>45.413043478260867</v>
      </c>
      <c r="F229" s="2">
        <v>0</v>
      </c>
      <c r="G229" s="2">
        <v>0.45652173913043476</v>
      </c>
      <c r="H229" s="2">
        <v>0</v>
      </c>
      <c r="I229" s="2">
        <v>0</v>
      </c>
      <c r="J229" s="2">
        <v>0</v>
      </c>
      <c r="K229" s="2">
        <v>0</v>
      </c>
      <c r="L229" s="2">
        <v>0</v>
      </c>
      <c r="M229" s="2">
        <v>5.67</v>
      </c>
      <c r="N229" s="2">
        <v>0</v>
      </c>
      <c r="O229" s="2">
        <v>0.12485399712781235</v>
      </c>
      <c r="P229" s="2">
        <v>4.3640217391304352</v>
      </c>
      <c r="Q229" s="2">
        <v>0</v>
      </c>
      <c r="R229" s="2">
        <v>9.6096218286261387E-2</v>
      </c>
      <c r="S229" s="2">
        <v>0</v>
      </c>
      <c r="T229" s="2">
        <v>0</v>
      </c>
      <c r="U229" s="2">
        <v>0</v>
      </c>
      <c r="V229" s="2">
        <v>0</v>
      </c>
      <c r="W229" s="2">
        <v>0</v>
      </c>
      <c r="X229" s="2">
        <v>0</v>
      </c>
      <c r="Y229" s="2">
        <v>0</v>
      </c>
      <c r="Z229" s="2">
        <v>0</v>
      </c>
      <c r="AA229" s="2">
        <v>0</v>
      </c>
      <c r="AB229" s="2">
        <v>0</v>
      </c>
      <c r="AC229" s="2">
        <v>0</v>
      </c>
      <c r="AD229" s="2">
        <v>0</v>
      </c>
      <c r="AE229" s="2">
        <v>0</v>
      </c>
      <c r="AF229" s="2">
        <v>0</v>
      </c>
      <c r="AG229" s="2">
        <v>0</v>
      </c>
      <c r="AH229" t="s">
        <v>357</v>
      </c>
      <c r="AI229">
        <v>6</v>
      </c>
    </row>
    <row r="230" spans="1:35" x14ac:dyDescent="0.25">
      <c r="A230" t="s">
        <v>3056</v>
      </c>
      <c r="B230" t="s">
        <v>1848</v>
      </c>
      <c r="C230" t="s">
        <v>2635</v>
      </c>
      <c r="D230" t="s">
        <v>2920</v>
      </c>
      <c r="E230" s="2">
        <v>68.543478260869563</v>
      </c>
      <c r="F230" s="2">
        <v>5.6005434782608692</v>
      </c>
      <c r="G230" s="2">
        <v>0.94021739130434778</v>
      </c>
      <c r="H230" s="2">
        <v>0.23369565217391305</v>
      </c>
      <c r="I230" s="2">
        <v>0.44293478260869568</v>
      </c>
      <c r="J230" s="2">
        <v>0</v>
      </c>
      <c r="K230" s="2">
        <v>0</v>
      </c>
      <c r="L230" s="2">
        <v>2.8954347826086955</v>
      </c>
      <c r="M230" s="2">
        <v>5.3016304347826084</v>
      </c>
      <c r="N230" s="2">
        <v>0</v>
      </c>
      <c r="O230" s="2">
        <v>7.7346971138598161E-2</v>
      </c>
      <c r="P230" s="2">
        <v>0</v>
      </c>
      <c r="Q230" s="2">
        <v>5.4782608695652177</v>
      </c>
      <c r="R230" s="2">
        <v>7.9923882017126552E-2</v>
      </c>
      <c r="S230" s="2">
        <v>1.1941304347826083</v>
      </c>
      <c r="T230" s="2">
        <v>9.0873913043478272</v>
      </c>
      <c r="U230" s="2">
        <v>0</v>
      </c>
      <c r="V230" s="2">
        <v>0.15</v>
      </c>
      <c r="W230" s="2">
        <v>0.8435869565217391</v>
      </c>
      <c r="X230" s="2">
        <v>11.065217391304346</v>
      </c>
      <c r="Y230" s="2">
        <v>0</v>
      </c>
      <c r="Z230" s="2">
        <v>0.17374088169996826</v>
      </c>
      <c r="AA230" s="2">
        <v>0</v>
      </c>
      <c r="AB230" s="2">
        <v>0</v>
      </c>
      <c r="AC230" s="2">
        <v>0</v>
      </c>
      <c r="AD230" s="2">
        <v>0</v>
      </c>
      <c r="AE230" s="2">
        <v>0</v>
      </c>
      <c r="AF230" s="2">
        <v>0</v>
      </c>
      <c r="AG230" s="2">
        <v>0</v>
      </c>
      <c r="AH230" t="s">
        <v>660</v>
      </c>
      <c r="AI230">
        <v>6</v>
      </c>
    </row>
    <row r="231" spans="1:35" x14ac:dyDescent="0.25">
      <c r="A231" t="s">
        <v>3056</v>
      </c>
      <c r="B231" t="s">
        <v>2328</v>
      </c>
      <c r="C231" t="s">
        <v>2761</v>
      </c>
      <c r="D231" t="s">
        <v>3005</v>
      </c>
      <c r="E231" s="2">
        <v>49.913043478260867</v>
      </c>
      <c r="F231" s="2">
        <v>5.3913043478260869</v>
      </c>
      <c r="G231" s="2">
        <v>0.2608695652173913</v>
      </c>
      <c r="H231" s="2">
        <v>0</v>
      </c>
      <c r="I231" s="2">
        <v>0.2608695652173913</v>
      </c>
      <c r="J231" s="2">
        <v>0</v>
      </c>
      <c r="K231" s="2">
        <v>0</v>
      </c>
      <c r="L231" s="2">
        <v>0.41760869565217401</v>
      </c>
      <c r="M231" s="2">
        <v>3.5652173913043483E-2</v>
      </c>
      <c r="N231" s="2">
        <v>0</v>
      </c>
      <c r="O231" s="2">
        <v>7.1428571428571439E-4</v>
      </c>
      <c r="P231" s="2">
        <v>5.4723913043478261</v>
      </c>
      <c r="Q231" s="2">
        <v>2.0327173913043479</v>
      </c>
      <c r="R231" s="2">
        <v>0.15036367595818817</v>
      </c>
      <c r="S231" s="2">
        <v>0.10663043478260872</v>
      </c>
      <c r="T231" s="2">
        <v>5.4463043478260884</v>
      </c>
      <c r="U231" s="2">
        <v>0</v>
      </c>
      <c r="V231" s="2">
        <v>0.11125217770034847</v>
      </c>
      <c r="W231" s="2">
        <v>0.10989130434782612</v>
      </c>
      <c r="X231" s="2">
        <v>5.1211956521739133</v>
      </c>
      <c r="Y231" s="2">
        <v>0</v>
      </c>
      <c r="Z231" s="2">
        <v>0.10480400696864113</v>
      </c>
      <c r="AA231" s="2">
        <v>0</v>
      </c>
      <c r="AB231" s="2">
        <v>0</v>
      </c>
      <c r="AC231" s="2">
        <v>0</v>
      </c>
      <c r="AD231" s="2">
        <v>0</v>
      </c>
      <c r="AE231" s="2">
        <v>0</v>
      </c>
      <c r="AF231" s="2">
        <v>0</v>
      </c>
      <c r="AG231" s="2">
        <v>0</v>
      </c>
      <c r="AH231" t="s">
        <v>1148</v>
      </c>
      <c r="AI231">
        <v>6</v>
      </c>
    </row>
    <row r="232" spans="1:35" x14ac:dyDescent="0.25">
      <c r="A232" t="s">
        <v>3056</v>
      </c>
      <c r="B232" t="s">
        <v>1495</v>
      </c>
      <c r="C232" t="s">
        <v>2618</v>
      </c>
      <c r="D232" t="s">
        <v>2928</v>
      </c>
      <c r="E232" s="2">
        <v>34.989130434782609</v>
      </c>
      <c r="F232" s="2">
        <v>5.7391304347826084</v>
      </c>
      <c r="G232" s="2">
        <v>1.0869565217391304E-2</v>
      </c>
      <c r="H232" s="2">
        <v>0</v>
      </c>
      <c r="I232" s="2">
        <v>8.6956521739130432E-2</v>
      </c>
      <c r="J232" s="2">
        <v>0</v>
      </c>
      <c r="K232" s="2">
        <v>0</v>
      </c>
      <c r="L232" s="2">
        <v>0.59543478260869576</v>
      </c>
      <c r="M232" s="2">
        <v>0</v>
      </c>
      <c r="N232" s="2">
        <v>0</v>
      </c>
      <c r="O232" s="2">
        <v>0</v>
      </c>
      <c r="P232" s="2">
        <v>5.3591304347826085</v>
      </c>
      <c r="Q232" s="2">
        <v>0</v>
      </c>
      <c r="R232" s="2">
        <v>0.15316557937247591</v>
      </c>
      <c r="S232" s="2">
        <v>4.845543478260872</v>
      </c>
      <c r="T232" s="2">
        <v>2.1739130434782608E-2</v>
      </c>
      <c r="U232" s="2">
        <v>0</v>
      </c>
      <c r="V232" s="2">
        <v>0.13910841876359123</v>
      </c>
      <c r="W232" s="2">
        <v>0.82489130434782598</v>
      </c>
      <c r="X232" s="2">
        <v>4.7213043478260861</v>
      </c>
      <c r="Y232" s="2">
        <v>0</v>
      </c>
      <c r="Z232" s="2">
        <v>0.15851196023609815</v>
      </c>
      <c r="AA232" s="2">
        <v>0</v>
      </c>
      <c r="AB232" s="2">
        <v>0</v>
      </c>
      <c r="AC232" s="2">
        <v>0</v>
      </c>
      <c r="AD232" s="2">
        <v>0</v>
      </c>
      <c r="AE232" s="2">
        <v>0</v>
      </c>
      <c r="AF232" s="2">
        <v>0</v>
      </c>
      <c r="AG232" s="2">
        <v>0</v>
      </c>
      <c r="AH232" t="s">
        <v>296</v>
      </c>
      <c r="AI232">
        <v>6</v>
      </c>
    </row>
    <row r="233" spans="1:35" x14ac:dyDescent="0.25">
      <c r="A233" t="s">
        <v>3056</v>
      </c>
      <c r="B233" t="s">
        <v>1750</v>
      </c>
      <c r="C233" t="s">
        <v>2682</v>
      </c>
      <c r="D233" t="s">
        <v>2888</v>
      </c>
      <c r="E233" s="2">
        <v>73.630434782608702</v>
      </c>
      <c r="F233" s="2">
        <v>11.652173913043478</v>
      </c>
      <c r="G233" s="2">
        <v>1.9782608695652173</v>
      </c>
      <c r="H233" s="2">
        <v>0.56304347826086942</v>
      </c>
      <c r="I233" s="2">
        <v>1.0190217391304348</v>
      </c>
      <c r="J233" s="2">
        <v>0</v>
      </c>
      <c r="K233" s="2">
        <v>0</v>
      </c>
      <c r="L233" s="2">
        <v>3.4343478260869569</v>
      </c>
      <c r="M233" s="2">
        <v>5.7472826086956523</v>
      </c>
      <c r="N233" s="2">
        <v>0</v>
      </c>
      <c r="O233" s="2">
        <v>7.8055801594331259E-2</v>
      </c>
      <c r="P233" s="2">
        <v>0</v>
      </c>
      <c r="Q233" s="2">
        <v>19.942934782608695</v>
      </c>
      <c r="R233" s="2">
        <v>0.27085178624151163</v>
      </c>
      <c r="S233" s="2">
        <v>4.9472826086956507</v>
      </c>
      <c r="T233" s="2">
        <v>4.7094565217391295</v>
      </c>
      <c r="U233" s="2">
        <v>0</v>
      </c>
      <c r="V233" s="2">
        <v>0.13115146147032766</v>
      </c>
      <c r="W233" s="2">
        <v>6.9055434782608698</v>
      </c>
      <c r="X233" s="2">
        <v>6.2801086956521752</v>
      </c>
      <c r="Y233" s="2">
        <v>0</v>
      </c>
      <c r="Z233" s="2">
        <v>0.17907883082373782</v>
      </c>
      <c r="AA233" s="2">
        <v>0</v>
      </c>
      <c r="AB233" s="2">
        <v>0</v>
      </c>
      <c r="AC233" s="2">
        <v>0</v>
      </c>
      <c r="AD233" s="2">
        <v>0</v>
      </c>
      <c r="AE233" s="2">
        <v>0</v>
      </c>
      <c r="AF233" s="2">
        <v>0</v>
      </c>
      <c r="AG233" s="2">
        <v>0</v>
      </c>
      <c r="AH233" t="s">
        <v>560</v>
      </c>
      <c r="AI233">
        <v>6</v>
      </c>
    </row>
    <row r="234" spans="1:35" x14ac:dyDescent="0.25">
      <c r="A234" t="s">
        <v>3056</v>
      </c>
      <c r="B234" t="s">
        <v>1276</v>
      </c>
      <c r="C234" t="s">
        <v>2466</v>
      </c>
      <c r="D234" t="s">
        <v>2837</v>
      </c>
      <c r="E234" s="2">
        <v>74.413043478260875</v>
      </c>
      <c r="F234" s="2">
        <v>4.1739130434782608</v>
      </c>
      <c r="G234" s="2">
        <v>1.4130434782608696</v>
      </c>
      <c r="H234" s="2">
        <v>0.26630434782608697</v>
      </c>
      <c r="I234" s="2">
        <v>0.69565217391304346</v>
      </c>
      <c r="J234" s="2">
        <v>0</v>
      </c>
      <c r="K234" s="2">
        <v>0</v>
      </c>
      <c r="L234" s="2">
        <v>2.9706521739130425</v>
      </c>
      <c r="M234" s="2">
        <v>4.9728260869565215</v>
      </c>
      <c r="N234" s="2">
        <v>0</v>
      </c>
      <c r="O234" s="2">
        <v>6.6827344434706393E-2</v>
      </c>
      <c r="P234" s="2">
        <v>4.9023913043478258</v>
      </c>
      <c r="Q234" s="2">
        <v>0</v>
      </c>
      <c r="R234" s="2">
        <v>6.5880806310254156E-2</v>
      </c>
      <c r="S234" s="2">
        <v>5.0588043478260865</v>
      </c>
      <c r="T234" s="2">
        <v>0.51826086956521744</v>
      </c>
      <c r="U234" s="2">
        <v>0</v>
      </c>
      <c r="V234" s="2">
        <v>7.4947414548641539E-2</v>
      </c>
      <c r="W234" s="2">
        <v>0.24695652173913038</v>
      </c>
      <c r="X234" s="2">
        <v>6.9671739130434789</v>
      </c>
      <c r="Y234" s="2">
        <v>0</v>
      </c>
      <c r="Z234" s="2">
        <v>9.6947122407245109E-2</v>
      </c>
      <c r="AA234" s="2">
        <v>0</v>
      </c>
      <c r="AB234" s="2">
        <v>0</v>
      </c>
      <c r="AC234" s="2">
        <v>0</v>
      </c>
      <c r="AD234" s="2">
        <v>0</v>
      </c>
      <c r="AE234" s="2">
        <v>12.351739130434781</v>
      </c>
      <c r="AF234" s="2">
        <v>0</v>
      </c>
      <c r="AG234" s="2">
        <v>0</v>
      </c>
      <c r="AH234" t="s">
        <v>75</v>
      </c>
      <c r="AI234">
        <v>6</v>
      </c>
    </row>
    <row r="235" spans="1:35" x14ac:dyDescent="0.25">
      <c r="A235" t="s">
        <v>3056</v>
      </c>
      <c r="B235" t="s">
        <v>1886</v>
      </c>
      <c r="C235" t="s">
        <v>2726</v>
      </c>
      <c r="D235" t="s">
        <v>2993</v>
      </c>
      <c r="E235" s="2">
        <v>61.858695652173914</v>
      </c>
      <c r="F235" s="2">
        <v>5.6521739130434785</v>
      </c>
      <c r="G235" s="2">
        <v>1.0239130434782608</v>
      </c>
      <c r="H235" s="2">
        <v>0.2608695652173913</v>
      </c>
      <c r="I235" s="2">
        <v>0.53532608695652173</v>
      </c>
      <c r="J235" s="2">
        <v>0</v>
      </c>
      <c r="K235" s="2">
        <v>0</v>
      </c>
      <c r="L235" s="2">
        <v>1.2019565217391304</v>
      </c>
      <c r="M235" s="2">
        <v>5.3103260869565201</v>
      </c>
      <c r="N235" s="2">
        <v>0</v>
      </c>
      <c r="O235" s="2">
        <v>8.5846072746441723E-2</v>
      </c>
      <c r="P235" s="2">
        <v>3.5370652173913046</v>
      </c>
      <c r="Q235" s="2">
        <v>0</v>
      </c>
      <c r="R235" s="2">
        <v>5.7179757511860836E-2</v>
      </c>
      <c r="S235" s="2">
        <v>0.54532608695652185</v>
      </c>
      <c r="T235" s="2">
        <v>3.6642391304347828</v>
      </c>
      <c r="U235" s="2">
        <v>0</v>
      </c>
      <c r="V235" s="2">
        <v>6.8051309084519424E-2</v>
      </c>
      <c r="W235" s="2">
        <v>0.67500000000000027</v>
      </c>
      <c r="X235" s="2">
        <v>9.0295652173913066</v>
      </c>
      <c r="Y235" s="2">
        <v>0</v>
      </c>
      <c r="Z235" s="2">
        <v>0.15688279739940261</v>
      </c>
      <c r="AA235" s="2">
        <v>0</v>
      </c>
      <c r="AB235" s="2">
        <v>0</v>
      </c>
      <c r="AC235" s="2">
        <v>0</v>
      </c>
      <c r="AD235" s="2">
        <v>0</v>
      </c>
      <c r="AE235" s="2">
        <v>0</v>
      </c>
      <c r="AF235" s="2">
        <v>0</v>
      </c>
      <c r="AG235" s="2">
        <v>0</v>
      </c>
      <c r="AH235" t="s">
        <v>699</v>
      </c>
      <c r="AI235">
        <v>6</v>
      </c>
    </row>
    <row r="236" spans="1:35" x14ac:dyDescent="0.25">
      <c r="A236" t="s">
        <v>3056</v>
      </c>
      <c r="B236" t="s">
        <v>1231</v>
      </c>
      <c r="C236" t="s">
        <v>2474</v>
      </c>
      <c r="D236" t="s">
        <v>2864</v>
      </c>
      <c r="E236" s="2">
        <v>109.01086956521739</v>
      </c>
      <c r="F236" s="2">
        <v>5.5652173913043477</v>
      </c>
      <c r="G236" s="2">
        <v>0.13043478260869565</v>
      </c>
      <c r="H236" s="2">
        <v>0.39130434782608697</v>
      </c>
      <c r="I236" s="2">
        <v>3.3043478260869565</v>
      </c>
      <c r="J236" s="2">
        <v>0</v>
      </c>
      <c r="K236" s="2">
        <v>0</v>
      </c>
      <c r="L236" s="2">
        <v>3.9781521739130428</v>
      </c>
      <c r="M236" s="2">
        <v>5.1304347826086953</v>
      </c>
      <c r="N236" s="2">
        <v>0</v>
      </c>
      <c r="O236" s="2">
        <v>4.7063515804167913E-2</v>
      </c>
      <c r="P236" s="2">
        <v>5.7506521739130454</v>
      </c>
      <c r="Q236" s="2">
        <v>0</v>
      </c>
      <c r="R236" s="2">
        <v>5.2753016252866707E-2</v>
      </c>
      <c r="S236" s="2">
        <v>3.6119565217391312</v>
      </c>
      <c r="T236" s="2">
        <v>5.7013043478260883</v>
      </c>
      <c r="U236" s="2">
        <v>0</v>
      </c>
      <c r="V236" s="2">
        <v>8.5434240701964329E-2</v>
      </c>
      <c r="W236" s="2">
        <v>3.1805434782608693</v>
      </c>
      <c r="X236" s="2">
        <v>6.0710869565217402</v>
      </c>
      <c r="Y236" s="2">
        <v>0</v>
      </c>
      <c r="Z236" s="2">
        <v>8.4868880247282882E-2</v>
      </c>
      <c r="AA236" s="2">
        <v>0</v>
      </c>
      <c r="AB236" s="2">
        <v>0</v>
      </c>
      <c r="AC236" s="2">
        <v>0</v>
      </c>
      <c r="AD236" s="2">
        <v>0</v>
      </c>
      <c r="AE236" s="2">
        <v>0</v>
      </c>
      <c r="AF236" s="2">
        <v>0</v>
      </c>
      <c r="AG236" s="2">
        <v>0</v>
      </c>
      <c r="AH236" t="s">
        <v>29</v>
      </c>
      <c r="AI236">
        <v>6</v>
      </c>
    </row>
    <row r="237" spans="1:35" x14ac:dyDescent="0.25">
      <c r="A237" t="s">
        <v>3056</v>
      </c>
      <c r="B237" t="s">
        <v>2187</v>
      </c>
      <c r="C237" t="s">
        <v>2632</v>
      </c>
      <c r="D237" t="s">
        <v>2888</v>
      </c>
      <c r="E237" s="2">
        <v>68.880434782608702</v>
      </c>
      <c r="F237" s="2">
        <v>0</v>
      </c>
      <c r="G237" s="2">
        <v>0</v>
      </c>
      <c r="H237" s="2">
        <v>0.30434782608695654</v>
      </c>
      <c r="I237" s="2">
        <v>0.34782608695652173</v>
      </c>
      <c r="J237" s="2">
        <v>0</v>
      </c>
      <c r="K237" s="2">
        <v>0</v>
      </c>
      <c r="L237" s="2">
        <v>0.4996739130434783</v>
      </c>
      <c r="M237" s="2">
        <v>0</v>
      </c>
      <c r="N237" s="2">
        <v>0</v>
      </c>
      <c r="O237" s="2">
        <v>0</v>
      </c>
      <c r="P237" s="2">
        <v>0</v>
      </c>
      <c r="Q237" s="2">
        <v>0</v>
      </c>
      <c r="R237" s="2">
        <v>0</v>
      </c>
      <c r="S237" s="2">
        <v>4.120000000000001</v>
      </c>
      <c r="T237" s="2">
        <v>7.7713043478260877</v>
      </c>
      <c r="U237" s="2">
        <v>0</v>
      </c>
      <c r="V237" s="2">
        <v>0.1726368944295408</v>
      </c>
      <c r="W237" s="2">
        <v>2.2424999999999997</v>
      </c>
      <c r="X237" s="2">
        <v>6.7739130434782622</v>
      </c>
      <c r="Y237" s="2">
        <v>0</v>
      </c>
      <c r="Z237" s="2">
        <v>0.13089947924885595</v>
      </c>
      <c r="AA237" s="2">
        <v>0</v>
      </c>
      <c r="AB237" s="2">
        <v>0</v>
      </c>
      <c r="AC237" s="2">
        <v>0</v>
      </c>
      <c r="AD237" s="2">
        <v>0</v>
      </c>
      <c r="AE237" s="2">
        <v>0</v>
      </c>
      <c r="AF237" s="2">
        <v>0</v>
      </c>
      <c r="AG237" s="2">
        <v>0</v>
      </c>
      <c r="AH237" t="s">
        <v>1006</v>
      </c>
      <c r="AI237">
        <v>6</v>
      </c>
    </row>
    <row r="238" spans="1:35" x14ac:dyDescent="0.25">
      <c r="A238" t="s">
        <v>3056</v>
      </c>
      <c r="B238" t="s">
        <v>2029</v>
      </c>
      <c r="C238" t="s">
        <v>2472</v>
      </c>
      <c r="D238" t="s">
        <v>2802</v>
      </c>
      <c r="E238" s="2">
        <v>67.326086956521735</v>
      </c>
      <c r="F238" s="2">
        <v>5.0434782608695654</v>
      </c>
      <c r="G238" s="2">
        <v>0</v>
      </c>
      <c r="H238" s="2">
        <v>0.32608695652173914</v>
      </c>
      <c r="I238" s="2">
        <v>0.95652173913043481</v>
      </c>
      <c r="J238" s="2">
        <v>0</v>
      </c>
      <c r="K238" s="2">
        <v>0</v>
      </c>
      <c r="L238" s="2">
        <v>4.7414130434782598</v>
      </c>
      <c r="M238" s="2">
        <v>0</v>
      </c>
      <c r="N238" s="2">
        <v>5.2173913043478262</v>
      </c>
      <c r="O238" s="2">
        <v>7.7494349370358415E-2</v>
      </c>
      <c r="P238" s="2">
        <v>0</v>
      </c>
      <c r="Q238" s="2">
        <v>0</v>
      </c>
      <c r="R238" s="2">
        <v>0</v>
      </c>
      <c r="S238" s="2">
        <v>4.5853260869565231</v>
      </c>
      <c r="T238" s="2">
        <v>5.0872826086956522</v>
      </c>
      <c r="U238" s="2">
        <v>0</v>
      </c>
      <c r="V238" s="2">
        <v>0.14366806587019701</v>
      </c>
      <c r="W238" s="2">
        <v>9.7801086956521708</v>
      </c>
      <c r="X238" s="2">
        <v>5.339130434782609</v>
      </c>
      <c r="Y238" s="2">
        <v>0</v>
      </c>
      <c r="Z238" s="2">
        <v>0.22456732321601547</v>
      </c>
      <c r="AA238" s="2">
        <v>0</v>
      </c>
      <c r="AB238" s="2">
        <v>5.4782608695652177</v>
      </c>
      <c r="AC238" s="2">
        <v>0</v>
      </c>
      <c r="AD238" s="2">
        <v>0</v>
      </c>
      <c r="AE238" s="2">
        <v>0</v>
      </c>
      <c r="AF238" s="2">
        <v>0.80434782608695654</v>
      </c>
      <c r="AG238" s="2">
        <v>0</v>
      </c>
      <c r="AH238" t="s">
        <v>844</v>
      </c>
      <c r="AI238">
        <v>6</v>
      </c>
    </row>
    <row r="239" spans="1:35" x14ac:dyDescent="0.25">
      <c r="A239" t="s">
        <v>3056</v>
      </c>
      <c r="B239" t="s">
        <v>1515</v>
      </c>
      <c r="C239" t="s">
        <v>2509</v>
      </c>
      <c r="D239" t="s">
        <v>2889</v>
      </c>
      <c r="E239" s="2">
        <v>69.119565217391298</v>
      </c>
      <c r="F239" s="2">
        <v>8.4171739130434791</v>
      </c>
      <c r="G239" s="2">
        <v>0.42391304347826086</v>
      </c>
      <c r="H239" s="2">
        <v>0.40217391304347827</v>
      </c>
      <c r="I239" s="2">
        <v>0.45652173913043476</v>
      </c>
      <c r="J239" s="2">
        <v>0</v>
      </c>
      <c r="K239" s="2">
        <v>0</v>
      </c>
      <c r="L239" s="2">
        <v>5.2805434782608698</v>
      </c>
      <c r="M239" s="2">
        <v>4.2608695652173916</v>
      </c>
      <c r="N239" s="2">
        <v>0</v>
      </c>
      <c r="O239" s="2">
        <v>6.1644912722126133E-2</v>
      </c>
      <c r="P239" s="2">
        <v>0</v>
      </c>
      <c r="Q239" s="2">
        <v>4.5345652173913047</v>
      </c>
      <c r="R239" s="2">
        <v>6.5604654819940253E-2</v>
      </c>
      <c r="S239" s="2">
        <v>0.71326086956521739</v>
      </c>
      <c r="T239" s="2">
        <v>0</v>
      </c>
      <c r="U239" s="2">
        <v>11.408804347826086</v>
      </c>
      <c r="V239" s="2">
        <v>0.17537820412014468</v>
      </c>
      <c r="W239" s="2">
        <v>4.5719565217391311</v>
      </c>
      <c r="X239" s="2">
        <v>8.1489130434782631</v>
      </c>
      <c r="Y239" s="2">
        <v>0</v>
      </c>
      <c r="Z239" s="2">
        <v>0.18404151596162927</v>
      </c>
      <c r="AA239" s="2">
        <v>0</v>
      </c>
      <c r="AB239" s="2">
        <v>0</v>
      </c>
      <c r="AC239" s="2">
        <v>0</v>
      </c>
      <c r="AD239" s="2">
        <v>0</v>
      </c>
      <c r="AE239" s="2">
        <v>0</v>
      </c>
      <c r="AF239" s="2">
        <v>0</v>
      </c>
      <c r="AG239" s="2">
        <v>0</v>
      </c>
      <c r="AH239" t="s">
        <v>316</v>
      </c>
      <c r="AI239">
        <v>6</v>
      </c>
    </row>
    <row r="240" spans="1:35" x14ac:dyDescent="0.25">
      <c r="A240" t="s">
        <v>3056</v>
      </c>
      <c r="B240" t="s">
        <v>1928</v>
      </c>
      <c r="C240" t="s">
        <v>2491</v>
      </c>
      <c r="D240" t="s">
        <v>2883</v>
      </c>
      <c r="E240" s="2">
        <v>39.510869565217391</v>
      </c>
      <c r="F240" s="2">
        <v>5.6521739130434785</v>
      </c>
      <c r="G240" s="2">
        <v>8.1521739130434784E-2</v>
      </c>
      <c r="H240" s="2">
        <v>0.45108695652173914</v>
      </c>
      <c r="I240" s="2">
        <v>3.375</v>
      </c>
      <c r="J240" s="2">
        <v>0</v>
      </c>
      <c r="K240" s="2">
        <v>0</v>
      </c>
      <c r="L240" s="2">
        <v>4.091195652173913</v>
      </c>
      <c r="M240" s="2">
        <v>5.3043478260869561</v>
      </c>
      <c r="N240" s="2">
        <v>0</v>
      </c>
      <c r="O240" s="2">
        <v>0.1342503438789546</v>
      </c>
      <c r="P240" s="2">
        <v>10.400652173913045</v>
      </c>
      <c r="Q240" s="2">
        <v>0</v>
      </c>
      <c r="R240" s="2">
        <v>0.26323521320495191</v>
      </c>
      <c r="S240" s="2">
        <v>3.374239130434781</v>
      </c>
      <c r="T240" s="2">
        <v>6.8811956521739122</v>
      </c>
      <c r="U240" s="2">
        <v>0</v>
      </c>
      <c r="V240" s="2">
        <v>0.25955983493810175</v>
      </c>
      <c r="W240" s="2">
        <v>2.2191304347826084</v>
      </c>
      <c r="X240" s="2">
        <v>9.3676086956521676</v>
      </c>
      <c r="Y240" s="2">
        <v>2.7852173913043479</v>
      </c>
      <c r="Z240" s="2">
        <v>0.36374690508940838</v>
      </c>
      <c r="AA240" s="2">
        <v>0</v>
      </c>
      <c r="AB240" s="2">
        <v>0</v>
      </c>
      <c r="AC240" s="2">
        <v>0</v>
      </c>
      <c r="AD240" s="2">
        <v>0</v>
      </c>
      <c r="AE240" s="2">
        <v>0</v>
      </c>
      <c r="AF240" s="2">
        <v>0</v>
      </c>
      <c r="AG240" s="2">
        <v>0</v>
      </c>
      <c r="AH240" t="s">
        <v>743</v>
      </c>
      <c r="AI240">
        <v>6</v>
      </c>
    </row>
    <row r="241" spans="1:35" x14ac:dyDescent="0.25">
      <c r="A241" t="s">
        <v>3056</v>
      </c>
      <c r="B241" t="s">
        <v>1441</v>
      </c>
      <c r="C241" t="s">
        <v>2684</v>
      </c>
      <c r="D241" t="s">
        <v>2920</v>
      </c>
      <c r="E241" s="2">
        <v>60.663043478260867</v>
      </c>
      <c r="F241" s="2">
        <v>0</v>
      </c>
      <c r="G241" s="2">
        <v>0.19565217391304349</v>
      </c>
      <c r="H241" s="2">
        <v>7.6086956521739135E-2</v>
      </c>
      <c r="I241" s="2">
        <v>0.52173913043478259</v>
      </c>
      <c r="J241" s="2">
        <v>0</v>
      </c>
      <c r="K241" s="2">
        <v>0</v>
      </c>
      <c r="L241" s="2">
        <v>10.265978260869565</v>
      </c>
      <c r="M241" s="2">
        <v>1.4130434782608696</v>
      </c>
      <c r="N241" s="2">
        <v>5.3043478260869561</v>
      </c>
      <c r="O241" s="2">
        <v>0.11073284357642001</v>
      </c>
      <c r="P241" s="2">
        <v>2.8323913043478259</v>
      </c>
      <c r="Q241" s="2">
        <v>0</v>
      </c>
      <c r="R241" s="2">
        <v>4.6690557247805055E-2</v>
      </c>
      <c r="S241" s="2">
        <v>2.5326086956521741E-2</v>
      </c>
      <c r="T241" s="2">
        <v>12.714130434782604</v>
      </c>
      <c r="U241" s="2">
        <v>4.8505434782608692</v>
      </c>
      <c r="V241" s="2">
        <v>0.28996237233470701</v>
      </c>
      <c r="W241" s="2">
        <v>15.501086956521741</v>
      </c>
      <c r="X241" s="2">
        <v>5.0029347826086958</v>
      </c>
      <c r="Y241" s="2">
        <v>0</v>
      </c>
      <c r="Z241" s="2">
        <v>0.33799856656513172</v>
      </c>
      <c r="AA241" s="2">
        <v>0</v>
      </c>
      <c r="AB241" s="2">
        <v>0</v>
      </c>
      <c r="AC241" s="2">
        <v>0</v>
      </c>
      <c r="AD241" s="2">
        <v>0</v>
      </c>
      <c r="AE241" s="2">
        <v>0</v>
      </c>
      <c r="AF241" s="2">
        <v>0</v>
      </c>
      <c r="AG241" s="2">
        <v>0</v>
      </c>
      <c r="AH241" t="s">
        <v>515</v>
      </c>
      <c r="AI241">
        <v>6</v>
      </c>
    </row>
    <row r="242" spans="1:35" x14ac:dyDescent="0.25">
      <c r="A242" t="s">
        <v>3056</v>
      </c>
      <c r="B242" t="s">
        <v>2330</v>
      </c>
      <c r="C242" t="s">
        <v>2546</v>
      </c>
      <c r="D242" t="s">
        <v>2837</v>
      </c>
      <c r="E242" s="2">
        <v>81.586956521739125</v>
      </c>
      <c r="F242" s="2">
        <v>5.3913043478260869</v>
      </c>
      <c r="G242" s="2">
        <v>0</v>
      </c>
      <c r="H242" s="2">
        <v>0</v>
      </c>
      <c r="I242" s="2">
        <v>1.0815217391304348</v>
      </c>
      <c r="J242" s="2">
        <v>0</v>
      </c>
      <c r="K242" s="2">
        <v>0</v>
      </c>
      <c r="L242" s="2">
        <v>5.8778260869565226</v>
      </c>
      <c r="M242" s="2">
        <v>2.7832608695652175</v>
      </c>
      <c r="N242" s="2">
        <v>0</v>
      </c>
      <c r="O242" s="2">
        <v>3.4114042099653616E-2</v>
      </c>
      <c r="P242" s="2">
        <v>5.1981521739130434</v>
      </c>
      <c r="Q242" s="2">
        <v>2.3695652173913045E-2</v>
      </c>
      <c r="R242" s="2">
        <v>6.4003463895550228E-2</v>
      </c>
      <c r="S242" s="2">
        <v>1.6580434782608702</v>
      </c>
      <c r="T242" s="2">
        <v>6.2355434782608707</v>
      </c>
      <c r="U242" s="2">
        <v>0</v>
      </c>
      <c r="V242" s="2">
        <v>9.6750599520383715E-2</v>
      </c>
      <c r="W242" s="2">
        <v>3.7581521739130435</v>
      </c>
      <c r="X242" s="2">
        <v>6.4923913043478256</v>
      </c>
      <c r="Y242" s="2">
        <v>0</v>
      </c>
      <c r="Z242" s="2">
        <v>0.12563948840927258</v>
      </c>
      <c r="AA242" s="2">
        <v>0</v>
      </c>
      <c r="AB242" s="2">
        <v>0</v>
      </c>
      <c r="AC242" s="2">
        <v>0</v>
      </c>
      <c r="AD242" s="2">
        <v>0</v>
      </c>
      <c r="AE242" s="2">
        <v>0</v>
      </c>
      <c r="AF242" s="2">
        <v>0</v>
      </c>
      <c r="AG242" s="2">
        <v>0</v>
      </c>
      <c r="AH242" t="s">
        <v>1150</v>
      </c>
      <c r="AI242">
        <v>6</v>
      </c>
    </row>
    <row r="243" spans="1:35" x14ac:dyDescent="0.25">
      <c r="A243" t="s">
        <v>3056</v>
      </c>
      <c r="B243" t="s">
        <v>1428</v>
      </c>
      <c r="C243" t="s">
        <v>2584</v>
      </c>
      <c r="D243" t="s">
        <v>2880</v>
      </c>
      <c r="E243" s="2">
        <v>22.956521739130434</v>
      </c>
      <c r="F243" s="2">
        <v>9.6008695652173941</v>
      </c>
      <c r="G243" s="2">
        <v>0</v>
      </c>
      <c r="H243" s="2">
        <v>0</v>
      </c>
      <c r="I243" s="2">
        <v>0</v>
      </c>
      <c r="J243" s="2">
        <v>0</v>
      </c>
      <c r="K243" s="2">
        <v>0</v>
      </c>
      <c r="L243" s="2">
        <v>0</v>
      </c>
      <c r="M243" s="2">
        <v>0</v>
      </c>
      <c r="N243" s="2">
        <v>0</v>
      </c>
      <c r="O243" s="2">
        <v>0</v>
      </c>
      <c r="P243" s="2">
        <v>5.6369565217391306</v>
      </c>
      <c r="Q243" s="2">
        <v>0.43402173913043479</v>
      </c>
      <c r="R243" s="2">
        <v>0.26445549242424243</v>
      </c>
      <c r="S243" s="2">
        <v>0</v>
      </c>
      <c r="T243" s="2">
        <v>0</v>
      </c>
      <c r="U243" s="2">
        <v>0</v>
      </c>
      <c r="V243" s="2">
        <v>0</v>
      </c>
      <c r="W243" s="2">
        <v>0</v>
      </c>
      <c r="X243" s="2">
        <v>0</v>
      </c>
      <c r="Y243" s="2">
        <v>0</v>
      </c>
      <c r="Z243" s="2">
        <v>0</v>
      </c>
      <c r="AA243" s="2">
        <v>0</v>
      </c>
      <c r="AB243" s="2">
        <v>0</v>
      </c>
      <c r="AC243" s="2">
        <v>0</v>
      </c>
      <c r="AD243" s="2">
        <v>0</v>
      </c>
      <c r="AE243" s="2">
        <v>0</v>
      </c>
      <c r="AF243" s="2">
        <v>0</v>
      </c>
      <c r="AG243" s="2">
        <v>0</v>
      </c>
      <c r="AH243" t="s">
        <v>228</v>
      </c>
      <c r="AI243">
        <v>6</v>
      </c>
    </row>
    <row r="244" spans="1:35" x14ac:dyDescent="0.25">
      <c r="A244" t="s">
        <v>3056</v>
      </c>
      <c r="B244" t="s">
        <v>1572</v>
      </c>
      <c r="C244" t="s">
        <v>2642</v>
      </c>
      <c r="D244" t="s">
        <v>2964</v>
      </c>
      <c r="E244" s="2">
        <v>8.6956521739130432E-2</v>
      </c>
      <c r="F244" s="2">
        <v>6.7826086956521738</v>
      </c>
      <c r="G244" s="2">
        <v>0</v>
      </c>
      <c r="H244" s="2">
        <v>0</v>
      </c>
      <c r="I244" s="2">
        <v>0</v>
      </c>
      <c r="J244" s="2">
        <v>0</v>
      </c>
      <c r="K244" s="2">
        <v>0</v>
      </c>
      <c r="L244" s="2">
        <v>0</v>
      </c>
      <c r="M244" s="2">
        <v>0</v>
      </c>
      <c r="N244" s="2">
        <v>0</v>
      </c>
      <c r="O244" s="2">
        <v>0</v>
      </c>
      <c r="P244" s="2">
        <v>0.27717391304347827</v>
      </c>
      <c r="Q244" s="2">
        <v>0</v>
      </c>
      <c r="R244" s="2">
        <v>3.1875</v>
      </c>
      <c r="S244" s="2">
        <v>0</v>
      </c>
      <c r="T244" s="2">
        <v>0</v>
      </c>
      <c r="U244" s="2">
        <v>0</v>
      </c>
      <c r="V244" s="2">
        <v>0</v>
      </c>
      <c r="W244" s="2">
        <v>0</v>
      </c>
      <c r="X244" s="2">
        <v>0</v>
      </c>
      <c r="Y244" s="2">
        <v>0</v>
      </c>
      <c r="Z244" s="2">
        <v>0</v>
      </c>
      <c r="AA244" s="2">
        <v>0</v>
      </c>
      <c r="AB244" s="2">
        <v>0</v>
      </c>
      <c r="AC244" s="2">
        <v>0</v>
      </c>
      <c r="AD244" s="2">
        <v>0</v>
      </c>
      <c r="AE244" s="2">
        <v>0</v>
      </c>
      <c r="AF244" s="2">
        <v>0</v>
      </c>
      <c r="AG244" s="2">
        <v>0</v>
      </c>
      <c r="AH244" t="s">
        <v>374</v>
      </c>
      <c r="AI244">
        <v>6</v>
      </c>
    </row>
    <row r="245" spans="1:35" x14ac:dyDescent="0.25">
      <c r="A245" t="s">
        <v>3056</v>
      </c>
      <c r="B245" t="s">
        <v>1452</v>
      </c>
      <c r="C245" t="s">
        <v>2600</v>
      </c>
      <c r="D245" t="s">
        <v>2844</v>
      </c>
      <c r="E245" s="2">
        <v>59.902173913043477</v>
      </c>
      <c r="F245" s="2">
        <v>4.8043478260869561</v>
      </c>
      <c r="G245" s="2">
        <v>0</v>
      </c>
      <c r="H245" s="2">
        <v>0.17391304347826086</v>
      </c>
      <c r="I245" s="2">
        <v>0</v>
      </c>
      <c r="J245" s="2">
        <v>0</v>
      </c>
      <c r="K245" s="2">
        <v>0</v>
      </c>
      <c r="L245" s="2">
        <v>0</v>
      </c>
      <c r="M245" s="2">
        <v>5.4596739130434777</v>
      </c>
      <c r="N245" s="2">
        <v>0</v>
      </c>
      <c r="O245" s="2">
        <v>9.1143168209036465E-2</v>
      </c>
      <c r="P245" s="2">
        <v>4.7120652173913049</v>
      </c>
      <c r="Q245" s="2">
        <v>0</v>
      </c>
      <c r="R245" s="2">
        <v>7.8662674650698608E-2</v>
      </c>
      <c r="S245" s="2">
        <v>4.9902173913043502</v>
      </c>
      <c r="T245" s="2">
        <v>0</v>
      </c>
      <c r="U245" s="2">
        <v>0</v>
      </c>
      <c r="V245" s="2">
        <v>8.3306115042642029E-2</v>
      </c>
      <c r="W245" s="2">
        <v>5.6779347826086948</v>
      </c>
      <c r="X245" s="2">
        <v>0</v>
      </c>
      <c r="Y245" s="2">
        <v>1.476195652173913</v>
      </c>
      <c r="Z245" s="2">
        <v>0.11943023044819451</v>
      </c>
      <c r="AA245" s="2">
        <v>0</v>
      </c>
      <c r="AB245" s="2">
        <v>0</v>
      </c>
      <c r="AC245" s="2">
        <v>0</v>
      </c>
      <c r="AD245" s="2">
        <v>0</v>
      </c>
      <c r="AE245" s="2">
        <v>0</v>
      </c>
      <c r="AF245" s="2">
        <v>0</v>
      </c>
      <c r="AG245" s="2">
        <v>0</v>
      </c>
      <c r="AH245" t="s">
        <v>251</v>
      </c>
      <c r="AI245">
        <v>6</v>
      </c>
    </row>
    <row r="246" spans="1:35" x14ac:dyDescent="0.25">
      <c r="A246" t="s">
        <v>3056</v>
      </c>
      <c r="B246" t="s">
        <v>1754</v>
      </c>
      <c r="C246" t="s">
        <v>2694</v>
      </c>
      <c r="D246" t="s">
        <v>2885</v>
      </c>
      <c r="E246" s="2">
        <v>79.402173913043484</v>
      </c>
      <c r="F246" s="2">
        <v>5.3913043478260869</v>
      </c>
      <c r="G246" s="2">
        <v>0.65217391304347827</v>
      </c>
      <c r="H246" s="2">
        <v>0.36956521739130432</v>
      </c>
      <c r="I246" s="2">
        <v>1.201086956521739</v>
      </c>
      <c r="J246" s="2">
        <v>0</v>
      </c>
      <c r="K246" s="2">
        <v>0</v>
      </c>
      <c r="L246" s="2">
        <v>5.4047826086956539</v>
      </c>
      <c r="M246" s="2">
        <v>5.6817391304347815</v>
      </c>
      <c r="N246" s="2">
        <v>0</v>
      </c>
      <c r="O246" s="2">
        <v>7.155646817248458E-2</v>
      </c>
      <c r="P246" s="2">
        <v>5.3131521739130436</v>
      </c>
      <c r="Q246" s="2">
        <v>0</v>
      </c>
      <c r="R246" s="2">
        <v>6.6914442162902113E-2</v>
      </c>
      <c r="S246" s="2">
        <v>5.6321739130434789</v>
      </c>
      <c r="T246" s="2">
        <v>8.4277173913043466</v>
      </c>
      <c r="U246" s="2">
        <v>0</v>
      </c>
      <c r="V246" s="2">
        <v>0.17707186858316221</v>
      </c>
      <c r="W246" s="2">
        <v>6.2470652173913042</v>
      </c>
      <c r="X246" s="2">
        <v>8.4433695652173899</v>
      </c>
      <c r="Y246" s="2">
        <v>0</v>
      </c>
      <c r="Z246" s="2">
        <v>0.18501300479123883</v>
      </c>
      <c r="AA246" s="2">
        <v>0</v>
      </c>
      <c r="AB246" s="2">
        <v>0</v>
      </c>
      <c r="AC246" s="2">
        <v>0</v>
      </c>
      <c r="AD246" s="2">
        <v>0</v>
      </c>
      <c r="AE246" s="2">
        <v>0</v>
      </c>
      <c r="AF246" s="2">
        <v>0</v>
      </c>
      <c r="AG246" s="2">
        <v>0</v>
      </c>
      <c r="AH246" t="s">
        <v>564</v>
      </c>
      <c r="AI246">
        <v>6</v>
      </c>
    </row>
    <row r="247" spans="1:35" x14ac:dyDescent="0.25">
      <c r="A247" t="s">
        <v>3056</v>
      </c>
      <c r="B247" t="s">
        <v>2257</v>
      </c>
      <c r="C247" t="s">
        <v>2784</v>
      </c>
      <c r="D247" t="s">
        <v>2866</v>
      </c>
      <c r="E247" s="2">
        <v>58.336956521739133</v>
      </c>
      <c r="F247" s="2">
        <v>5.5652173913043477</v>
      </c>
      <c r="G247" s="2">
        <v>0.10869565217391304</v>
      </c>
      <c r="H247" s="2">
        <v>0</v>
      </c>
      <c r="I247" s="2">
        <v>0.51902173913043481</v>
      </c>
      <c r="J247" s="2">
        <v>0</v>
      </c>
      <c r="K247" s="2">
        <v>0</v>
      </c>
      <c r="L247" s="2">
        <v>3.455326086956521</v>
      </c>
      <c r="M247" s="2">
        <v>5.5944565217391284</v>
      </c>
      <c r="N247" s="2">
        <v>0</v>
      </c>
      <c r="O247" s="2">
        <v>9.589901248369663E-2</v>
      </c>
      <c r="P247" s="2">
        <v>0</v>
      </c>
      <c r="Q247" s="2">
        <v>10.746521739130433</v>
      </c>
      <c r="R247" s="2">
        <v>0.18421464505310226</v>
      </c>
      <c r="S247" s="2">
        <v>2.5236956521739127</v>
      </c>
      <c r="T247" s="2">
        <v>9.4476086956521748</v>
      </c>
      <c r="U247" s="2">
        <v>0</v>
      </c>
      <c r="V247" s="2">
        <v>0.20520961430967022</v>
      </c>
      <c r="W247" s="2">
        <v>3.2182608695652171</v>
      </c>
      <c r="X247" s="2">
        <v>5.5766304347826106</v>
      </c>
      <c r="Y247" s="2">
        <v>5.1794565217391311</v>
      </c>
      <c r="Z247" s="2">
        <v>0.2395453698528042</v>
      </c>
      <c r="AA247" s="2">
        <v>0</v>
      </c>
      <c r="AB247" s="2">
        <v>0</v>
      </c>
      <c r="AC247" s="2">
        <v>0</v>
      </c>
      <c r="AD247" s="2">
        <v>0</v>
      </c>
      <c r="AE247" s="2">
        <v>0</v>
      </c>
      <c r="AF247" s="2">
        <v>0</v>
      </c>
      <c r="AG247" s="2">
        <v>0</v>
      </c>
      <c r="AH247" t="s">
        <v>1077</v>
      </c>
      <c r="AI247">
        <v>6</v>
      </c>
    </row>
    <row r="248" spans="1:35" x14ac:dyDescent="0.25">
      <c r="A248" t="s">
        <v>3056</v>
      </c>
      <c r="B248" t="s">
        <v>1449</v>
      </c>
      <c r="C248" t="s">
        <v>2599</v>
      </c>
      <c r="D248" t="s">
        <v>2948</v>
      </c>
      <c r="E248" s="2">
        <v>36.184782608695649</v>
      </c>
      <c r="F248" s="2">
        <v>5.3043478260869561</v>
      </c>
      <c r="G248" s="2">
        <v>0.15217391304347827</v>
      </c>
      <c r="H248" s="2">
        <v>0.10869565217391304</v>
      </c>
      <c r="I248" s="2">
        <v>0.13043478260869565</v>
      </c>
      <c r="J248" s="2">
        <v>0</v>
      </c>
      <c r="K248" s="2">
        <v>0</v>
      </c>
      <c r="L248" s="2">
        <v>0</v>
      </c>
      <c r="M248" s="2">
        <v>0.52282608695652166</v>
      </c>
      <c r="N248" s="2">
        <v>0</v>
      </c>
      <c r="O248" s="2">
        <v>1.4448783418443977E-2</v>
      </c>
      <c r="P248" s="2">
        <v>4.3858695652173916</v>
      </c>
      <c r="Q248" s="2">
        <v>0</v>
      </c>
      <c r="R248" s="2">
        <v>0.12120756984079305</v>
      </c>
      <c r="S248" s="2">
        <v>0</v>
      </c>
      <c r="T248" s="2">
        <v>0</v>
      </c>
      <c r="U248" s="2">
        <v>0</v>
      </c>
      <c r="V248" s="2">
        <v>0</v>
      </c>
      <c r="W248" s="2">
        <v>0</v>
      </c>
      <c r="X248" s="2">
        <v>0</v>
      </c>
      <c r="Y248" s="2">
        <v>0</v>
      </c>
      <c r="Z248" s="2">
        <v>0</v>
      </c>
      <c r="AA248" s="2">
        <v>0</v>
      </c>
      <c r="AB248" s="2">
        <v>0</v>
      </c>
      <c r="AC248" s="2">
        <v>0</v>
      </c>
      <c r="AD248" s="2">
        <v>0</v>
      </c>
      <c r="AE248" s="2">
        <v>0</v>
      </c>
      <c r="AF248" s="2">
        <v>0</v>
      </c>
      <c r="AG248" s="2">
        <v>0</v>
      </c>
      <c r="AH248" t="s">
        <v>248</v>
      </c>
      <c r="AI248">
        <v>6</v>
      </c>
    </row>
    <row r="249" spans="1:35" x14ac:dyDescent="0.25">
      <c r="A249" t="s">
        <v>3056</v>
      </c>
      <c r="B249" t="s">
        <v>2076</v>
      </c>
      <c r="C249" t="s">
        <v>2451</v>
      </c>
      <c r="D249" t="s">
        <v>2886</v>
      </c>
      <c r="E249" s="2">
        <v>68.510869565217391</v>
      </c>
      <c r="F249" s="2">
        <v>5.3913043478260869</v>
      </c>
      <c r="G249" s="2">
        <v>0.67391304347826086</v>
      </c>
      <c r="H249" s="2">
        <v>0.56793478260869568</v>
      </c>
      <c r="I249" s="2">
        <v>1.7334782608695651</v>
      </c>
      <c r="J249" s="2">
        <v>0</v>
      </c>
      <c r="K249" s="2">
        <v>0</v>
      </c>
      <c r="L249" s="2">
        <v>7.9544565217391296</v>
      </c>
      <c r="M249" s="2">
        <v>3.8260869565217392</v>
      </c>
      <c r="N249" s="2">
        <v>0</v>
      </c>
      <c r="O249" s="2">
        <v>5.5846422338568937E-2</v>
      </c>
      <c r="P249" s="2">
        <v>5.0978260869565233</v>
      </c>
      <c r="Q249" s="2">
        <v>0</v>
      </c>
      <c r="R249" s="2">
        <v>7.4409011581786477E-2</v>
      </c>
      <c r="S249" s="2">
        <v>8.3625000000000007</v>
      </c>
      <c r="T249" s="2">
        <v>11.634565217391303</v>
      </c>
      <c r="U249" s="2">
        <v>0</v>
      </c>
      <c r="V249" s="2">
        <v>0.29188164366174835</v>
      </c>
      <c r="W249" s="2">
        <v>4.8307608695652187</v>
      </c>
      <c r="X249" s="2">
        <v>10.727826086956524</v>
      </c>
      <c r="Y249" s="2">
        <v>1.754891304347826</v>
      </c>
      <c r="Z249" s="2">
        <v>0.25271140726638114</v>
      </c>
      <c r="AA249" s="2">
        <v>0</v>
      </c>
      <c r="AB249" s="2">
        <v>0</v>
      </c>
      <c r="AC249" s="2">
        <v>0</v>
      </c>
      <c r="AD249" s="2">
        <v>0</v>
      </c>
      <c r="AE249" s="2">
        <v>0</v>
      </c>
      <c r="AF249" s="2">
        <v>0</v>
      </c>
      <c r="AG249" s="2">
        <v>0</v>
      </c>
      <c r="AH249" t="s">
        <v>894</v>
      </c>
      <c r="AI249">
        <v>6</v>
      </c>
    </row>
    <row r="250" spans="1:35" x14ac:dyDescent="0.25">
      <c r="A250" t="s">
        <v>3056</v>
      </c>
      <c r="B250" t="s">
        <v>2166</v>
      </c>
      <c r="C250" t="s">
        <v>2575</v>
      </c>
      <c r="D250" t="s">
        <v>2927</v>
      </c>
      <c r="E250" s="2">
        <v>85</v>
      </c>
      <c r="F250" s="2">
        <v>5.5652173913043477</v>
      </c>
      <c r="G250" s="2">
        <v>0</v>
      </c>
      <c r="H250" s="2">
        <v>0.79891304347826086</v>
      </c>
      <c r="I250" s="2">
        <v>1.1304347826086956</v>
      </c>
      <c r="J250" s="2">
        <v>0</v>
      </c>
      <c r="K250" s="2">
        <v>0</v>
      </c>
      <c r="L250" s="2">
        <v>11.429021739130436</v>
      </c>
      <c r="M250" s="2">
        <v>4.8863043478260861</v>
      </c>
      <c r="N250" s="2">
        <v>4.9917391304347811</v>
      </c>
      <c r="O250" s="2">
        <v>0.11621227621483374</v>
      </c>
      <c r="P250" s="2">
        <v>4.8030434782608697</v>
      </c>
      <c r="Q250" s="2">
        <v>5.636086956521738</v>
      </c>
      <c r="R250" s="2">
        <v>0.12281329923273657</v>
      </c>
      <c r="S250" s="2">
        <v>10.344239130434778</v>
      </c>
      <c r="T250" s="2">
        <v>17.543260869565216</v>
      </c>
      <c r="U250" s="2">
        <v>0</v>
      </c>
      <c r="V250" s="2">
        <v>0.32808823529411757</v>
      </c>
      <c r="W250" s="2">
        <v>12.294565217391304</v>
      </c>
      <c r="X250" s="2">
        <v>19.9370652173913</v>
      </c>
      <c r="Y250" s="2">
        <v>8.8973913043478259</v>
      </c>
      <c r="Z250" s="2">
        <v>0.48387084398976976</v>
      </c>
      <c r="AA250" s="2">
        <v>0</v>
      </c>
      <c r="AB250" s="2">
        <v>0</v>
      </c>
      <c r="AC250" s="2">
        <v>0</v>
      </c>
      <c r="AD250" s="2">
        <v>0</v>
      </c>
      <c r="AE250" s="2">
        <v>0</v>
      </c>
      <c r="AF250" s="2">
        <v>0</v>
      </c>
      <c r="AG250" s="2">
        <v>0</v>
      </c>
      <c r="AH250" t="s">
        <v>985</v>
      </c>
      <c r="AI250">
        <v>6</v>
      </c>
    </row>
    <row r="251" spans="1:35" x14ac:dyDescent="0.25">
      <c r="A251" t="s">
        <v>3056</v>
      </c>
      <c r="B251" t="s">
        <v>1863</v>
      </c>
      <c r="C251" t="s">
        <v>2405</v>
      </c>
      <c r="D251" t="s">
        <v>2802</v>
      </c>
      <c r="E251" s="2">
        <v>30.902173913043477</v>
      </c>
      <c r="F251" s="2">
        <v>0</v>
      </c>
      <c r="G251" s="2">
        <v>0.42934782608695654</v>
      </c>
      <c r="H251" s="2">
        <v>0</v>
      </c>
      <c r="I251" s="2">
        <v>1.3152173913043479</v>
      </c>
      <c r="J251" s="2">
        <v>0</v>
      </c>
      <c r="K251" s="2">
        <v>0</v>
      </c>
      <c r="L251" s="2">
        <v>4.9741304347826096</v>
      </c>
      <c r="M251" s="2">
        <v>0</v>
      </c>
      <c r="N251" s="2">
        <v>5.3913043478260869</v>
      </c>
      <c r="O251" s="2">
        <v>0.17446359479423146</v>
      </c>
      <c r="P251" s="2">
        <v>0</v>
      </c>
      <c r="Q251" s="2">
        <v>17.747282608695652</v>
      </c>
      <c r="R251" s="2">
        <v>0.57430531129088991</v>
      </c>
      <c r="S251" s="2">
        <v>5.9680434782608698</v>
      </c>
      <c r="T251" s="2">
        <v>8.1226086956521701</v>
      </c>
      <c r="U251" s="2">
        <v>0</v>
      </c>
      <c r="V251" s="2">
        <v>0.45597608160393938</v>
      </c>
      <c r="W251" s="2">
        <v>5.5029347826086958</v>
      </c>
      <c r="X251" s="2">
        <v>13.267173913043477</v>
      </c>
      <c r="Y251" s="2">
        <v>4.8252173913043483</v>
      </c>
      <c r="Z251" s="2">
        <v>0.76354906788603594</v>
      </c>
      <c r="AA251" s="2">
        <v>0</v>
      </c>
      <c r="AB251" s="2">
        <v>0</v>
      </c>
      <c r="AC251" s="2">
        <v>0</v>
      </c>
      <c r="AD251" s="2">
        <v>0</v>
      </c>
      <c r="AE251" s="2">
        <v>0</v>
      </c>
      <c r="AF251" s="2">
        <v>0</v>
      </c>
      <c r="AG251" s="2">
        <v>0</v>
      </c>
      <c r="AH251" t="s">
        <v>675</v>
      </c>
      <c r="AI251">
        <v>6</v>
      </c>
    </row>
    <row r="252" spans="1:35" x14ac:dyDescent="0.25">
      <c r="A252" t="s">
        <v>3056</v>
      </c>
      <c r="B252" t="s">
        <v>1498</v>
      </c>
      <c r="C252" t="s">
        <v>2620</v>
      </c>
      <c r="D252" t="s">
        <v>2848</v>
      </c>
      <c r="E252" s="2">
        <v>80.141304347826093</v>
      </c>
      <c r="F252" s="2">
        <v>0</v>
      </c>
      <c r="G252" s="2">
        <v>0.32608695652173914</v>
      </c>
      <c r="H252" s="2">
        <v>0.36956521739130432</v>
      </c>
      <c r="I252" s="2">
        <v>0.52902173913043482</v>
      </c>
      <c r="J252" s="2">
        <v>0</v>
      </c>
      <c r="K252" s="2">
        <v>0</v>
      </c>
      <c r="L252" s="2">
        <v>1.5675000000000003</v>
      </c>
      <c r="M252" s="2">
        <v>4.6381521739130447</v>
      </c>
      <c r="N252" s="2">
        <v>0</v>
      </c>
      <c r="O252" s="2">
        <v>5.787467787874679E-2</v>
      </c>
      <c r="P252" s="2">
        <v>1.6867391304347827</v>
      </c>
      <c r="Q252" s="2">
        <v>4.3779347826086958</v>
      </c>
      <c r="R252" s="2">
        <v>7.567475925674759E-2</v>
      </c>
      <c r="S252" s="2">
        <v>0</v>
      </c>
      <c r="T252" s="2">
        <v>3.0315217391304357</v>
      </c>
      <c r="U252" s="2">
        <v>0</v>
      </c>
      <c r="V252" s="2">
        <v>3.7827207378272082E-2</v>
      </c>
      <c r="W252" s="2">
        <v>4.3920652173913046</v>
      </c>
      <c r="X252" s="2">
        <v>9.9338043478260882</v>
      </c>
      <c r="Y252" s="2">
        <v>0</v>
      </c>
      <c r="Z252" s="2">
        <v>0.17875762918757629</v>
      </c>
      <c r="AA252" s="2">
        <v>0</v>
      </c>
      <c r="AB252" s="2">
        <v>0</v>
      </c>
      <c r="AC252" s="2">
        <v>0</v>
      </c>
      <c r="AD252" s="2">
        <v>0</v>
      </c>
      <c r="AE252" s="2">
        <v>0</v>
      </c>
      <c r="AF252" s="2">
        <v>0</v>
      </c>
      <c r="AG252" s="2">
        <v>0</v>
      </c>
      <c r="AH252" t="s">
        <v>299</v>
      </c>
      <c r="AI252">
        <v>6</v>
      </c>
    </row>
    <row r="253" spans="1:35" x14ac:dyDescent="0.25">
      <c r="A253" t="s">
        <v>3056</v>
      </c>
      <c r="B253" t="s">
        <v>2334</v>
      </c>
      <c r="C253" t="s">
        <v>2793</v>
      </c>
      <c r="D253" t="s">
        <v>2837</v>
      </c>
      <c r="E253" s="2">
        <v>96.793478260869563</v>
      </c>
      <c r="F253" s="2">
        <v>5.8260869565217392</v>
      </c>
      <c r="G253" s="2">
        <v>0.39130434782608697</v>
      </c>
      <c r="H253" s="2">
        <v>0</v>
      </c>
      <c r="I253" s="2">
        <v>0.89402173913043481</v>
      </c>
      <c r="J253" s="2">
        <v>0</v>
      </c>
      <c r="K253" s="2">
        <v>0</v>
      </c>
      <c r="L253" s="2">
        <v>4.2339130434782604</v>
      </c>
      <c r="M253" s="2">
        <v>5.7391304347826084</v>
      </c>
      <c r="N253" s="2">
        <v>0</v>
      </c>
      <c r="O253" s="2">
        <v>5.9292532285233013E-2</v>
      </c>
      <c r="P253" s="2">
        <v>5.7391304347826084</v>
      </c>
      <c r="Q253" s="2">
        <v>0.38532608695652171</v>
      </c>
      <c r="R253" s="2">
        <v>6.3273441886580573E-2</v>
      </c>
      <c r="S253" s="2">
        <v>5.9002173913043485</v>
      </c>
      <c r="T253" s="2">
        <v>5.359673913043479</v>
      </c>
      <c r="U253" s="2">
        <v>0</v>
      </c>
      <c r="V253" s="2">
        <v>0.11632902863559801</v>
      </c>
      <c r="W253" s="2">
        <v>12.209021739130437</v>
      </c>
      <c r="X253" s="2">
        <v>5.1738043478260893</v>
      </c>
      <c r="Y253" s="2">
        <v>2.33195652173913</v>
      </c>
      <c r="Z253" s="2">
        <v>0.20367883211678839</v>
      </c>
      <c r="AA253" s="2">
        <v>1.5652173913043479</v>
      </c>
      <c r="AB253" s="2">
        <v>0</v>
      </c>
      <c r="AC253" s="2">
        <v>0</v>
      </c>
      <c r="AD253" s="2">
        <v>4.0893478260869554</v>
      </c>
      <c r="AE253" s="2">
        <v>1.3913043478260869</v>
      </c>
      <c r="AF253" s="2">
        <v>0</v>
      </c>
      <c r="AG253" s="2">
        <v>0</v>
      </c>
      <c r="AH253" t="s">
        <v>1154</v>
      </c>
      <c r="AI253">
        <v>6</v>
      </c>
    </row>
    <row r="254" spans="1:35" x14ac:dyDescent="0.25">
      <c r="A254" t="s">
        <v>3056</v>
      </c>
      <c r="B254" t="s">
        <v>2120</v>
      </c>
      <c r="C254" t="s">
        <v>2576</v>
      </c>
      <c r="D254" t="s">
        <v>2925</v>
      </c>
      <c r="E254" s="2">
        <v>116.71739130434783</v>
      </c>
      <c r="F254" s="2">
        <v>5.5673913043478267</v>
      </c>
      <c r="G254" s="2">
        <v>0.2608695652173913</v>
      </c>
      <c r="H254" s="2">
        <v>0.2608695652173913</v>
      </c>
      <c r="I254" s="2">
        <v>0</v>
      </c>
      <c r="J254" s="2">
        <v>0</v>
      </c>
      <c r="K254" s="2">
        <v>0</v>
      </c>
      <c r="L254" s="2">
        <v>8.5893478260869536</v>
      </c>
      <c r="M254" s="2">
        <v>4.7582608695652162</v>
      </c>
      <c r="N254" s="2">
        <v>0</v>
      </c>
      <c r="O254" s="2">
        <v>4.0767368224995333E-2</v>
      </c>
      <c r="P254" s="2">
        <v>7.8973913043478277</v>
      </c>
      <c r="Q254" s="2">
        <v>0</v>
      </c>
      <c r="R254" s="2">
        <v>6.7662506984540891E-2</v>
      </c>
      <c r="S254" s="2">
        <v>7.8139130434782604</v>
      </c>
      <c r="T254" s="2">
        <v>9.1519565217391303</v>
      </c>
      <c r="U254" s="2">
        <v>0</v>
      </c>
      <c r="V254" s="2">
        <v>0.1453585397653194</v>
      </c>
      <c r="W254" s="2">
        <v>5.7170652173913057</v>
      </c>
      <c r="X254" s="2">
        <v>9.1572826086956507</v>
      </c>
      <c r="Y254" s="2">
        <v>0</v>
      </c>
      <c r="Z254" s="2">
        <v>0.12743900167628983</v>
      </c>
      <c r="AA254" s="2">
        <v>0</v>
      </c>
      <c r="AB254" s="2">
        <v>0</v>
      </c>
      <c r="AC254" s="2">
        <v>0</v>
      </c>
      <c r="AD254" s="2">
        <v>0</v>
      </c>
      <c r="AE254" s="2">
        <v>0</v>
      </c>
      <c r="AF254" s="2">
        <v>0</v>
      </c>
      <c r="AG254" s="2">
        <v>0</v>
      </c>
      <c r="AH254" t="s">
        <v>938</v>
      </c>
      <c r="AI254">
        <v>6</v>
      </c>
    </row>
    <row r="255" spans="1:35" x14ac:dyDescent="0.25">
      <c r="A255" t="s">
        <v>3056</v>
      </c>
      <c r="B255" t="s">
        <v>2348</v>
      </c>
      <c r="C255" t="s">
        <v>2466</v>
      </c>
      <c r="D255" t="s">
        <v>2837</v>
      </c>
      <c r="E255" s="2">
        <v>89.5</v>
      </c>
      <c r="F255" s="2">
        <v>4.9565217391304346</v>
      </c>
      <c r="G255" s="2">
        <v>0.28260869565217389</v>
      </c>
      <c r="H255" s="2">
        <v>0.46739130434782611</v>
      </c>
      <c r="I255" s="2">
        <v>0.70108695652173914</v>
      </c>
      <c r="J255" s="2">
        <v>0</v>
      </c>
      <c r="K255" s="2">
        <v>0</v>
      </c>
      <c r="L255" s="2">
        <v>4.8813043478260871</v>
      </c>
      <c r="M255" s="2">
        <v>4.3478260869565215</v>
      </c>
      <c r="N255" s="2">
        <v>0</v>
      </c>
      <c r="O255" s="2">
        <v>4.857906242409521E-2</v>
      </c>
      <c r="P255" s="2">
        <v>0</v>
      </c>
      <c r="Q255" s="2">
        <v>0</v>
      </c>
      <c r="R255" s="2">
        <v>0</v>
      </c>
      <c r="S255" s="2">
        <v>1.1966304347826087</v>
      </c>
      <c r="T255" s="2">
        <v>14.066304347826089</v>
      </c>
      <c r="U255" s="2">
        <v>0</v>
      </c>
      <c r="V255" s="2">
        <v>0.17053558416322567</v>
      </c>
      <c r="W255" s="2">
        <v>1.1019565217391303</v>
      </c>
      <c r="X255" s="2">
        <v>11.370434782608697</v>
      </c>
      <c r="Y255" s="2">
        <v>0</v>
      </c>
      <c r="Z255" s="2">
        <v>0.13935632742288076</v>
      </c>
      <c r="AA255" s="2">
        <v>0</v>
      </c>
      <c r="AB255" s="2">
        <v>0</v>
      </c>
      <c r="AC255" s="2">
        <v>0</v>
      </c>
      <c r="AD255" s="2">
        <v>0</v>
      </c>
      <c r="AE255" s="2">
        <v>0</v>
      </c>
      <c r="AF255" s="2">
        <v>0</v>
      </c>
      <c r="AG255" s="2">
        <v>0</v>
      </c>
      <c r="AH255" t="s">
        <v>1168</v>
      </c>
      <c r="AI255">
        <v>6</v>
      </c>
    </row>
    <row r="256" spans="1:35" x14ac:dyDescent="0.25">
      <c r="A256" t="s">
        <v>3056</v>
      </c>
      <c r="B256" t="s">
        <v>1693</v>
      </c>
      <c r="C256" t="s">
        <v>2682</v>
      </c>
      <c r="D256" t="s">
        <v>2888</v>
      </c>
      <c r="E256" s="2">
        <v>71.771739130434781</v>
      </c>
      <c r="F256" s="2">
        <v>5.6521739130434785</v>
      </c>
      <c r="G256" s="2">
        <v>0</v>
      </c>
      <c r="H256" s="2">
        <v>0</v>
      </c>
      <c r="I256" s="2">
        <v>0</v>
      </c>
      <c r="J256" s="2">
        <v>10.75</v>
      </c>
      <c r="K256" s="2">
        <v>0</v>
      </c>
      <c r="L256" s="2">
        <v>6.1956521739130439</v>
      </c>
      <c r="M256" s="2">
        <v>0.29619565217391303</v>
      </c>
      <c r="N256" s="2">
        <v>4.7445652173913047</v>
      </c>
      <c r="O256" s="2">
        <v>7.0233227320914748E-2</v>
      </c>
      <c r="P256" s="2">
        <v>0</v>
      </c>
      <c r="Q256" s="2">
        <v>10.907608695652174</v>
      </c>
      <c r="R256" s="2">
        <v>0.15197637437528397</v>
      </c>
      <c r="S256" s="2">
        <v>9.8478260869565215</v>
      </c>
      <c r="T256" s="2">
        <v>9.9157608695652169</v>
      </c>
      <c r="U256" s="2">
        <v>0</v>
      </c>
      <c r="V256" s="2">
        <v>0.27536725730728456</v>
      </c>
      <c r="W256" s="2">
        <v>8.1902173913043477</v>
      </c>
      <c r="X256" s="2">
        <v>0</v>
      </c>
      <c r="Y256" s="2">
        <v>0</v>
      </c>
      <c r="Z256" s="2">
        <v>0.11411479630470998</v>
      </c>
      <c r="AA256" s="2">
        <v>0</v>
      </c>
      <c r="AB256" s="2">
        <v>0</v>
      </c>
      <c r="AC256" s="2">
        <v>0</v>
      </c>
      <c r="AD256" s="2">
        <v>0</v>
      </c>
      <c r="AE256" s="2">
        <v>0</v>
      </c>
      <c r="AF256" s="2">
        <v>0</v>
      </c>
      <c r="AG256" s="2">
        <v>0</v>
      </c>
      <c r="AH256" t="s">
        <v>500</v>
      </c>
      <c r="AI256">
        <v>6</v>
      </c>
    </row>
    <row r="257" spans="1:35" x14ac:dyDescent="0.25">
      <c r="A257" t="s">
        <v>3056</v>
      </c>
      <c r="B257" t="s">
        <v>1286</v>
      </c>
      <c r="C257" t="s">
        <v>2439</v>
      </c>
      <c r="D257" t="s">
        <v>2836</v>
      </c>
      <c r="E257" s="2">
        <v>30.260869565217391</v>
      </c>
      <c r="F257" s="2">
        <v>4.8695652173913047</v>
      </c>
      <c r="G257" s="2">
        <v>0.53206521739130441</v>
      </c>
      <c r="H257" s="2">
        <v>0.16304347826086957</v>
      </c>
      <c r="I257" s="2">
        <v>0.19565217391304349</v>
      </c>
      <c r="J257" s="2">
        <v>0</v>
      </c>
      <c r="K257" s="2">
        <v>0</v>
      </c>
      <c r="L257" s="2">
        <v>0.67663043478260865</v>
      </c>
      <c r="M257" s="2">
        <v>0.20739130434782607</v>
      </c>
      <c r="N257" s="2">
        <v>0</v>
      </c>
      <c r="O257" s="2">
        <v>6.8534482758620683E-3</v>
      </c>
      <c r="P257" s="2">
        <v>0</v>
      </c>
      <c r="Q257" s="2">
        <v>3.2614130434782616</v>
      </c>
      <c r="R257" s="2">
        <v>0.10777658045977014</v>
      </c>
      <c r="S257" s="2">
        <v>0</v>
      </c>
      <c r="T257" s="2">
        <v>1.9441304347826085</v>
      </c>
      <c r="U257" s="2">
        <v>0</v>
      </c>
      <c r="V257" s="2">
        <v>6.4245689655172411E-2</v>
      </c>
      <c r="W257" s="2">
        <v>3.234130434782609</v>
      </c>
      <c r="X257" s="2">
        <v>0</v>
      </c>
      <c r="Y257" s="2">
        <v>0</v>
      </c>
      <c r="Z257" s="2">
        <v>0.10687500000000001</v>
      </c>
      <c r="AA257" s="2">
        <v>0.10869565217391304</v>
      </c>
      <c r="AB257" s="2">
        <v>0</v>
      </c>
      <c r="AC257" s="2">
        <v>0</v>
      </c>
      <c r="AD257" s="2">
        <v>0</v>
      </c>
      <c r="AE257" s="2">
        <v>0</v>
      </c>
      <c r="AF257" s="2">
        <v>0</v>
      </c>
      <c r="AG257" s="2">
        <v>6.5217391304347824E-2</v>
      </c>
      <c r="AH257" t="s">
        <v>86</v>
      </c>
      <c r="AI257">
        <v>6</v>
      </c>
    </row>
    <row r="258" spans="1:35" x14ac:dyDescent="0.25">
      <c r="A258" t="s">
        <v>3056</v>
      </c>
      <c r="B258" t="s">
        <v>2103</v>
      </c>
      <c r="C258" t="s">
        <v>2367</v>
      </c>
      <c r="D258" t="s">
        <v>2941</v>
      </c>
      <c r="E258" s="2">
        <v>89.858695652173907</v>
      </c>
      <c r="F258" s="2">
        <v>3.7391304347826089</v>
      </c>
      <c r="G258" s="2">
        <v>0.64130434782608692</v>
      </c>
      <c r="H258" s="2">
        <v>0.16304347826086957</v>
      </c>
      <c r="I258" s="2">
        <v>0.82608695652173914</v>
      </c>
      <c r="J258" s="2">
        <v>0</v>
      </c>
      <c r="K258" s="2">
        <v>0</v>
      </c>
      <c r="L258" s="2">
        <v>4.3730434782608691</v>
      </c>
      <c r="M258" s="2">
        <v>5.4565217391304346</v>
      </c>
      <c r="N258" s="2">
        <v>0</v>
      </c>
      <c r="O258" s="2">
        <v>6.0723357929115762E-2</v>
      </c>
      <c r="P258" s="2">
        <v>5.6019565217391305</v>
      </c>
      <c r="Q258" s="2">
        <v>0</v>
      </c>
      <c r="R258" s="2">
        <v>6.2341841054796183E-2</v>
      </c>
      <c r="S258" s="2">
        <v>2.5378260869565228</v>
      </c>
      <c r="T258" s="2">
        <v>14.003695652173915</v>
      </c>
      <c r="U258" s="2">
        <v>0</v>
      </c>
      <c r="V258" s="2">
        <v>0.18408370630216528</v>
      </c>
      <c r="W258" s="2">
        <v>5.2284782608695641</v>
      </c>
      <c r="X258" s="2">
        <v>11.873478260869566</v>
      </c>
      <c r="Y258" s="2">
        <v>0</v>
      </c>
      <c r="Z258" s="2">
        <v>0.19032055159066166</v>
      </c>
      <c r="AA258" s="2">
        <v>0</v>
      </c>
      <c r="AB258" s="2">
        <v>0</v>
      </c>
      <c r="AC258" s="2">
        <v>0</v>
      </c>
      <c r="AD258" s="2">
        <v>0</v>
      </c>
      <c r="AE258" s="2">
        <v>0</v>
      </c>
      <c r="AF258" s="2">
        <v>0</v>
      </c>
      <c r="AG258" s="2">
        <v>0</v>
      </c>
      <c r="AH258" t="s">
        <v>921</v>
      </c>
      <c r="AI258">
        <v>6</v>
      </c>
    </row>
    <row r="259" spans="1:35" x14ac:dyDescent="0.25">
      <c r="A259" t="s">
        <v>3056</v>
      </c>
      <c r="B259" t="s">
        <v>1385</v>
      </c>
      <c r="C259" t="s">
        <v>2572</v>
      </c>
      <c r="D259" t="s">
        <v>2925</v>
      </c>
      <c r="E259" s="2">
        <v>77.565217391304344</v>
      </c>
      <c r="F259" s="2">
        <v>5.5652173913043477</v>
      </c>
      <c r="G259" s="2">
        <v>0.29347826086956524</v>
      </c>
      <c r="H259" s="2">
        <v>0.42250000000000015</v>
      </c>
      <c r="I259" s="2">
        <v>1.0679347826086956</v>
      </c>
      <c r="J259" s="2">
        <v>0</v>
      </c>
      <c r="K259" s="2">
        <v>0</v>
      </c>
      <c r="L259" s="2">
        <v>9.6142391304347843</v>
      </c>
      <c r="M259" s="2">
        <v>0</v>
      </c>
      <c r="N259" s="2">
        <v>2.8695652173913042</v>
      </c>
      <c r="O259" s="2">
        <v>3.6995515695067267E-2</v>
      </c>
      <c r="P259" s="2">
        <v>0</v>
      </c>
      <c r="Q259" s="2">
        <v>0</v>
      </c>
      <c r="R259" s="2">
        <v>0</v>
      </c>
      <c r="S259" s="2">
        <v>7.6488043478260828</v>
      </c>
      <c r="T259" s="2">
        <v>4.4011956521739135</v>
      </c>
      <c r="U259" s="2">
        <v>0</v>
      </c>
      <c r="V259" s="2">
        <v>0.15535313901345288</v>
      </c>
      <c r="W259" s="2">
        <v>9.8609782608695671</v>
      </c>
      <c r="X259" s="2">
        <v>5.6173913043478247</v>
      </c>
      <c r="Y259" s="2">
        <v>0</v>
      </c>
      <c r="Z259" s="2">
        <v>0.19955297085201795</v>
      </c>
      <c r="AA259" s="2">
        <v>0</v>
      </c>
      <c r="AB259" s="2">
        <v>0</v>
      </c>
      <c r="AC259" s="2">
        <v>0</v>
      </c>
      <c r="AD259" s="2">
        <v>0</v>
      </c>
      <c r="AE259" s="2">
        <v>0</v>
      </c>
      <c r="AF259" s="2">
        <v>0</v>
      </c>
      <c r="AG259" s="2">
        <v>0</v>
      </c>
      <c r="AH259" t="s">
        <v>185</v>
      </c>
      <c r="AI259">
        <v>6</v>
      </c>
    </row>
    <row r="260" spans="1:35" x14ac:dyDescent="0.25">
      <c r="A260" t="s">
        <v>3056</v>
      </c>
      <c r="B260" t="s">
        <v>2152</v>
      </c>
      <c r="C260" t="s">
        <v>2546</v>
      </c>
      <c r="D260" t="s">
        <v>2837</v>
      </c>
      <c r="E260" s="2">
        <v>95.358695652173907</v>
      </c>
      <c r="F260" s="2">
        <v>5.5652173913043477</v>
      </c>
      <c r="G260" s="2">
        <v>0.65217391304347827</v>
      </c>
      <c r="H260" s="2">
        <v>0</v>
      </c>
      <c r="I260" s="2">
        <v>1.0190217391304348</v>
      </c>
      <c r="J260" s="2">
        <v>0</v>
      </c>
      <c r="K260" s="2">
        <v>0</v>
      </c>
      <c r="L260" s="2">
        <v>4.2042391304347833</v>
      </c>
      <c r="M260" s="2">
        <v>5.4782608695652177</v>
      </c>
      <c r="N260" s="2">
        <v>0</v>
      </c>
      <c r="O260" s="2">
        <v>5.7448991223070796E-2</v>
      </c>
      <c r="P260" s="2">
        <v>5.1304347826086953</v>
      </c>
      <c r="Q260" s="2">
        <v>5.4782608695652177</v>
      </c>
      <c r="R260" s="2">
        <v>0.11125042744785138</v>
      </c>
      <c r="S260" s="2">
        <v>5.4464130434782607</v>
      </c>
      <c r="T260" s="2">
        <v>7.6808695652173888</v>
      </c>
      <c r="U260" s="2">
        <v>0</v>
      </c>
      <c r="V260" s="2">
        <v>0.13766214521828335</v>
      </c>
      <c r="W260" s="2">
        <v>6.0129347826086947</v>
      </c>
      <c r="X260" s="2">
        <v>12.528804347826084</v>
      </c>
      <c r="Y260" s="2">
        <v>4.3177173913043481</v>
      </c>
      <c r="Z260" s="2">
        <v>0.23972073407044339</v>
      </c>
      <c r="AA260" s="2">
        <v>0</v>
      </c>
      <c r="AB260" s="2">
        <v>0</v>
      </c>
      <c r="AC260" s="2">
        <v>0</v>
      </c>
      <c r="AD260" s="2">
        <v>0</v>
      </c>
      <c r="AE260" s="2">
        <v>2.4565217391304346</v>
      </c>
      <c r="AF260" s="2">
        <v>0</v>
      </c>
      <c r="AG260" s="2">
        <v>0</v>
      </c>
      <c r="AH260" t="s">
        <v>971</v>
      </c>
      <c r="AI260">
        <v>6</v>
      </c>
    </row>
    <row r="261" spans="1:35" x14ac:dyDescent="0.25">
      <c r="A261" t="s">
        <v>3056</v>
      </c>
      <c r="B261" t="s">
        <v>1581</v>
      </c>
      <c r="C261" t="s">
        <v>2473</v>
      </c>
      <c r="D261" t="s">
        <v>2909</v>
      </c>
      <c r="E261" s="2">
        <v>49.086956521739133</v>
      </c>
      <c r="F261" s="2">
        <v>1.3043478260869565</v>
      </c>
      <c r="G261" s="2">
        <v>0</v>
      </c>
      <c r="H261" s="2">
        <v>0</v>
      </c>
      <c r="I261" s="2">
        <v>0</v>
      </c>
      <c r="J261" s="2">
        <v>0</v>
      </c>
      <c r="K261" s="2">
        <v>0</v>
      </c>
      <c r="L261" s="2">
        <v>0.93489130434782597</v>
      </c>
      <c r="M261" s="2">
        <v>5.060326086956521</v>
      </c>
      <c r="N261" s="2">
        <v>0</v>
      </c>
      <c r="O261" s="2">
        <v>0.10308901682905224</v>
      </c>
      <c r="P261" s="2">
        <v>0</v>
      </c>
      <c r="Q261" s="2">
        <v>0</v>
      </c>
      <c r="R261" s="2">
        <v>0</v>
      </c>
      <c r="S261" s="2">
        <v>2.7246739130434783</v>
      </c>
      <c r="T261" s="2">
        <v>4.9676086956521726</v>
      </c>
      <c r="U261" s="2">
        <v>0</v>
      </c>
      <c r="V261" s="2">
        <v>0.15670726306465896</v>
      </c>
      <c r="W261" s="2">
        <v>2.8465217391304329</v>
      </c>
      <c r="X261" s="2">
        <v>6.5620652173913046</v>
      </c>
      <c r="Y261" s="2">
        <v>4.7795652173913048</v>
      </c>
      <c r="Z261" s="2">
        <v>0.28904118689105401</v>
      </c>
      <c r="AA261" s="2">
        <v>0</v>
      </c>
      <c r="AB261" s="2">
        <v>0</v>
      </c>
      <c r="AC261" s="2">
        <v>0</v>
      </c>
      <c r="AD261" s="2">
        <v>0</v>
      </c>
      <c r="AE261" s="2">
        <v>0</v>
      </c>
      <c r="AF261" s="2">
        <v>0</v>
      </c>
      <c r="AG261" s="2">
        <v>0</v>
      </c>
      <c r="AH261" t="s">
        <v>383</v>
      </c>
      <c r="AI261">
        <v>6</v>
      </c>
    </row>
    <row r="262" spans="1:35" x14ac:dyDescent="0.25">
      <c r="A262" t="s">
        <v>3056</v>
      </c>
      <c r="B262" t="s">
        <v>1741</v>
      </c>
      <c r="C262" t="s">
        <v>2659</v>
      </c>
      <c r="D262" t="s">
        <v>2972</v>
      </c>
      <c r="E262" s="2">
        <v>37.315217391304351</v>
      </c>
      <c r="F262" s="2">
        <v>5.2336956521739131</v>
      </c>
      <c r="G262" s="2">
        <v>0.21739130434782608</v>
      </c>
      <c r="H262" s="2">
        <v>8.6956521739130432E-2</v>
      </c>
      <c r="I262" s="2">
        <v>0.13043478260869565</v>
      </c>
      <c r="J262" s="2">
        <v>0</v>
      </c>
      <c r="K262" s="2">
        <v>0</v>
      </c>
      <c r="L262" s="2">
        <v>3.0894565217391299</v>
      </c>
      <c r="M262" s="2">
        <v>0</v>
      </c>
      <c r="N262" s="2">
        <v>0</v>
      </c>
      <c r="O262" s="2">
        <v>0</v>
      </c>
      <c r="P262" s="2">
        <v>0</v>
      </c>
      <c r="Q262" s="2">
        <v>0</v>
      </c>
      <c r="R262" s="2">
        <v>0</v>
      </c>
      <c r="S262" s="2">
        <v>0.41684782608695647</v>
      </c>
      <c r="T262" s="2">
        <v>5.3469565217391306</v>
      </c>
      <c r="U262" s="2">
        <v>0</v>
      </c>
      <c r="V262" s="2">
        <v>0.15446256918147394</v>
      </c>
      <c r="W262" s="2">
        <v>4.9990217391304341</v>
      </c>
      <c r="X262" s="2">
        <v>5.1304347826086953</v>
      </c>
      <c r="Y262" s="2">
        <v>0</v>
      </c>
      <c r="Z262" s="2">
        <v>0.27145645208272645</v>
      </c>
      <c r="AA262" s="2">
        <v>0</v>
      </c>
      <c r="AB262" s="2">
        <v>0</v>
      </c>
      <c r="AC262" s="2">
        <v>0</v>
      </c>
      <c r="AD262" s="2">
        <v>0</v>
      </c>
      <c r="AE262" s="2">
        <v>0</v>
      </c>
      <c r="AF262" s="2">
        <v>0</v>
      </c>
      <c r="AG262" s="2">
        <v>0</v>
      </c>
      <c r="AH262" t="s">
        <v>551</v>
      </c>
      <c r="AI262">
        <v>6</v>
      </c>
    </row>
    <row r="263" spans="1:35" x14ac:dyDescent="0.25">
      <c r="A263" t="s">
        <v>3056</v>
      </c>
      <c r="B263" t="s">
        <v>1582</v>
      </c>
      <c r="C263" t="s">
        <v>2646</v>
      </c>
      <c r="D263" t="s">
        <v>2860</v>
      </c>
      <c r="E263" s="2">
        <v>45.456521739130437</v>
      </c>
      <c r="F263" s="2">
        <v>5.0434782608695654</v>
      </c>
      <c r="G263" s="2">
        <v>0</v>
      </c>
      <c r="H263" s="2">
        <v>0</v>
      </c>
      <c r="I263" s="2">
        <v>0.22010869565217392</v>
      </c>
      <c r="J263" s="2">
        <v>0</v>
      </c>
      <c r="K263" s="2">
        <v>0</v>
      </c>
      <c r="L263" s="2">
        <v>1.3843478260869566</v>
      </c>
      <c r="M263" s="2">
        <v>0.51141304347826089</v>
      </c>
      <c r="N263" s="2">
        <v>0</v>
      </c>
      <c r="O263" s="2">
        <v>1.1250597800095647E-2</v>
      </c>
      <c r="P263" s="2">
        <v>0</v>
      </c>
      <c r="Q263" s="2">
        <v>4.6494565217391282</v>
      </c>
      <c r="R263" s="2">
        <v>0.10228359636537536</v>
      </c>
      <c r="S263" s="2">
        <v>6.1545652173913048</v>
      </c>
      <c r="T263" s="2">
        <v>4.7686956521739132</v>
      </c>
      <c r="U263" s="2">
        <v>0</v>
      </c>
      <c r="V263" s="2">
        <v>0.24030129124820662</v>
      </c>
      <c r="W263" s="2">
        <v>9.3478260869565219E-2</v>
      </c>
      <c r="X263" s="2">
        <v>9.7354347826086958</v>
      </c>
      <c r="Y263" s="2">
        <v>0</v>
      </c>
      <c r="Z263" s="2">
        <v>0.21622668579626972</v>
      </c>
      <c r="AA263" s="2">
        <v>0</v>
      </c>
      <c r="AB263" s="2">
        <v>0</v>
      </c>
      <c r="AC263" s="2">
        <v>0</v>
      </c>
      <c r="AD263" s="2">
        <v>0</v>
      </c>
      <c r="AE263" s="2">
        <v>0</v>
      </c>
      <c r="AF263" s="2">
        <v>0</v>
      </c>
      <c r="AG263" s="2">
        <v>0</v>
      </c>
      <c r="AH263" t="s">
        <v>384</v>
      </c>
      <c r="AI263">
        <v>6</v>
      </c>
    </row>
    <row r="264" spans="1:35" x14ac:dyDescent="0.25">
      <c r="A264" t="s">
        <v>3056</v>
      </c>
      <c r="B264" t="s">
        <v>1253</v>
      </c>
      <c r="C264" t="s">
        <v>2441</v>
      </c>
      <c r="D264" t="s">
        <v>2863</v>
      </c>
      <c r="E264" s="2">
        <v>18.326086956521738</v>
      </c>
      <c r="F264" s="2">
        <v>0</v>
      </c>
      <c r="G264" s="2">
        <v>0</v>
      </c>
      <c r="H264" s="2">
        <v>0</v>
      </c>
      <c r="I264" s="2">
        <v>0</v>
      </c>
      <c r="J264" s="2">
        <v>0</v>
      </c>
      <c r="K264" s="2">
        <v>0</v>
      </c>
      <c r="L264" s="2">
        <v>1.3356521739130434</v>
      </c>
      <c r="M264" s="2">
        <v>0</v>
      </c>
      <c r="N264" s="2">
        <v>0</v>
      </c>
      <c r="O264" s="2">
        <v>0</v>
      </c>
      <c r="P264" s="2">
        <v>0</v>
      </c>
      <c r="Q264" s="2">
        <v>0</v>
      </c>
      <c r="R264" s="2">
        <v>0</v>
      </c>
      <c r="S264" s="2">
        <v>0.78152173913043466</v>
      </c>
      <c r="T264" s="2">
        <v>0.27804347826086956</v>
      </c>
      <c r="U264" s="2">
        <v>0</v>
      </c>
      <c r="V264" s="2">
        <v>5.781731909845788E-2</v>
      </c>
      <c r="W264" s="2">
        <v>0.31793478260869568</v>
      </c>
      <c r="X264" s="2">
        <v>4.102391304347826</v>
      </c>
      <c r="Y264" s="2">
        <v>0</v>
      </c>
      <c r="Z264" s="2">
        <v>0.24120403321470935</v>
      </c>
      <c r="AA264" s="2">
        <v>0</v>
      </c>
      <c r="AB264" s="2">
        <v>0</v>
      </c>
      <c r="AC264" s="2">
        <v>0</v>
      </c>
      <c r="AD264" s="2">
        <v>0</v>
      </c>
      <c r="AE264" s="2">
        <v>0</v>
      </c>
      <c r="AF264" s="2">
        <v>0</v>
      </c>
      <c r="AG264" s="2">
        <v>0</v>
      </c>
      <c r="AH264" t="s">
        <v>51</v>
      </c>
      <c r="AI264">
        <v>6</v>
      </c>
    </row>
    <row r="265" spans="1:35" x14ac:dyDescent="0.25">
      <c r="A265" t="s">
        <v>3056</v>
      </c>
      <c r="B265" t="s">
        <v>1511</v>
      </c>
      <c r="C265" t="s">
        <v>2454</v>
      </c>
      <c r="D265" t="s">
        <v>2885</v>
      </c>
      <c r="E265" s="2">
        <v>67.641304347826093</v>
      </c>
      <c r="F265" s="2">
        <v>14.274456521739131</v>
      </c>
      <c r="G265" s="2">
        <v>0</v>
      </c>
      <c r="H265" s="2">
        <v>0</v>
      </c>
      <c r="I265" s="2">
        <v>0</v>
      </c>
      <c r="J265" s="2">
        <v>0</v>
      </c>
      <c r="K265" s="2">
        <v>0</v>
      </c>
      <c r="L265" s="2">
        <v>4.5923913043478262</v>
      </c>
      <c r="M265" s="2">
        <v>5.0625</v>
      </c>
      <c r="N265" s="2">
        <v>0</v>
      </c>
      <c r="O265" s="2">
        <v>7.4843323156034064E-2</v>
      </c>
      <c r="P265" s="2">
        <v>5.6059782608695654</v>
      </c>
      <c r="Q265" s="2">
        <v>4.0543478260869561</v>
      </c>
      <c r="R265" s="2">
        <v>0.14281696930740798</v>
      </c>
      <c r="S265" s="2">
        <v>6.0081521739130439</v>
      </c>
      <c r="T265" s="2">
        <v>8.7554347826086953</v>
      </c>
      <c r="U265" s="2">
        <v>0</v>
      </c>
      <c r="V265" s="2">
        <v>0.21826289570946486</v>
      </c>
      <c r="W265" s="2">
        <v>5.0054347826086953</v>
      </c>
      <c r="X265" s="2">
        <v>0</v>
      </c>
      <c r="Y265" s="2">
        <v>0</v>
      </c>
      <c r="Z265" s="2">
        <v>7.3999678611602115E-2</v>
      </c>
      <c r="AA265" s="2">
        <v>0</v>
      </c>
      <c r="AB265" s="2">
        <v>0</v>
      </c>
      <c r="AC265" s="2">
        <v>0</v>
      </c>
      <c r="AD265" s="2">
        <v>0</v>
      </c>
      <c r="AE265" s="2">
        <v>0</v>
      </c>
      <c r="AF265" s="2">
        <v>0</v>
      </c>
      <c r="AG265" s="2">
        <v>0</v>
      </c>
      <c r="AH265" t="s">
        <v>312</v>
      </c>
      <c r="AI265">
        <v>6</v>
      </c>
    </row>
    <row r="266" spans="1:35" x14ac:dyDescent="0.25">
      <c r="A266" t="s">
        <v>3056</v>
      </c>
      <c r="B266" t="s">
        <v>1418</v>
      </c>
      <c r="C266" t="s">
        <v>2548</v>
      </c>
      <c r="D266" t="s">
        <v>2802</v>
      </c>
      <c r="E266" s="2">
        <v>34.510869565217391</v>
      </c>
      <c r="F266" s="2">
        <v>5.6523913043478151</v>
      </c>
      <c r="G266" s="2">
        <v>0</v>
      </c>
      <c r="H266" s="2">
        <v>0.15217391304347827</v>
      </c>
      <c r="I266" s="2">
        <v>4.4638043478260805</v>
      </c>
      <c r="J266" s="2">
        <v>0</v>
      </c>
      <c r="K266" s="2">
        <v>0</v>
      </c>
      <c r="L266" s="2">
        <v>0.99945652173913047</v>
      </c>
      <c r="M266" s="2">
        <v>0</v>
      </c>
      <c r="N266" s="2">
        <v>0</v>
      </c>
      <c r="O266" s="2">
        <v>0</v>
      </c>
      <c r="P266" s="2">
        <v>3.5885869565217394</v>
      </c>
      <c r="Q266" s="2">
        <v>1.8621739130434785</v>
      </c>
      <c r="R266" s="2">
        <v>0.15794330708661419</v>
      </c>
      <c r="S266" s="2">
        <v>0.53989130434782617</v>
      </c>
      <c r="T266" s="2">
        <v>4.6734782608695644</v>
      </c>
      <c r="U266" s="2">
        <v>0</v>
      </c>
      <c r="V266" s="2">
        <v>0.15106456692913384</v>
      </c>
      <c r="W266" s="2">
        <v>1.8695652173913044E-2</v>
      </c>
      <c r="X266" s="2">
        <v>2.4397826086956527</v>
      </c>
      <c r="Y266" s="2">
        <v>0</v>
      </c>
      <c r="Z266" s="2">
        <v>7.1237795275590571E-2</v>
      </c>
      <c r="AA266" s="2">
        <v>0</v>
      </c>
      <c r="AB266" s="2">
        <v>0</v>
      </c>
      <c r="AC266" s="2">
        <v>0</v>
      </c>
      <c r="AD266" s="2">
        <v>0</v>
      </c>
      <c r="AE266" s="2">
        <v>0</v>
      </c>
      <c r="AF266" s="2">
        <v>0</v>
      </c>
      <c r="AG266" s="2">
        <v>0</v>
      </c>
      <c r="AH266" t="s">
        <v>218</v>
      </c>
      <c r="AI266">
        <v>6</v>
      </c>
    </row>
    <row r="267" spans="1:35" x14ac:dyDescent="0.25">
      <c r="A267" t="s">
        <v>3056</v>
      </c>
      <c r="B267" t="s">
        <v>1663</v>
      </c>
      <c r="C267" t="s">
        <v>2676</v>
      </c>
      <c r="D267" t="s">
        <v>2875</v>
      </c>
      <c r="E267" s="2">
        <v>39.228260869565219</v>
      </c>
      <c r="F267" s="2">
        <v>5.1304347826086953</v>
      </c>
      <c r="G267" s="2">
        <v>3.2608695652173912E-2</v>
      </c>
      <c r="H267" s="2">
        <v>0</v>
      </c>
      <c r="I267" s="2">
        <v>0.36684782608695654</v>
      </c>
      <c r="J267" s="2">
        <v>0</v>
      </c>
      <c r="K267" s="2">
        <v>0</v>
      </c>
      <c r="L267" s="2">
        <v>0</v>
      </c>
      <c r="M267" s="2">
        <v>3.7452173913043478</v>
      </c>
      <c r="N267" s="2">
        <v>0</v>
      </c>
      <c r="O267" s="2">
        <v>9.5472430036021058E-2</v>
      </c>
      <c r="P267" s="2">
        <v>5.0595652173913042</v>
      </c>
      <c r="Q267" s="2">
        <v>0.39391304347826089</v>
      </c>
      <c r="R267" s="2">
        <v>0.13901911886949292</v>
      </c>
      <c r="S267" s="2">
        <v>0</v>
      </c>
      <c r="T267" s="2">
        <v>0</v>
      </c>
      <c r="U267" s="2">
        <v>0</v>
      </c>
      <c r="V267" s="2">
        <v>0</v>
      </c>
      <c r="W267" s="2">
        <v>0</v>
      </c>
      <c r="X267" s="2">
        <v>0</v>
      </c>
      <c r="Y267" s="2">
        <v>0</v>
      </c>
      <c r="Z267" s="2">
        <v>0</v>
      </c>
      <c r="AA267" s="2">
        <v>0</v>
      </c>
      <c r="AB267" s="2">
        <v>0</v>
      </c>
      <c r="AC267" s="2">
        <v>0</v>
      </c>
      <c r="AD267" s="2">
        <v>0</v>
      </c>
      <c r="AE267" s="2">
        <v>0</v>
      </c>
      <c r="AF267" s="2">
        <v>0</v>
      </c>
      <c r="AG267" s="2">
        <v>0</v>
      </c>
      <c r="AH267" t="s">
        <v>467</v>
      </c>
      <c r="AI267">
        <v>6</v>
      </c>
    </row>
    <row r="268" spans="1:35" x14ac:dyDescent="0.25">
      <c r="A268" t="s">
        <v>3056</v>
      </c>
      <c r="B268" t="s">
        <v>1372</v>
      </c>
      <c r="C268" t="s">
        <v>2505</v>
      </c>
      <c r="D268" t="s">
        <v>2886</v>
      </c>
      <c r="E268" s="2">
        <v>72.978260869565219</v>
      </c>
      <c r="F268" s="2">
        <v>5.6521739130434785</v>
      </c>
      <c r="G268" s="2">
        <v>0</v>
      </c>
      <c r="H268" s="2">
        <v>0</v>
      </c>
      <c r="I268" s="2">
        <v>0</v>
      </c>
      <c r="J268" s="2">
        <v>0</v>
      </c>
      <c r="K268" s="2">
        <v>0</v>
      </c>
      <c r="L268" s="2">
        <v>2.4538043478260887</v>
      </c>
      <c r="M268" s="2">
        <v>5.1989130434782593</v>
      </c>
      <c r="N268" s="2">
        <v>0</v>
      </c>
      <c r="O268" s="2">
        <v>7.1239201668156074E-2</v>
      </c>
      <c r="P268" s="2">
        <v>5.3272826086956533</v>
      </c>
      <c r="Q268" s="2">
        <v>1.6454347826086957</v>
      </c>
      <c r="R268" s="2">
        <v>9.5545129579982138E-2</v>
      </c>
      <c r="S268" s="2">
        <v>1.016086956521739</v>
      </c>
      <c r="T268" s="2">
        <v>4.4539130434782619</v>
      </c>
      <c r="U268" s="2">
        <v>0</v>
      </c>
      <c r="V268" s="2">
        <v>7.4953827822460531E-2</v>
      </c>
      <c r="W268" s="2">
        <v>1.398804347826087</v>
      </c>
      <c r="X268" s="2">
        <v>2.0976086956521738</v>
      </c>
      <c r="Y268" s="2">
        <v>0</v>
      </c>
      <c r="Z268" s="2">
        <v>4.7910336610068507E-2</v>
      </c>
      <c r="AA268" s="2">
        <v>0</v>
      </c>
      <c r="AB268" s="2">
        <v>0</v>
      </c>
      <c r="AC268" s="2">
        <v>0</v>
      </c>
      <c r="AD268" s="2">
        <v>0</v>
      </c>
      <c r="AE268" s="2">
        <v>0</v>
      </c>
      <c r="AF268" s="2">
        <v>0</v>
      </c>
      <c r="AG268" s="2">
        <v>0</v>
      </c>
      <c r="AH268" t="s">
        <v>172</v>
      </c>
      <c r="AI268">
        <v>6</v>
      </c>
    </row>
    <row r="269" spans="1:35" x14ac:dyDescent="0.25">
      <c r="A269" t="s">
        <v>3056</v>
      </c>
      <c r="B269" t="s">
        <v>1874</v>
      </c>
      <c r="C269" t="s">
        <v>2721</v>
      </c>
      <c r="D269" t="s">
        <v>2908</v>
      </c>
      <c r="E269" s="2">
        <v>24.652173913043477</v>
      </c>
      <c r="F269" s="2">
        <v>6.0978260869565215</v>
      </c>
      <c r="G269" s="2">
        <v>0</v>
      </c>
      <c r="H269" s="2">
        <v>0</v>
      </c>
      <c r="I269" s="2">
        <v>0</v>
      </c>
      <c r="J269" s="2">
        <v>0</v>
      </c>
      <c r="K269" s="2">
        <v>0</v>
      </c>
      <c r="L269" s="2">
        <v>3.5439130434782617</v>
      </c>
      <c r="M269" s="2">
        <v>0</v>
      </c>
      <c r="N269" s="2">
        <v>0</v>
      </c>
      <c r="O269" s="2">
        <v>0</v>
      </c>
      <c r="P269" s="2">
        <v>3.2925000000000009</v>
      </c>
      <c r="Q269" s="2">
        <v>0</v>
      </c>
      <c r="R269" s="2">
        <v>0.1335582010582011</v>
      </c>
      <c r="S269" s="2">
        <v>4.9740217391304347</v>
      </c>
      <c r="T269" s="2">
        <v>7.8260869565217397E-2</v>
      </c>
      <c r="U269" s="2">
        <v>0</v>
      </c>
      <c r="V269" s="2">
        <v>0.20494268077601413</v>
      </c>
      <c r="W269" s="2">
        <v>0.73097826086956519</v>
      </c>
      <c r="X269" s="2">
        <v>0</v>
      </c>
      <c r="Y269" s="2">
        <v>0</v>
      </c>
      <c r="Z269" s="2">
        <v>2.965167548500882E-2</v>
      </c>
      <c r="AA269" s="2">
        <v>0</v>
      </c>
      <c r="AB269" s="2">
        <v>0</v>
      </c>
      <c r="AC269" s="2">
        <v>0</v>
      </c>
      <c r="AD269" s="2">
        <v>0</v>
      </c>
      <c r="AE269" s="2">
        <v>0</v>
      </c>
      <c r="AF269" s="2">
        <v>0</v>
      </c>
      <c r="AG269" s="2">
        <v>0</v>
      </c>
      <c r="AH269" t="s">
        <v>687</v>
      </c>
      <c r="AI269">
        <v>6</v>
      </c>
    </row>
    <row r="270" spans="1:35" x14ac:dyDescent="0.25">
      <c r="A270" t="s">
        <v>3056</v>
      </c>
      <c r="B270" t="s">
        <v>2229</v>
      </c>
      <c r="C270" t="s">
        <v>2773</v>
      </c>
      <c r="D270" t="s">
        <v>2886</v>
      </c>
      <c r="E270" s="2">
        <v>28.771739130434781</v>
      </c>
      <c r="F270" s="2">
        <v>0</v>
      </c>
      <c r="G270" s="2">
        <v>0</v>
      </c>
      <c r="H270" s="2">
        <v>0</v>
      </c>
      <c r="I270" s="2">
        <v>0</v>
      </c>
      <c r="J270" s="2">
        <v>0</v>
      </c>
      <c r="K270" s="2">
        <v>0</v>
      </c>
      <c r="L270" s="2">
        <v>0</v>
      </c>
      <c r="M270" s="2">
        <v>5.6521739130434785</v>
      </c>
      <c r="N270" s="2">
        <v>0</v>
      </c>
      <c r="O270" s="2">
        <v>0.19644880997355499</v>
      </c>
      <c r="P270" s="2">
        <v>0</v>
      </c>
      <c r="Q270" s="2">
        <v>15.360543478260873</v>
      </c>
      <c r="R270" s="2">
        <v>0.53387608613524762</v>
      </c>
      <c r="S270" s="2">
        <v>0</v>
      </c>
      <c r="T270" s="2">
        <v>0</v>
      </c>
      <c r="U270" s="2">
        <v>0</v>
      </c>
      <c r="V270" s="2">
        <v>0</v>
      </c>
      <c r="W270" s="2">
        <v>0</v>
      </c>
      <c r="X270" s="2">
        <v>0</v>
      </c>
      <c r="Y270" s="2">
        <v>0</v>
      </c>
      <c r="Z270" s="2">
        <v>0</v>
      </c>
      <c r="AA270" s="2">
        <v>0</v>
      </c>
      <c r="AB270" s="2">
        <v>0</v>
      </c>
      <c r="AC270" s="2">
        <v>0</v>
      </c>
      <c r="AD270" s="2">
        <v>0</v>
      </c>
      <c r="AE270" s="2">
        <v>0</v>
      </c>
      <c r="AF270" s="2">
        <v>0</v>
      </c>
      <c r="AG270" s="2">
        <v>0</v>
      </c>
      <c r="AH270" t="s">
        <v>1049</v>
      </c>
      <c r="AI270">
        <v>6</v>
      </c>
    </row>
    <row r="271" spans="1:35" x14ac:dyDescent="0.25">
      <c r="A271" t="s">
        <v>3056</v>
      </c>
      <c r="B271" t="s">
        <v>1376</v>
      </c>
      <c r="C271" t="s">
        <v>2405</v>
      </c>
      <c r="D271" t="s">
        <v>2802</v>
      </c>
      <c r="E271" s="2">
        <v>140.84782608695653</v>
      </c>
      <c r="F271" s="2">
        <v>5.5652173913043477</v>
      </c>
      <c r="G271" s="2">
        <v>0.84782608695652173</v>
      </c>
      <c r="H271" s="2">
        <v>0.76489130434782615</v>
      </c>
      <c r="I271" s="2">
        <v>3.2173913043478262</v>
      </c>
      <c r="J271" s="2">
        <v>0</v>
      </c>
      <c r="K271" s="2">
        <v>0</v>
      </c>
      <c r="L271" s="2">
        <v>10.934782608695658</v>
      </c>
      <c r="M271" s="2">
        <v>8.6944565217391272</v>
      </c>
      <c r="N271" s="2">
        <v>0.52880434782608698</v>
      </c>
      <c r="O271" s="2">
        <v>6.5483870967741914E-2</v>
      </c>
      <c r="P271" s="2">
        <v>4.8260869565217392</v>
      </c>
      <c r="Q271" s="2">
        <v>4.8496739130434792</v>
      </c>
      <c r="R271" s="2">
        <v>6.8696558110819581E-2</v>
      </c>
      <c r="S271" s="2">
        <v>5.7865217391304338</v>
      </c>
      <c r="T271" s="2">
        <v>10.509347826086957</v>
      </c>
      <c r="U271" s="2">
        <v>0</v>
      </c>
      <c r="V271" s="2">
        <v>0.11569841024849513</v>
      </c>
      <c r="W271" s="2">
        <v>6.5809782608695633</v>
      </c>
      <c r="X271" s="2">
        <v>10.459347826086958</v>
      </c>
      <c r="Y271" s="2">
        <v>0</v>
      </c>
      <c r="Z271" s="2">
        <v>0.12098394814014508</v>
      </c>
      <c r="AA271" s="2">
        <v>0</v>
      </c>
      <c r="AB271" s="2">
        <v>0</v>
      </c>
      <c r="AC271" s="2">
        <v>0</v>
      </c>
      <c r="AD271" s="2">
        <v>0</v>
      </c>
      <c r="AE271" s="2">
        <v>0</v>
      </c>
      <c r="AF271" s="2">
        <v>0</v>
      </c>
      <c r="AG271" s="2">
        <v>0</v>
      </c>
      <c r="AH271" t="s">
        <v>176</v>
      </c>
      <c r="AI271">
        <v>6</v>
      </c>
    </row>
    <row r="272" spans="1:35" x14ac:dyDescent="0.25">
      <c r="A272" t="s">
        <v>3056</v>
      </c>
      <c r="B272" t="s">
        <v>1478</v>
      </c>
      <c r="C272" t="s">
        <v>2450</v>
      </c>
      <c r="D272" t="s">
        <v>2865</v>
      </c>
      <c r="E272" s="2">
        <v>28.858695652173914</v>
      </c>
      <c r="F272" s="2">
        <v>5.5652173913043477</v>
      </c>
      <c r="G272" s="2">
        <v>0.39130434782608697</v>
      </c>
      <c r="H272" s="2">
        <v>0.16902173913043478</v>
      </c>
      <c r="I272" s="2">
        <v>0.2608695652173913</v>
      </c>
      <c r="J272" s="2">
        <v>0</v>
      </c>
      <c r="K272" s="2">
        <v>0</v>
      </c>
      <c r="L272" s="2">
        <v>0.56967391304347825</v>
      </c>
      <c r="M272" s="2">
        <v>0</v>
      </c>
      <c r="N272" s="2">
        <v>0</v>
      </c>
      <c r="O272" s="2">
        <v>0</v>
      </c>
      <c r="P272" s="2">
        <v>4.617717391304347</v>
      </c>
      <c r="Q272" s="2">
        <v>0</v>
      </c>
      <c r="R272" s="2">
        <v>0.1600112994350282</v>
      </c>
      <c r="S272" s="2">
        <v>2.216195652173913</v>
      </c>
      <c r="T272" s="2">
        <v>1.772608695652174</v>
      </c>
      <c r="U272" s="2">
        <v>0</v>
      </c>
      <c r="V272" s="2">
        <v>0.13821845574387948</v>
      </c>
      <c r="W272" s="2">
        <v>1.2256521739130435</v>
      </c>
      <c r="X272" s="2">
        <v>4.6959782608695653</v>
      </c>
      <c r="Y272" s="2">
        <v>0</v>
      </c>
      <c r="Z272" s="2">
        <v>0.20519397363465158</v>
      </c>
      <c r="AA272" s="2">
        <v>0</v>
      </c>
      <c r="AB272" s="2">
        <v>0</v>
      </c>
      <c r="AC272" s="2">
        <v>0</v>
      </c>
      <c r="AD272" s="2">
        <v>0</v>
      </c>
      <c r="AE272" s="2">
        <v>0</v>
      </c>
      <c r="AF272" s="2">
        <v>0</v>
      </c>
      <c r="AG272" s="2">
        <v>0</v>
      </c>
      <c r="AH272" t="s">
        <v>279</v>
      </c>
      <c r="AI272">
        <v>6</v>
      </c>
    </row>
    <row r="273" spans="1:35" x14ac:dyDescent="0.25">
      <c r="A273" t="s">
        <v>3056</v>
      </c>
      <c r="B273" t="s">
        <v>1520</v>
      </c>
      <c r="C273" t="s">
        <v>2594</v>
      </c>
      <c r="D273" t="s">
        <v>2943</v>
      </c>
      <c r="E273" s="2">
        <v>53.597826086956523</v>
      </c>
      <c r="F273" s="2">
        <v>5.3913043478260869</v>
      </c>
      <c r="G273" s="2">
        <v>3.9130434782608699E-2</v>
      </c>
      <c r="H273" s="2">
        <v>0</v>
      </c>
      <c r="I273" s="2">
        <v>0.39130434782608697</v>
      </c>
      <c r="J273" s="2">
        <v>0</v>
      </c>
      <c r="K273" s="2">
        <v>0</v>
      </c>
      <c r="L273" s="2">
        <v>3.9289130434782606</v>
      </c>
      <c r="M273" s="2">
        <v>4.6195652173913047</v>
      </c>
      <c r="N273" s="2">
        <v>0</v>
      </c>
      <c r="O273" s="2">
        <v>8.6189413911985396E-2</v>
      </c>
      <c r="P273" s="2">
        <v>4.7231521739130446</v>
      </c>
      <c r="Q273" s="2">
        <v>0</v>
      </c>
      <c r="R273" s="2">
        <v>8.8122084769823583E-2</v>
      </c>
      <c r="S273" s="2">
        <v>5.5652173913043477</v>
      </c>
      <c r="T273" s="2">
        <v>0.92228260869565215</v>
      </c>
      <c r="U273" s="2">
        <v>0</v>
      </c>
      <c r="V273" s="2">
        <v>0.1210403569255729</v>
      </c>
      <c r="W273" s="2">
        <v>1.6620652173913044</v>
      </c>
      <c r="X273" s="2">
        <v>0</v>
      </c>
      <c r="Y273" s="2">
        <v>0</v>
      </c>
      <c r="Z273" s="2">
        <v>3.1009937132427501E-2</v>
      </c>
      <c r="AA273" s="2">
        <v>0</v>
      </c>
      <c r="AB273" s="2">
        <v>0</v>
      </c>
      <c r="AC273" s="2">
        <v>0</v>
      </c>
      <c r="AD273" s="2">
        <v>0</v>
      </c>
      <c r="AE273" s="2">
        <v>0</v>
      </c>
      <c r="AF273" s="2">
        <v>0</v>
      </c>
      <c r="AG273" s="2">
        <v>0</v>
      </c>
      <c r="AH273" t="s">
        <v>322</v>
      </c>
      <c r="AI273">
        <v>6</v>
      </c>
    </row>
    <row r="274" spans="1:35" x14ac:dyDescent="0.25">
      <c r="A274" t="s">
        <v>3056</v>
      </c>
      <c r="B274" t="s">
        <v>1289</v>
      </c>
      <c r="C274" t="s">
        <v>2505</v>
      </c>
      <c r="D274" t="s">
        <v>2886</v>
      </c>
      <c r="E274" s="2">
        <v>103.73913043478261</v>
      </c>
      <c r="F274" s="2">
        <v>5.5652173913043477</v>
      </c>
      <c r="G274" s="2">
        <v>0.29130434782608694</v>
      </c>
      <c r="H274" s="2">
        <v>0.63043478260869568</v>
      </c>
      <c r="I274" s="2">
        <v>1.888586956521739</v>
      </c>
      <c r="J274" s="2">
        <v>0</v>
      </c>
      <c r="K274" s="2">
        <v>0</v>
      </c>
      <c r="L274" s="2">
        <v>5.0722826086956516</v>
      </c>
      <c r="M274" s="2">
        <v>2.6956521739130435</v>
      </c>
      <c r="N274" s="2">
        <v>0</v>
      </c>
      <c r="O274" s="2">
        <v>2.5984911986588432E-2</v>
      </c>
      <c r="P274" s="2">
        <v>0</v>
      </c>
      <c r="Q274" s="2">
        <v>0</v>
      </c>
      <c r="R274" s="2">
        <v>0</v>
      </c>
      <c r="S274" s="2">
        <v>9.1781521739130429</v>
      </c>
      <c r="T274" s="2">
        <v>6.7579347826086957</v>
      </c>
      <c r="U274" s="2">
        <v>0</v>
      </c>
      <c r="V274" s="2">
        <v>0.15361693210393965</v>
      </c>
      <c r="W274" s="2">
        <v>10.36923913043478</v>
      </c>
      <c r="X274" s="2">
        <v>5.1590217391304369</v>
      </c>
      <c r="Y274" s="2">
        <v>1.796413043478261</v>
      </c>
      <c r="Z274" s="2">
        <v>0.16700230511316008</v>
      </c>
      <c r="AA274" s="2">
        <v>0</v>
      </c>
      <c r="AB274" s="2">
        <v>0</v>
      </c>
      <c r="AC274" s="2">
        <v>0</v>
      </c>
      <c r="AD274" s="2">
        <v>0</v>
      </c>
      <c r="AE274" s="2">
        <v>0</v>
      </c>
      <c r="AF274" s="2">
        <v>0</v>
      </c>
      <c r="AG274" s="2">
        <v>0</v>
      </c>
      <c r="AH274" t="s">
        <v>89</v>
      </c>
      <c r="AI274">
        <v>6</v>
      </c>
    </row>
    <row r="275" spans="1:35" x14ac:dyDescent="0.25">
      <c r="A275" t="s">
        <v>3056</v>
      </c>
      <c r="B275" t="s">
        <v>2078</v>
      </c>
      <c r="C275" t="s">
        <v>2704</v>
      </c>
      <c r="D275" t="s">
        <v>2802</v>
      </c>
      <c r="E275" s="2">
        <v>69.456521739130437</v>
      </c>
      <c r="F275" s="2">
        <v>7.8260869565217392</v>
      </c>
      <c r="G275" s="2">
        <v>0.32608695652173914</v>
      </c>
      <c r="H275" s="2">
        <v>0.47826086956521741</v>
      </c>
      <c r="I275" s="2">
        <v>0.91032608695652173</v>
      </c>
      <c r="J275" s="2">
        <v>0</v>
      </c>
      <c r="K275" s="2">
        <v>0</v>
      </c>
      <c r="L275" s="2">
        <v>5.4680434782608689</v>
      </c>
      <c r="M275" s="2">
        <v>5.5943478260869561</v>
      </c>
      <c r="N275" s="2">
        <v>0</v>
      </c>
      <c r="O275" s="2">
        <v>8.0544600938967134E-2</v>
      </c>
      <c r="P275" s="2">
        <v>0</v>
      </c>
      <c r="Q275" s="2">
        <v>0</v>
      </c>
      <c r="R275" s="2">
        <v>0</v>
      </c>
      <c r="S275" s="2">
        <v>5.2402173913043475</v>
      </c>
      <c r="T275" s="2">
        <v>9.7341304347826103</v>
      </c>
      <c r="U275" s="2">
        <v>0</v>
      </c>
      <c r="V275" s="2">
        <v>0.21559311424100158</v>
      </c>
      <c r="W275" s="2">
        <v>5.591195652173913</v>
      </c>
      <c r="X275" s="2">
        <v>5.5641304347826077</v>
      </c>
      <c r="Y275" s="2">
        <v>0</v>
      </c>
      <c r="Z275" s="2">
        <v>0.16060876369327071</v>
      </c>
      <c r="AA275" s="2">
        <v>0</v>
      </c>
      <c r="AB275" s="2">
        <v>0</v>
      </c>
      <c r="AC275" s="2">
        <v>0</v>
      </c>
      <c r="AD275" s="2">
        <v>0</v>
      </c>
      <c r="AE275" s="2">
        <v>0</v>
      </c>
      <c r="AF275" s="2">
        <v>0</v>
      </c>
      <c r="AG275" s="2">
        <v>0</v>
      </c>
      <c r="AH275" t="s">
        <v>896</v>
      </c>
      <c r="AI275">
        <v>6</v>
      </c>
    </row>
    <row r="276" spans="1:35" x14ac:dyDescent="0.25">
      <c r="A276" t="s">
        <v>3056</v>
      </c>
      <c r="B276" t="s">
        <v>1715</v>
      </c>
      <c r="C276" t="s">
        <v>2687</v>
      </c>
      <c r="D276" t="s">
        <v>2981</v>
      </c>
      <c r="E276" s="2">
        <v>57.054347826086953</v>
      </c>
      <c r="F276" s="2">
        <v>5.2173913043478262</v>
      </c>
      <c r="G276" s="2">
        <v>0.45652173913043476</v>
      </c>
      <c r="H276" s="2">
        <v>0</v>
      </c>
      <c r="I276" s="2">
        <v>0.46739130434782611</v>
      </c>
      <c r="J276" s="2">
        <v>0</v>
      </c>
      <c r="K276" s="2">
        <v>0</v>
      </c>
      <c r="L276" s="2">
        <v>0.78021739130434786</v>
      </c>
      <c r="M276" s="2">
        <v>4.8617391304347821</v>
      </c>
      <c r="N276" s="2">
        <v>0</v>
      </c>
      <c r="O276" s="2">
        <v>8.5212421413602593E-2</v>
      </c>
      <c r="P276" s="2">
        <v>0</v>
      </c>
      <c r="Q276" s="2">
        <v>10.261086956521741</v>
      </c>
      <c r="R276" s="2">
        <v>0.17984759001714615</v>
      </c>
      <c r="S276" s="2">
        <v>2.2857608695652165</v>
      </c>
      <c r="T276" s="2">
        <v>8.6686956521739145</v>
      </c>
      <c r="U276" s="2">
        <v>0</v>
      </c>
      <c r="V276" s="2">
        <v>0.19200038102495715</v>
      </c>
      <c r="W276" s="2">
        <v>3.2603260869565203</v>
      </c>
      <c r="X276" s="2">
        <v>4.6411956521739128</v>
      </c>
      <c r="Y276" s="2">
        <v>0</v>
      </c>
      <c r="Z276" s="2">
        <v>0.13849114116974659</v>
      </c>
      <c r="AA276" s="2">
        <v>0</v>
      </c>
      <c r="AB276" s="2">
        <v>0</v>
      </c>
      <c r="AC276" s="2">
        <v>0</v>
      </c>
      <c r="AD276" s="2">
        <v>0</v>
      </c>
      <c r="AE276" s="2">
        <v>0</v>
      </c>
      <c r="AF276" s="2">
        <v>0</v>
      </c>
      <c r="AG276" s="2">
        <v>0</v>
      </c>
      <c r="AH276" t="s">
        <v>523</v>
      </c>
      <c r="AI276">
        <v>6</v>
      </c>
    </row>
    <row r="277" spans="1:35" x14ac:dyDescent="0.25">
      <c r="A277" t="s">
        <v>3056</v>
      </c>
      <c r="B277" t="s">
        <v>2004</v>
      </c>
      <c r="C277" t="s">
        <v>2466</v>
      </c>
      <c r="D277" t="s">
        <v>2837</v>
      </c>
      <c r="E277" s="2">
        <v>81.663043478260875</v>
      </c>
      <c r="F277" s="2">
        <v>5.1304347826086953</v>
      </c>
      <c r="G277" s="2">
        <v>0.2391304347826087</v>
      </c>
      <c r="H277" s="2">
        <v>0.34782608695652173</v>
      </c>
      <c r="I277" s="2">
        <v>0.89402173913043481</v>
      </c>
      <c r="J277" s="2">
        <v>0</v>
      </c>
      <c r="K277" s="2">
        <v>0</v>
      </c>
      <c r="L277" s="2">
        <v>10.381086956521738</v>
      </c>
      <c r="M277" s="2">
        <v>0</v>
      </c>
      <c r="N277" s="2">
        <v>12.068695652173915</v>
      </c>
      <c r="O277" s="2">
        <v>0.14778650339411686</v>
      </c>
      <c r="P277" s="2">
        <v>5.0351086956521742</v>
      </c>
      <c r="Q277" s="2">
        <v>0</v>
      </c>
      <c r="R277" s="2">
        <v>6.1657127645414617E-2</v>
      </c>
      <c r="S277" s="2">
        <v>9.6064130434782609</v>
      </c>
      <c r="T277" s="2">
        <v>15.755217391304351</v>
      </c>
      <c r="U277" s="2">
        <v>0</v>
      </c>
      <c r="V277" s="2">
        <v>0.31056435511779584</v>
      </c>
      <c r="W277" s="2">
        <v>17.727608695652179</v>
      </c>
      <c r="X277" s="2">
        <v>27.157608695652169</v>
      </c>
      <c r="Y277" s="2">
        <v>0</v>
      </c>
      <c r="Z277" s="2">
        <v>0.54963929189405036</v>
      </c>
      <c r="AA277" s="2">
        <v>0</v>
      </c>
      <c r="AB277" s="2">
        <v>0</v>
      </c>
      <c r="AC277" s="2">
        <v>0</v>
      </c>
      <c r="AD277" s="2">
        <v>0</v>
      </c>
      <c r="AE277" s="2">
        <v>7.4130434782608695E-2</v>
      </c>
      <c r="AF277" s="2">
        <v>0</v>
      </c>
      <c r="AG277" s="2">
        <v>0</v>
      </c>
      <c r="AH277" t="s">
        <v>819</v>
      </c>
      <c r="AI277">
        <v>6</v>
      </c>
    </row>
    <row r="278" spans="1:35" x14ac:dyDescent="0.25">
      <c r="A278" t="s">
        <v>3056</v>
      </c>
      <c r="B278" t="s">
        <v>1443</v>
      </c>
      <c r="C278" t="s">
        <v>2595</v>
      </c>
      <c r="D278" t="s">
        <v>2945</v>
      </c>
      <c r="E278" s="2">
        <v>62.086956521739133</v>
      </c>
      <c r="F278" s="2">
        <v>4.4347826086956523</v>
      </c>
      <c r="G278" s="2">
        <v>0.32608695652173914</v>
      </c>
      <c r="H278" s="2">
        <v>0</v>
      </c>
      <c r="I278" s="2">
        <v>5.4782608695652177</v>
      </c>
      <c r="J278" s="2">
        <v>0</v>
      </c>
      <c r="K278" s="2">
        <v>0</v>
      </c>
      <c r="L278" s="2">
        <v>2.0842391304347818</v>
      </c>
      <c r="M278" s="2">
        <v>4.3722826086956523</v>
      </c>
      <c r="N278" s="2">
        <v>0</v>
      </c>
      <c r="O278" s="2">
        <v>7.0421918767507002E-2</v>
      </c>
      <c r="P278" s="2">
        <v>2.9347826086956523</v>
      </c>
      <c r="Q278" s="2">
        <v>3.972826086956522</v>
      </c>
      <c r="R278" s="2">
        <v>0.11125700280112044</v>
      </c>
      <c r="S278" s="2">
        <v>2.6676086956521741</v>
      </c>
      <c r="T278" s="2">
        <v>7.3391304347826081</v>
      </c>
      <c r="U278" s="2">
        <v>0</v>
      </c>
      <c r="V278" s="2">
        <v>0.16117296918767507</v>
      </c>
      <c r="W278" s="2">
        <v>5.3636956521739139</v>
      </c>
      <c r="X278" s="2">
        <v>5.5706521739130439</v>
      </c>
      <c r="Y278" s="2">
        <v>0</v>
      </c>
      <c r="Z278" s="2">
        <v>0.17611344537815127</v>
      </c>
      <c r="AA278" s="2">
        <v>0</v>
      </c>
      <c r="AB278" s="2">
        <v>0</v>
      </c>
      <c r="AC278" s="2">
        <v>0</v>
      </c>
      <c r="AD278" s="2">
        <v>0</v>
      </c>
      <c r="AE278" s="2">
        <v>0</v>
      </c>
      <c r="AF278" s="2">
        <v>0</v>
      </c>
      <c r="AG278" s="2">
        <v>0</v>
      </c>
      <c r="AH278" t="s">
        <v>242</v>
      </c>
      <c r="AI278">
        <v>6</v>
      </c>
    </row>
    <row r="279" spans="1:35" x14ac:dyDescent="0.25">
      <c r="A279" t="s">
        <v>3056</v>
      </c>
      <c r="B279" t="s">
        <v>1723</v>
      </c>
      <c r="C279" t="s">
        <v>2447</v>
      </c>
      <c r="D279" t="s">
        <v>2878</v>
      </c>
      <c r="E279" s="2">
        <v>70.869565217391298</v>
      </c>
      <c r="F279" s="2">
        <v>0.52173913043478259</v>
      </c>
      <c r="G279" s="2">
        <v>0.22826086956521738</v>
      </c>
      <c r="H279" s="2">
        <v>0.45652173913043476</v>
      </c>
      <c r="I279" s="2">
        <v>0.55434782608695654</v>
      </c>
      <c r="J279" s="2">
        <v>0</v>
      </c>
      <c r="K279" s="2">
        <v>0</v>
      </c>
      <c r="L279" s="2">
        <v>1.0591304347826085</v>
      </c>
      <c r="M279" s="2">
        <v>4.5189130434782614</v>
      </c>
      <c r="N279" s="2">
        <v>0</v>
      </c>
      <c r="O279" s="2">
        <v>6.3763803680981612E-2</v>
      </c>
      <c r="P279" s="2">
        <v>4.5391304347826091</v>
      </c>
      <c r="Q279" s="2">
        <v>3.9384782608695663</v>
      </c>
      <c r="R279" s="2">
        <v>0.11962269938650311</v>
      </c>
      <c r="S279" s="2">
        <v>4.7304347826086941</v>
      </c>
      <c r="T279" s="2">
        <v>0.61206521739130426</v>
      </c>
      <c r="U279" s="2">
        <v>0</v>
      </c>
      <c r="V279" s="2">
        <v>7.5384969325153359E-2</v>
      </c>
      <c r="W279" s="2">
        <v>4.6339130434782598</v>
      </c>
      <c r="X279" s="2">
        <v>2.0201086956521741</v>
      </c>
      <c r="Y279" s="2">
        <v>0</v>
      </c>
      <c r="Z279" s="2">
        <v>9.3891104294478514E-2</v>
      </c>
      <c r="AA279" s="2">
        <v>0</v>
      </c>
      <c r="AB279" s="2">
        <v>0</v>
      </c>
      <c r="AC279" s="2">
        <v>0</v>
      </c>
      <c r="AD279" s="2">
        <v>0</v>
      </c>
      <c r="AE279" s="2">
        <v>0</v>
      </c>
      <c r="AF279" s="2">
        <v>0</v>
      </c>
      <c r="AG279" s="2">
        <v>0</v>
      </c>
      <c r="AH279" t="s">
        <v>531</v>
      </c>
      <c r="AI279">
        <v>6</v>
      </c>
    </row>
    <row r="280" spans="1:35" x14ac:dyDescent="0.25">
      <c r="A280" t="s">
        <v>3056</v>
      </c>
      <c r="B280" t="s">
        <v>1278</v>
      </c>
      <c r="C280" t="s">
        <v>2502</v>
      </c>
      <c r="D280" t="s">
        <v>2881</v>
      </c>
      <c r="E280" s="2">
        <v>83.913043478260875</v>
      </c>
      <c r="F280" s="2">
        <v>13.903260869565216</v>
      </c>
      <c r="G280" s="2">
        <v>0.83836956521739137</v>
      </c>
      <c r="H280" s="2">
        <v>0.54347826086956519</v>
      </c>
      <c r="I280" s="2">
        <v>4.0586956521739124</v>
      </c>
      <c r="J280" s="2">
        <v>0</v>
      </c>
      <c r="K280" s="2">
        <v>0</v>
      </c>
      <c r="L280" s="2">
        <v>11.099239130434782</v>
      </c>
      <c r="M280" s="2">
        <v>4.3555434782608691</v>
      </c>
      <c r="N280" s="2">
        <v>0</v>
      </c>
      <c r="O280" s="2">
        <v>5.1905440414507766E-2</v>
      </c>
      <c r="P280" s="2">
        <v>0</v>
      </c>
      <c r="Q280" s="2">
        <v>7.3086956521739079</v>
      </c>
      <c r="R280" s="2">
        <v>8.7098445595854862E-2</v>
      </c>
      <c r="S280" s="2">
        <v>7.9822826086956535</v>
      </c>
      <c r="T280" s="2">
        <v>15.87</v>
      </c>
      <c r="U280" s="2">
        <v>0</v>
      </c>
      <c r="V280" s="2">
        <v>0.28425</v>
      </c>
      <c r="W280" s="2">
        <v>9.2692391304347819</v>
      </c>
      <c r="X280" s="2">
        <v>23.194347826086961</v>
      </c>
      <c r="Y280" s="2">
        <v>7.1979347826086961</v>
      </c>
      <c r="Z280" s="2">
        <v>0.47265025906735758</v>
      </c>
      <c r="AA280" s="2">
        <v>0</v>
      </c>
      <c r="AB280" s="2">
        <v>0</v>
      </c>
      <c r="AC280" s="2">
        <v>0</v>
      </c>
      <c r="AD280" s="2">
        <v>0</v>
      </c>
      <c r="AE280" s="2">
        <v>0</v>
      </c>
      <c r="AF280" s="2">
        <v>0</v>
      </c>
      <c r="AG280" s="2">
        <v>1.0434782608695652</v>
      </c>
      <c r="AH280" t="s">
        <v>77</v>
      </c>
      <c r="AI280">
        <v>6</v>
      </c>
    </row>
    <row r="281" spans="1:35" x14ac:dyDescent="0.25">
      <c r="A281" t="s">
        <v>3056</v>
      </c>
      <c r="B281" t="s">
        <v>1315</v>
      </c>
      <c r="C281" t="s">
        <v>2537</v>
      </c>
      <c r="D281" t="s">
        <v>2907</v>
      </c>
      <c r="E281" s="2">
        <v>92.956521739130437</v>
      </c>
      <c r="F281" s="2">
        <v>5.4782608695652177</v>
      </c>
      <c r="G281" s="2">
        <v>0.32608695652173914</v>
      </c>
      <c r="H281" s="2">
        <v>0</v>
      </c>
      <c r="I281" s="2">
        <v>4.3478260869565215</v>
      </c>
      <c r="J281" s="2">
        <v>0</v>
      </c>
      <c r="K281" s="2">
        <v>0</v>
      </c>
      <c r="L281" s="2">
        <v>4.5670652173913044</v>
      </c>
      <c r="M281" s="2">
        <v>5.6521739130434785</v>
      </c>
      <c r="N281" s="2">
        <v>0</v>
      </c>
      <c r="O281" s="2">
        <v>6.0804490177736203E-2</v>
      </c>
      <c r="P281" s="2">
        <v>3.9864130434782608</v>
      </c>
      <c r="Q281" s="2">
        <v>5.6847826086956523</v>
      </c>
      <c r="R281" s="2">
        <v>0.10403999064546306</v>
      </c>
      <c r="S281" s="2">
        <v>4.5281521739130417</v>
      </c>
      <c r="T281" s="2">
        <v>5.3266304347826088</v>
      </c>
      <c r="U281" s="2">
        <v>0</v>
      </c>
      <c r="V281" s="2">
        <v>0.10601496725912066</v>
      </c>
      <c r="W281" s="2">
        <v>2.6281521739130427</v>
      </c>
      <c r="X281" s="2">
        <v>10.536304347826086</v>
      </c>
      <c r="Y281" s="2">
        <v>0</v>
      </c>
      <c r="Z281" s="2">
        <v>0.14161950420954159</v>
      </c>
      <c r="AA281" s="2">
        <v>0</v>
      </c>
      <c r="AB281" s="2">
        <v>0</v>
      </c>
      <c r="AC281" s="2">
        <v>0</v>
      </c>
      <c r="AD281" s="2">
        <v>0</v>
      </c>
      <c r="AE281" s="2">
        <v>0</v>
      </c>
      <c r="AF281" s="2">
        <v>0</v>
      </c>
      <c r="AG281" s="2">
        <v>0</v>
      </c>
      <c r="AH281" t="s">
        <v>115</v>
      </c>
      <c r="AI281">
        <v>6</v>
      </c>
    </row>
    <row r="282" spans="1:35" x14ac:dyDescent="0.25">
      <c r="A282" t="s">
        <v>3056</v>
      </c>
      <c r="B282" t="s">
        <v>1996</v>
      </c>
      <c r="C282" t="s">
        <v>2378</v>
      </c>
      <c r="D282" t="s">
        <v>2976</v>
      </c>
      <c r="E282" s="2">
        <v>55.239130434782609</v>
      </c>
      <c r="F282" s="2">
        <v>5.1304347826086953</v>
      </c>
      <c r="G282" s="2">
        <v>0</v>
      </c>
      <c r="H282" s="2">
        <v>0</v>
      </c>
      <c r="I282" s="2">
        <v>0.39130434782608697</v>
      </c>
      <c r="J282" s="2">
        <v>0</v>
      </c>
      <c r="K282" s="2">
        <v>0</v>
      </c>
      <c r="L282" s="2">
        <v>2.1195652173913043E-2</v>
      </c>
      <c r="M282" s="2">
        <v>0</v>
      </c>
      <c r="N282" s="2">
        <v>0</v>
      </c>
      <c r="O282" s="2">
        <v>0</v>
      </c>
      <c r="P282" s="2">
        <v>5.0720652173913034</v>
      </c>
      <c r="Q282" s="2">
        <v>0</v>
      </c>
      <c r="R282" s="2">
        <v>9.1820149547422264E-2</v>
      </c>
      <c r="S282" s="2">
        <v>0.53521739130434787</v>
      </c>
      <c r="T282" s="2">
        <v>3.7981521739130435</v>
      </c>
      <c r="U282" s="2">
        <v>0</v>
      </c>
      <c r="V282" s="2">
        <v>7.8447461629279805E-2</v>
      </c>
      <c r="W282" s="2">
        <v>0.2739130434782609</v>
      </c>
      <c r="X282" s="2">
        <v>3.7640217391304356</v>
      </c>
      <c r="Y282" s="2">
        <v>0</v>
      </c>
      <c r="Z282" s="2">
        <v>7.3099173553719032E-2</v>
      </c>
      <c r="AA282" s="2">
        <v>0</v>
      </c>
      <c r="AB282" s="2">
        <v>0</v>
      </c>
      <c r="AC282" s="2">
        <v>0</v>
      </c>
      <c r="AD282" s="2">
        <v>0</v>
      </c>
      <c r="AE282" s="2">
        <v>0</v>
      </c>
      <c r="AF282" s="2">
        <v>0</v>
      </c>
      <c r="AG282" s="2">
        <v>0</v>
      </c>
      <c r="AH282" t="s">
        <v>811</v>
      </c>
      <c r="AI282">
        <v>6</v>
      </c>
    </row>
    <row r="283" spans="1:35" x14ac:dyDescent="0.25">
      <c r="A283" t="s">
        <v>3056</v>
      </c>
      <c r="B283" t="s">
        <v>2205</v>
      </c>
      <c r="C283" t="s">
        <v>2477</v>
      </c>
      <c r="D283" t="s">
        <v>2802</v>
      </c>
      <c r="E283" s="2">
        <v>57.054347826086953</v>
      </c>
      <c r="F283" s="2">
        <v>5.4782608695652177</v>
      </c>
      <c r="G283" s="2">
        <v>0</v>
      </c>
      <c r="H283" s="2">
        <v>0.22826086956521738</v>
      </c>
      <c r="I283" s="2">
        <v>1.390108695652174</v>
      </c>
      <c r="J283" s="2">
        <v>0</v>
      </c>
      <c r="K283" s="2">
        <v>0</v>
      </c>
      <c r="L283" s="2">
        <v>3.1773913043478266</v>
      </c>
      <c r="M283" s="2">
        <v>11.063695652173914</v>
      </c>
      <c r="N283" s="2">
        <v>0</v>
      </c>
      <c r="O283" s="2">
        <v>0.19391503143455899</v>
      </c>
      <c r="P283" s="2">
        <v>0.61206521739130437</v>
      </c>
      <c r="Q283" s="2">
        <v>4.5486956521739117</v>
      </c>
      <c r="R283" s="2">
        <v>9.0453419698990262E-2</v>
      </c>
      <c r="S283" s="2">
        <v>4.9421739130434785</v>
      </c>
      <c r="T283" s="2">
        <v>2.4538043478260865</v>
      </c>
      <c r="U283" s="2">
        <v>0</v>
      </c>
      <c r="V283" s="2">
        <v>0.12963040579157936</v>
      </c>
      <c r="W283" s="2">
        <v>4.2905434782608705</v>
      </c>
      <c r="X283" s="2">
        <v>4.5634782608695641</v>
      </c>
      <c r="Y283" s="2">
        <v>0</v>
      </c>
      <c r="Z283" s="2">
        <v>0.15518574966660317</v>
      </c>
      <c r="AA283" s="2">
        <v>0</v>
      </c>
      <c r="AB283" s="2">
        <v>0</v>
      </c>
      <c r="AC283" s="2">
        <v>0</v>
      </c>
      <c r="AD283" s="2">
        <v>0</v>
      </c>
      <c r="AE283" s="2">
        <v>5.7839130434782611</v>
      </c>
      <c r="AF283" s="2">
        <v>0</v>
      </c>
      <c r="AG283" s="2">
        <v>0</v>
      </c>
      <c r="AH283" t="s">
        <v>1025</v>
      </c>
      <c r="AI283">
        <v>6</v>
      </c>
    </row>
    <row r="284" spans="1:35" x14ac:dyDescent="0.25">
      <c r="A284" t="s">
        <v>3056</v>
      </c>
      <c r="B284" t="s">
        <v>1788</v>
      </c>
      <c r="C284" t="s">
        <v>2665</v>
      </c>
      <c r="D284" t="s">
        <v>2890</v>
      </c>
      <c r="E284" s="2">
        <v>84.032608695652172</v>
      </c>
      <c r="F284" s="2">
        <v>0</v>
      </c>
      <c r="G284" s="2">
        <v>0.2608695652173913</v>
      </c>
      <c r="H284" s="2">
        <v>0.53260869565217395</v>
      </c>
      <c r="I284" s="2">
        <v>0.56521739130434778</v>
      </c>
      <c r="J284" s="2">
        <v>0</v>
      </c>
      <c r="K284" s="2">
        <v>0</v>
      </c>
      <c r="L284" s="2">
        <v>5.2515217391304363</v>
      </c>
      <c r="M284" s="2">
        <v>4.2595652173913052</v>
      </c>
      <c r="N284" s="2">
        <v>0</v>
      </c>
      <c r="O284" s="2">
        <v>5.0689432156254051E-2</v>
      </c>
      <c r="P284" s="2">
        <v>4.259021739130433</v>
      </c>
      <c r="Q284" s="2">
        <v>4.4061956521739125</v>
      </c>
      <c r="R284" s="2">
        <v>0.10311731988099855</v>
      </c>
      <c r="S284" s="2">
        <v>4.9514130434782597</v>
      </c>
      <c r="T284" s="2">
        <v>5.2558695652173917</v>
      </c>
      <c r="U284" s="2">
        <v>0</v>
      </c>
      <c r="V284" s="2">
        <v>0.1214681153796404</v>
      </c>
      <c r="W284" s="2">
        <v>4.9865217391304357</v>
      </c>
      <c r="X284" s="2">
        <v>4.8276086956521747</v>
      </c>
      <c r="Y284" s="2">
        <v>0</v>
      </c>
      <c r="Z284" s="2">
        <v>0.11678954857068946</v>
      </c>
      <c r="AA284" s="2">
        <v>0</v>
      </c>
      <c r="AB284" s="2">
        <v>0</v>
      </c>
      <c r="AC284" s="2">
        <v>0</v>
      </c>
      <c r="AD284" s="2">
        <v>0</v>
      </c>
      <c r="AE284" s="2">
        <v>0.36945652173913041</v>
      </c>
      <c r="AF284" s="2">
        <v>0</v>
      </c>
      <c r="AG284" s="2">
        <v>0</v>
      </c>
      <c r="AH284" t="s">
        <v>599</v>
      </c>
      <c r="AI284">
        <v>6</v>
      </c>
    </row>
    <row r="285" spans="1:35" x14ac:dyDescent="0.25">
      <c r="A285" t="s">
        <v>3056</v>
      </c>
      <c r="B285" t="s">
        <v>1392</v>
      </c>
      <c r="C285" t="s">
        <v>2416</v>
      </c>
      <c r="D285" t="s">
        <v>2822</v>
      </c>
      <c r="E285" s="2">
        <v>93.086956521739125</v>
      </c>
      <c r="F285" s="2">
        <v>4.7826086956521738</v>
      </c>
      <c r="G285" s="2">
        <v>0</v>
      </c>
      <c r="H285" s="2">
        <v>0</v>
      </c>
      <c r="I285" s="2">
        <v>0</v>
      </c>
      <c r="J285" s="2">
        <v>0</v>
      </c>
      <c r="K285" s="2">
        <v>0</v>
      </c>
      <c r="L285" s="2">
        <v>0</v>
      </c>
      <c r="M285" s="2">
        <v>5.4173913043478263</v>
      </c>
      <c r="N285" s="2">
        <v>0</v>
      </c>
      <c r="O285" s="2">
        <v>5.8197104156936019E-2</v>
      </c>
      <c r="P285" s="2">
        <v>5.1956521739130421</v>
      </c>
      <c r="Q285" s="2">
        <v>8.9793478260869595</v>
      </c>
      <c r="R285" s="2">
        <v>0.15227697337692669</v>
      </c>
      <c r="S285" s="2">
        <v>0</v>
      </c>
      <c r="T285" s="2">
        <v>0</v>
      </c>
      <c r="U285" s="2">
        <v>0</v>
      </c>
      <c r="V285" s="2">
        <v>0</v>
      </c>
      <c r="W285" s="2">
        <v>0</v>
      </c>
      <c r="X285" s="2">
        <v>0</v>
      </c>
      <c r="Y285" s="2">
        <v>0</v>
      </c>
      <c r="Z285" s="2">
        <v>0</v>
      </c>
      <c r="AA285" s="2">
        <v>0</v>
      </c>
      <c r="AB285" s="2">
        <v>0</v>
      </c>
      <c r="AC285" s="2">
        <v>0</v>
      </c>
      <c r="AD285" s="2">
        <v>0</v>
      </c>
      <c r="AE285" s="2">
        <v>0</v>
      </c>
      <c r="AF285" s="2">
        <v>0</v>
      </c>
      <c r="AG285" s="2">
        <v>0</v>
      </c>
      <c r="AH285" t="s">
        <v>192</v>
      </c>
      <c r="AI285">
        <v>6</v>
      </c>
    </row>
    <row r="286" spans="1:35" x14ac:dyDescent="0.25">
      <c r="A286" t="s">
        <v>3056</v>
      </c>
      <c r="B286" t="s">
        <v>1456</v>
      </c>
      <c r="C286" t="s">
        <v>2602</v>
      </c>
      <c r="D286" t="s">
        <v>2859</v>
      </c>
      <c r="E286" s="2">
        <v>28.608695652173914</v>
      </c>
      <c r="F286" s="2">
        <v>6.0978260869565215</v>
      </c>
      <c r="G286" s="2">
        <v>0</v>
      </c>
      <c r="H286" s="2">
        <v>0.13858695652173914</v>
      </c>
      <c r="I286" s="2">
        <v>0</v>
      </c>
      <c r="J286" s="2">
        <v>0</v>
      </c>
      <c r="K286" s="2">
        <v>0</v>
      </c>
      <c r="L286" s="2">
        <v>1.5978260869565216E-2</v>
      </c>
      <c r="M286" s="2">
        <v>0</v>
      </c>
      <c r="N286" s="2">
        <v>0</v>
      </c>
      <c r="O286" s="2">
        <v>0</v>
      </c>
      <c r="P286" s="2">
        <v>5.0595652173913042</v>
      </c>
      <c r="Q286" s="2">
        <v>7.0434782608695651E-2</v>
      </c>
      <c r="R286" s="2">
        <v>0.1793161094224924</v>
      </c>
      <c r="S286" s="2">
        <v>0.41141304347826091</v>
      </c>
      <c r="T286" s="2">
        <v>1.4549999999999998</v>
      </c>
      <c r="U286" s="2">
        <v>0</v>
      </c>
      <c r="V286" s="2">
        <v>6.5239361702127643E-2</v>
      </c>
      <c r="W286" s="2">
        <v>0</v>
      </c>
      <c r="X286" s="2">
        <v>0</v>
      </c>
      <c r="Y286" s="2">
        <v>1.0819565217391303</v>
      </c>
      <c r="Z286" s="2">
        <v>3.7819148936170208E-2</v>
      </c>
      <c r="AA286" s="2">
        <v>0</v>
      </c>
      <c r="AB286" s="2">
        <v>0</v>
      </c>
      <c r="AC286" s="2">
        <v>0</v>
      </c>
      <c r="AD286" s="2">
        <v>0</v>
      </c>
      <c r="AE286" s="2">
        <v>0</v>
      </c>
      <c r="AF286" s="2">
        <v>0</v>
      </c>
      <c r="AG286" s="2">
        <v>0</v>
      </c>
      <c r="AH286" t="s">
        <v>255</v>
      </c>
      <c r="AI286">
        <v>6</v>
      </c>
    </row>
    <row r="287" spans="1:35" x14ac:dyDescent="0.25">
      <c r="A287" t="s">
        <v>3056</v>
      </c>
      <c r="B287" t="s">
        <v>2080</v>
      </c>
      <c r="C287" t="s">
        <v>2414</v>
      </c>
      <c r="D287" t="s">
        <v>2968</v>
      </c>
      <c r="E287" s="2">
        <v>85.25</v>
      </c>
      <c r="F287" s="2">
        <v>0</v>
      </c>
      <c r="G287" s="2">
        <v>0.45652173913043476</v>
      </c>
      <c r="H287" s="2">
        <v>0.34782608695652173</v>
      </c>
      <c r="I287" s="2">
        <v>0.46739130434782611</v>
      </c>
      <c r="J287" s="2">
        <v>0</v>
      </c>
      <c r="K287" s="2">
        <v>0</v>
      </c>
      <c r="L287" s="2">
        <v>0</v>
      </c>
      <c r="M287" s="2">
        <v>5.6282608695652181</v>
      </c>
      <c r="N287" s="2">
        <v>0</v>
      </c>
      <c r="O287" s="2">
        <v>6.6020655361468839E-2</v>
      </c>
      <c r="P287" s="2">
        <v>5.219456521739132</v>
      </c>
      <c r="Q287" s="2">
        <v>4.0090217391304348</v>
      </c>
      <c r="R287" s="2">
        <v>0.10825194440902718</v>
      </c>
      <c r="S287" s="2">
        <v>4.2004347826086947</v>
      </c>
      <c r="T287" s="2">
        <v>5.1309782608695675</v>
      </c>
      <c r="U287" s="2">
        <v>0</v>
      </c>
      <c r="V287" s="2">
        <v>0.10945939053933446</v>
      </c>
      <c r="W287" s="2">
        <v>0</v>
      </c>
      <c r="X287" s="2">
        <v>8.2915217391304363</v>
      </c>
      <c r="Y287" s="2">
        <v>0</v>
      </c>
      <c r="Z287" s="2">
        <v>9.7261252071911275E-2</v>
      </c>
      <c r="AA287" s="2">
        <v>0</v>
      </c>
      <c r="AB287" s="2">
        <v>0</v>
      </c>
      <c r="AC287" s="2">
        <v>0</v>
      </c>
      <c r="AD287" s="2">
        <v>0</v>
      </c>
      <c r="AE287" s="2">
        <v>0</v>
      </c>
      <c r="AF287" s="2">
        <v>0</v>
      </c>
      <c r="AG287" s="2">
        <v>0</v>
      </c>
      <c r="AH287" t="s">
        <v>898</v>
      </c>
      <c r="AI287">
        <v>6</v>
      </c>
    </row>
    <row r="288" spans="1:35" x14ac:dyDescent="0.25">
      <c r="A288" t="s">
        <v>3056</v>
      </c>
      <c r="B288" t="s">
        <v>1542</v>
      </c>
      <c r="C288" t="s">
        <v>2431</v>
      </c>
      <c r="D288" t="s">
        <v>2857</v>
      </c>
      <c r="E288" s="2">
        <v>46.608695652173914</v>
      </c>
      <c r="F288" s="2">
        <v>4.7826086956521738</v>
      </c>
      <c r="G288" s="2">
        <v>0</v>
      </c>
      <c r="H288" s="2">
        <v>0</v>
      </c>
      <c r="I288" s="2">
        <v>0.39130434782608697</v>
      </c>
      <c r="J288" s="2">
        <v>0</v>
      </c>
      <c r="K288" s="2">
        <v>0</v>
      </c>
      <c r="L288" s="2">
        <v>2.7934782608695655E-2</v>
      </c>
      <c r="M288" s="2">
        <v>0</v>
      </c>
      <c r="N288" s="2">
        <v>0</v>
      </c>
      <c r="O288" s="2">
        <v>0</v>
      </c>
      <c r="P288" s="2">
        <v>3.9448913043478258</v>
      </c>
      <c r="Q288" s="2">
        <v>0</v>
      </c>
      <c r="R288" s="2">
        <v>8.4638526119402979E-2</v>
      </c>
      <c r="S288" s="2">
        <v>0.53532608695652173</v>
      </c>
      <c r="T288" s="2">
        <v>3.7871739130434778</v>
      </c>
      <c r="U288" s="2">
        <v>0</v>
      </c>
      <c r="V288" s="2">
        <v>9.2740205223880587E-2</v>
      </c>
      <c r="W288" s="2">
        <v>0.58228260869565218</v>
      </c>
      <c r="X288" s="2">
        <v>3.3473913043478261</v>
      </c>
      <c r="Y288" s="2">
        <v>0</v>
      </c>
      <c r="Z288" s="2">
        <v>8.4312033582089552E-2</v>
      </c>
      <c r="AA288" s="2">
        <v>0</v>
      </c>
      <c r="AB288" s="2">
        <v>0</v>
      </c>
      <c r="AC288" s="2">
        <v>0</v>
      </c>
      <c r="AD288" s="2">
        <v>0</v>
      </c>
      <c r="AE288" s="2">
        <v>0</v>
      </c>
      <c r="AF288" s="2">
        <v>0</v>
      </c>
      <c r="AG288" s="2">
        <v>0</v>
      </c>
      <c r="AH288" t="s">
        <v>344</v>
      </c>
      <c r="AI288">
        <v>6</v>
      </c>
    </row>
    <row r="289" spans="1:35" x14ac:dyDescent="0.25">
      <c r="A289" t="s">
        <v>3056</v>
      </c>
      <c r="B289" t="s">
        <v>2040</v>
      </c>
      <c r="C289" t="s">
        <v>2513</v>
      </c>
      <c r="D289" t="s">
        <v>2886</v>
      </c>
      <c r="E289" s="2">
        <v>68.858695652173907</v>
      </c>
      <c r="F289" s="2">
        <v>5.4565217391304346</v>
      </c>
      <c r="G289" s="2">
        <v>2.0869565217391304</v>
      </c>
      <c r="H289" s="2">
        <v>0.44565217391304346</v>
      </c>
      <c r="I289" s="2">
        <v>0.82336956521739135</v>
      </c>
      <c r="J289" s="2">
        <v>0</v>
      </c>
      <c r="K289" s="2">
        <v>0</v>
      </c>
      <c r="L289" s="2">
        <v>4.0680434782608703</v>
      </c>
      <c r="M289" s="2">
        <v>5.3913043478260869</v>
      </c>
      <c r="N289" s="2">
        <v>0</v>
      </c>
      <c r="O289" s="2">
        <v>7.8295185477505927E-2</v>
      </c>
      <c r="P289" s="2">
        <v>11.592173913043478</v>
      </c>
      <c r="Q289" s="2">
        <v>0</v>
      </c>
      <c r="R289" s="2">
        <v>0.16834727703235991</v>
      </c>
      <c r="S289" s="2">
        <v>0.88141304347826077</v>
      </c>
      <c r="T289" s="2">
        <v>5.6811956521739138</v>
      </c>
      <c r="U289" s="2">
        <v>0</v>
      </c>
      <c r="V289" s="2">
        <v>9.5305445935280217E-2</v>
      </c>
      <c r="W289" s="2">
        <v>1.2552173913043476</v>
      </c>
      <c r="X289" s="2">
        <v>9.3679347826086925</v>
      </c>
      <c r="Y289" s="2">
        <v>0</v>
      </c>
      <c r="Z289" s="2">
        <v>0.15427466456195735</v>
      </c>
      <c r="AA289" s="2">
        <v>0</v>
      </c>
      <c r="AB289" s="2">
        <v>0</v>
      </c>
      <c r="AC289" s="2">
        <v>0</v>
      </c>
      <c r="AD289" s="2">
        <v>0</v>
      </c>
      <c r="AE289" s="2">
        <v>0</v>
      </c>
      <c r="AF289" s="2">
        <v>0</v>
      </c>
      <c r="AG289" s="2">
        <v>0</v>
      </c>
      <c r="AH289" t="s">
        <v>856</v>
      </c>
      <c r="AI289">
        <v>6</v>
      </c>
    </row>
    <row r="290" spans="1:35" x14ac:dyDescent="0.25">
      <c r="A290" t="s">
        <v>3056</v>
      </c>
      <c r="B290" t="s">
        <v>1226</v>
      </c>
      <c r="C290" t="s">
        <v>2476</v>
      </c>
      <c r="D290" t="s">
        <v>2855</v>
      </c>
      <c r="E290" s="2">
        <v>89.141304347826093</v>
      </c>
      <c r="F290" s="2">
        <v>6.794565217391308</v>
      </c>
      <c r="G290" s="2">
        <v>1.1399999999999999</v>
      </c>
      <c r="H290" s="2">
        <v>1.1399999999999999</v>
      </c>
      <c r="I290" s="2">
        <v>6.86</v>
      </c>
      <c r="J290" s="2">
        <v>0</v>
      </c>
      <c r="K290" s="2">
        <v>0</v>
      </c>
      <c r="L290" s="2">
        <v>0.96119565217391301</v>
      </c>
      <c r="M290" s="2">
        <v>5.9808695652174064</v>
      </c>
      <c r="N290" s="2">
        <v>0</v>
      </c>
      <c r="O290" s="2">
        <v>6.709425679795164E-2</v>
      </c>
      <c r="P290" s="2">
        <v>0</v>
      </c>
      <c r="Q290" s="2">
        <v>0</v>
      </c>
      <c r="R290" s="2">
        <v>0</v>
      </c>
      <c r="S290" s="2">
        <v>0.26</v>
      </c>
      <c r="T290" s="2">
        <v>2.0340217391304343</v>
      </c>
      <c r="U290" s="2">
        <v>0</v>
      </c>
      <c r="V290" s="2">
        <v>2.5734666504084857E-2</v>
      </c>
      <c r="W290" s="2">
        <v>0.32760869565217393</v>
      </c>
      <c r="X290" s="2">
        <v>2.8266304347826092</v>
      </c>
      <c r="Y290" s="2">
        <v>0</v>
      </c>
      <c r="Z290" s="2">
        <v>3.5384709181807097E-2</v>
      </c>
      <c r="AA290" s="2">
        <v>0</v>
      </c>
      <c r="AB290" s="2">
        <v>0</v>
      </c>
      <c r="AC290" s="2">
        <v>0</v>
      </c>
      <c r="AD290" s="2">
        <v>0</v>
      </c>
      <c r="AE290" s="2">
        <v>0</v>
      </c>
      <c r="AF290" s="2">
        <v>0</v>
      </c>
      <c r="AG290" s="2">
        <v>0</v>
      </c>
      <c r="AH290" t="s">
        <v>24</v>
      </c>
      <c r="AI290">
        <v>6</v>
      </c>
    </row>
    <row r="291" spans="1:35" x14ac:dyDescent="0.25">
      <c r="A291" t="s">
        <v>3056</v>
      </c>
      <c r="B291" t="s">
        <v>2180</v>
      </c>
      <c r="C291" t="s">
        <v>2634</v>
      </c>
      <c r="D291" t="s">
        <v>2962</v>
      </c>
      <c r="E291" s="2">
        <v>62.586956521739133</v>
      </c>
      <c r="F291" s="2">
        <v>5.7391304347826084</v>
      </c>
      <c r="G291" s="2">
        <v>0.32608695652173914</v>
      </c>
      <c r="H291" s="2">
        <v>0</v>
      </c>
      <c r="I291" s="2">
        <v>5.6521739130434785</v>
      </c>
      <c r="J291" s="2">
        <v>0</v>
      </c>
      <c r="K291" s="2">
        <v>0</v>
      </c>
      <c r="L291" s="2">
        <v>7.880434782608696E-2</v>
      </c>
      <c r="M291" s="2">
        <v>2.097826086956522</v>
      </c>
      <c r="N291" s="2">
        <v>0</v>
      </c>
      <c r="O291" s="2">
        <v>3.3518582841264327E-2</v>
      </c>
      <c r="P291" s="2">
        <v>5.2038043478260869</v>
      </c>
      <c r="Q291" s="2">
        <v>0</v>
      </c>
      <c r="R291" s="2">
        <v>8.3145189301840908E-2</v>
      </c>
      <c r="S291" s="2">
        <v>0.7021739130434782</v>
      </c>
      <c r="T291" s="2">
        <v>10.766195652173911</v>
      </c>
      <c r="U291" s="2">
        <v>0</v>
      </c>
      <c r="V291" s="2">
        <v>0.18323897186523094</v>
      </c>
      <c r="W291" s="2">
        <v>0.70195652173913059</v>
      </c>
      <c r="X291" s="2">
        <v>5.1894565217391291</v>
      </c>
      <c r="Y291" s="2">
        <v>0</v>
      </c>
      <c r="Z291" s="2">
        <v>9.4131642931573431E-2</v>
      </c>
      <c r="AA291" s="2">
        <v>0</v>
      </c>
      <c r="AB291" s="2">
        <v>0</v>
      </c>
      <c r="AC291" s="2">
        <v>0</v>
      </c>
      <c r="AD291" s="2">
        <v>0</v>
      </c>
      <c r="AE291" s="2">
        <v>0</v>
      </c>
      <c r="AF291" s="2">
        <v>0</v>
      </c>
      <c r="AG291" s="2">
        <v>0</v>
      </c>
      <c r="AH291" t="s">
        <v>999</v>
      </c>
      <c r="AI291">
        <v>6</v>
      </c>
    </row>
    <row r="292" spans="1:35" x14ac:dyDescent="0.25">
      <c r="A292" t="s">
        <v>3056</v>
      </c>
      <c r="B292" t="s">
        <v>1458</v>
      </c>
      <c r="C292" t="s">
        <v>2505</v>
      </c>
      <c r="D292" t="s">
        <v>2886</v>
      </c>
      <c r="E292" s="2">
        <v>88.663043478260875</v>
      </c>
      <c r="F292" s="2">
        <v>5.5652173913043477</v>
      </c>
      <c r="G292" s="2">
        <v>0.39130434782608697</v>
      </c>
      <c r="H292" s="2">
        <v>0.4534782608695655</v>
      </c>
      <c r="I292" s="2">
        <v>1.1630434782608696</v>
      </c>
      <c r="J292" s="2">
        <v>0</v>
      </c>
      <c r="K292" s="2">
        <v>0</v>
      </c>
      <c r="L292" s="2">
        <v>0</v>
      </c>
      <c r="M292" s="2">
        <v>5.7678260869565232</v>
      </c>
      <c r="N292" s="2">
        <v>0</v>
      </c>
      <c r="O292" s="2">
        <v>6.5053328429569707E-2</v>
      </c>
      <c r="P292" s="2">
        <v>1.7947826086956522</v>
      </c>
      <c r="Q292" s="2">
        <v>4.6060869565217404</v>
      </c>
      <c r="R292" s="2">
        <v>7.2193208287360561E-2</v>
      </c>
      <c r="S292" s="2">
        <v>0.60869565217391308</v>
      </c>
      <c r="T292" s="2">
        <v>0</v>
      </c>
      <c r="U292" s="2">
        <v>0</v>
      </c>
      <c r="V292" s="2">
        <v>6.865269094029668E-3</v>
      </c>
      <c r="W292" s="2">
        <v>0</v>
      </c>
      <c r="X292" s="2">
        <v>0</v>
      </c>
      <c r="Y292" s="2">
        <v>0</v>
      </c>
      <c r="Z292" s="2">
        <v>0</v>
      </c>
      <c r="AA292" s="2">
        <v>0</v>
      </c>
      <c r="AB292" s="2">
        <v>0</v>
      </c>
      <c r="AC292" s="2">
        <v>0</v>
      </c>
      <c r="AD292" s="2">
        <v>0</v>
      </c>
      <c r="AE292" s="2">
        <v>0</v>
      </c>
      <c r="AF292" s="2">
        <v>0</v>
      </c>
      <c r="AG292" s="2">
        <v>0</v>
      </c>
      <c r="AH292" t="s">
        <v>257</v>
      </c>
      <c r="AI292">
        <v>6</v>
      </c>
    </row>
    <row r="293" spans="1:35" x14ac:dyDescent="0.25">
      <c r="A293" t="s">
        <v>3056</v>
      </c>
      <c r="B293" t="s">
        <v>1201</v>
      </c>
      <c r="C293" t="s">
        <v>2603</v>
      </c>
      <c r="D293" t="s">
        <v>2859</v>
      </c>
      <c r="E293" s="2">
        <v>41.793478260869563</v>
      </c>
      <c r="F293" s="2">
        <v>6.0978260869565215</v>
      </c>
      <c r="G293" s="2">
        <v>0</v>
      </c>
      <c r="H293" s="2">
        <v>0.18478260869565216</v>
      </c>
      <c r="I293" s="2">
        <v>0</v>
      </c>
      <c r="J293" s="2">
        <v>0</v>
      </c>
      <c r="K293" s="2">
        <v>0</v>
      </c>
      <c r="L293" s="2">
        <v>4.619565217391304E-2</v>
      </c>
      <c r="M293" s="2">
        <v>0</v>
      </c>
      <c r="N293" s="2">
        <v>0</v>
      </c>
      <c r="O293" s="2">
        <v>0</v>
      </c>
      <c r="P293" s="2">
        <v>4.7567391304347817</v>
      </c>
      <c r="Q293" s="2">
        <v>0</v>
      </c>
      <c r="R293" s="2">
        <v>0.113815344603381</v>
      </c>
      <c r="S293" s="2">
        <v>0.32500000000000001</v>
      </c>
      <c r="T293" s="2">
        <v>3.2194565217391311</v>
      </c>
      <c r="U293" s="2">
        <v>0</v>
      </c>
      <c r="V293" s="2">
        <v>8.4808842652795868E-2</v>
      </c>
      <c r="W293" s="2">
        <v>0</v>
      </c>
      <c r="X293" s="2">
        <v>0</v>
      </c>
      <c r="Y293" s="2">
        <v>1.7033695652173915</v>
      </c>
      <c r="Z293" s="2">
        <v>4.0756827048114438E-2</v>
      </c>
      <c r="AA293" s="2">
        <v>0</v>
      </c>
      <c r="AB293" s="2">
        <v>0</v>
      </c>
      <c r="AC293" s="2">
        <v>0</v>
      </c>
      <c r="AD293" s="2">
        <v>0</v>
      </c>
      <c r="AE293" s="2">
        <v>0</v>
      </c>
      <c r="AF293" s="2">
        <v>0</v>
      </c>
      <c r="AG293" s="2">
        <v>0</v>
      </c>
      <c r="AH293" t="s">
        <v>262</v>
      </c>
      <c r="AI293">
        <v>6</v>
      </c>
    </row>
    <row r="294" spans="1:35" x14ac:dyDescent="0.25">
      <c r="A294" t="s">
        <v>3056</v>
      </c>
      <c r="B294" t="s">
        <v>1193</v>
      </c>
      <c r="C294" t="s">
        <v>2382</v>
      </c>
      <c r="D294" t="s">
        <v>2965</v>
      </c>
      <c r="E294" s="2">
        <v>80.271739130434781</v>
      </c>
      <c r="F294" s="2">
        <v>2.1739130434782608</v>
      </c>
      <c r="G294" s="2">
        <v>0.14130434782608695</v>
      </c>
      <c r="H294" s="2">
        <v>0</v>
      </c>
      <c r="I294" s="2">
        <v>0.40489130434782611</v>
      </c>
      <c r="J294" s="2">
        <v>0</v>
      </c>
      <c r="K294" s="2">
        <v>0</v>
      </c>
      <c r="L294" s="2">
        <v>1.8536956521739136</v>
      </c>
      <c r="M294" s="2">
        <v>5.4782608695652177</v>
      </c>
      <c r="N294" s="2">
        <v>0</v>
      </c>
      <c r="O294" s="2">
        <v>6.8246445497630343E-2</v>
      </c>
      <c r="P294" s="2">
        <v>0</v>
      </c>
      <c r="Q294" s="2">
        <v>4.9994565217391305</v>
      </c>
      <c r="R294" s="2">
        <v>6.2281651997291812E-2</v>
      </c>
      <c r="S294" s="2">
        <v>1.9028260869565217</v>
      </c>
      <c r="T294" s="2">
        <v>10.388043478260867</v>
      </c>
      <c r="U294" s="2">
        <v>0</v>
      </c>
      <c r="V294" s="2">
        <v>0.15311577522004058</v>
      </c>
      <c r="W294" s="2">
        <v>1.7571739130434778</v>
      </c>
      <c r="X294" s="2">
        <v>6.5430434782608673</v>
      </c>
      <c r="Y294" s="2">
        <v>0</v>
      </c>
      <c r="Z294" s="2">
        <v>0.10340148950575488</v>
      </c>
      <c r="AA294" s="2">
        <v>0</v>
      </c>
      <c r="AB294" s="2">
        <v>0</v>
      </c>
      <c r="AC294" s="2">
        <v>0</v>
      </c>
      <c r="AD294" s="2">
        <v>0</v>
      </c>
      <c r="AE294" s="2">
        <v>0</v>
      </c>
      <c r="AF294" s="2">
        <v>0</v>
      </c>
      <c r="AG294" s="2">
        <v>0</v>
      </c>
      <c r="AH294" t="s">
        <v>853</v>
      </c>
      <c r="AI294">
        <v>6</v>
      </c>
    </row>
    <row r="295" spans="1:35" x14ac:dyDescent="0.25">
      <c r="A295" t="s">
        <v>3056</v>
      </c>
      <c r="B295" t="s">
        <v>1579</v>
      </c>
      <c r="C295" t="s">
        <v>2382</v>
      </c>
      <c r="D295" t="s">
        <v>2965</v>
      </c>
      <c r="E295" s="2">
        <v>34.217391304347828</v>
      </c>
      <c r="F295" s="2">
        <v>2.8695652173913042</v>
      </c>
      <c r="G295" s="2">
        <v>7.6086956521739135E-2</v>
      </c>
      <c r="H295" s="2">
        <v>6.5217391304347824E-2</v>
      </c>
      <c r="I295" s="2">
        <v>6.5217391304347824E-2</v>
      </c>
      <c r="J295" s="2">
        <v>0</v>
      </c>
      <c r="K295" s="2">
        <v>0</v>
      </c>
      <c r="L295" s="2">
        <v>0</v>
      </c>
      <c r="M295" s="2">
        <v>2.347826086956522</v>
      </c>
      <c r="N295" s="2">
        <v>0</v>
      </c>
      <c r="O295" s="2">
        <v>6.8614993646759853E-2</v>
      </c>
      <c r="P295" s="2">
        <v>4.3006521739130426</v>
      </c>
      <c r="Q295" s="2">
        <v>0</v>
      </c>
      <c r="R295" s="2">
        <v>0.12568614993646757</v>
      </c>
      <c r="S295" s="2">
        <v>3.0584782608695646</v>
      </c>
      <c r="T295" s="2">
        <v>7.3173913043478231</v>
      </c>
      <c r="U295" s="2">
        <v>0</v>
      </c>
      <c r="V295" s="2">
        <v>0.30323379923761107</v>
      </c>
      <c r="W295" s="2">
        <v>2.8821739130434794</v>
      </c>
      <c r="X295" s="2">
        <v>5.5981521739130429</v>
      </c>
      <c r="Y295" s="2">
        <v>0</v>
      </c>
      <c r="Z295" s="2">
        <v>0.2478367217280813</v>
      </c>
      <c r="AA295" s="2">
        <v>0.61956521739130432</v>
      </c>
      <c r="AB295" s="2">
        <v>0</v>
      </c>
      <c r="AC295" s="2">
        <v>9.7826086956521743E-2</v>
      </c>
      <c r="AD295" s="2">
        <v>0</v>
      </c>
      <c r="AE295" s="2">
        <v>0</v>
      </c>
      <c r="AF295" s="2">
        <v>0</v>
      </c>
      <c r="AG295" s="2">
        <v>0.40217391304347827</v>
      </c>
      <c r="AH295" t="s">
        <v>381</v>
      </c>
      <c r="AI295">
        <v>6</v>
      </c>
    </row>
    <row r="296" spans="1:35" x14ac:dyDescent="0.25">
      <c r="A296" t="s">
        <v>3056</v>
      </c>
      <c r="B296" t="s">
        <v>1584</v>
      </c>
      <c r="C296" t="s">
        <v>2387</v>
      </c>
      <c r="D296" t="s">
        <v>2837</v>
      </c>
      <c r="E296" s="2">
        <v>90.652173913043484</v>
      </c>
      <c r="F296" s="2">
        <v>5.3913043478260869</v>
      </c>
      <c r="G296" s="2">
        <v>0.22173913043478261</v>
      </c>
      <c r="H296" s="2">
        <v>0.38195652173913053</v>
      </c>
      <c r="I296" s="2">
        <v>1.4347826086956521</v>
      </c>
      <c r="J296" s="2">
        <v>0</v>
      </c>
      <c r="K296" s="2">
        <v>0</v>
      </c>
      <c r="L296" s="2">
        <v>8.4835869565217372</v>
      </c>
      <c r="M296" s="2">
        <v>5.2173913043478262</v>
      </c>
      <c r="N296" s="2">
        <v>0</v>
      </c>
      <c r="O296" s="2">
        <v>5.755395683453237E-2</v>
      </c>
      <c r="P296" s="2">
        <v>0</v>
      </c>
      <c r="Q296" s="2">
        <v>0</v>
      </c>
      <c r="R296" s="2">
        <v>0</v>
      </c>
      <c r="S296" s="2">
        <v>4.3951086956521737</v>
      </c>
      <c r="T296" s="2">
        <v>4.8243478260869557</v>
      </c>
      <c r="U296" s="2">
        <v>0</v>
      </c>
      <c r="V296" s="2">
        <v>0.10170143884892084</v>
      </c>
      <c r="W296" s="2">
        <v>4.5838043478260859</v>
      </c>
      <c r="X296" s="2">
        <v>3.7341304347826081</v>
      </c>
      <c r="Y296" s="2">
        <v>0</v>
      </c>
      <c r="Z296" s="2">
        <v>9.1756594724220597E-2</v>
      </c>
      <c r="AA296" s="2">
        <v>0</v>
      </c>
      <c r="AB296" s="2">
        <v>0</v>
      </c>
      <c r="AC296" s="2">
        <v>0</v>
      </c>
      <c r="AD296" s="2">
        <v>0</v>
      </c>
      <c r="AE296" s="2">
        <v>0</v>
      </c>
      <c r="AF296" s="2">
        <v>0</v>
      </c>
      <c r="AG296" s="2">
        <v>0</v>
      </c>
      <c r="AH296" t="s">
        <v>386</v>
      </c>
      <c r="AI296">
        <v>6</v>
      </c>
    </row>
    <row r="297" spans="1:35" x14ac:dyDescent="0.25">
      <c r="A297" t="s">
        <v>3056</v>
      </c>
      <c r="B297" t="s">
        <v>2108</v>
      </c>
      <c r="C297" t="s">
        <v>2765</v>
      </c>
      <c r="D297" t="s">
        <v>3006</v>
      </c>
      <c r="E297" s="2">
        <v>25.293478260869566</v>
      </c>
      <c r="F297" s="2">
        <v>5.75</v>
      </c>
      <c r="G297" s="2">
        <v>0</v>
      </c>
      <c r="H297" s="2">
        <v>0.15173913043478263</v>
      </c>
      <c r="I297" s="2">
        <v>0.15434782608695652</v>
      </c>
      <c r="J297" s="2">
        <v>0.6035869565217391</v>
      </c>
      <c r="K297" s="2">
        <v>0</v>
      </c>
      <c r="L297" s="2">
        <v>1.391413043478261</v>
      </c>
      <c r="M297" s="2">
        <v>0.28260869565217389</v>
      </c>
      <c r="N297" s="2">
        <v>0</v>
      </c>
      <c r="O297" s="2">
        <v>1.1173184357541898E-2</v>
      </c>
      <c r="P297" s="2">
        <v>4.719239130434782</v>
      </c>
      <c r="Q297" s="2">
        <v>0</v>
      </c>
      <c r="R297" s="2">
        <v>0.18657928663515252</v>
      </c>
      <c r="S297" s="2">
        <v>0.67184782608695659</v>
      </c>
      <c r="T297" s="2">
        <v>0.57739130434782626</v>
      </c>
      <c r="U297" s="2">
        <v>1.7502173913043477</v>
      </c>
      <c r="V297" s="2">
        <v>0.11858616244091104</v>
      </c>
      <c r="W297" s="2">
        <v>0</v>
      </c>
      <c r="X297" s="2">
        <v>0.77173913043478259</v>
      </c>
      <c r="Y297" s="2">
        <v>0</v>
      </c>
      <c r="Z297" s="2">
        <v>3.0511388053287493E-2</v>
      </c>
      <c r="AA297" s="2">
        <v>0</v>
      </c>
      <c r="AB297" s="2">
        <v>0</v>
      </c>
      <c r="AC297" s="2">
        <v>0</v>
      </c>
      <c r="AD297" s="2">
        <v>0</v>
      </c>
      <c r="AE297" s="2">
        <v>0</v>
      </c>
      <c r="AF297" s="2">
        <v>0</v>
      </c>
      <c r="AG297" s="2">
        <v>0</v>
      </c>
      <c r="AH297" t="s">
        <v>926</v>
      </c>
      <c r="AI297">
        <v>6</v>
      </c>
    </row>
    <row r="298" spans="1:35" x14ac:dyDescent="0.25">
      <c r="A298" t="s">
        <v>3056</v>
      </c>
      <c r="B298" t="s">
        <v>2255</v>
      </c>
      <c r="C298" t="s">
        <v>2783</v>
      </c>
      <c r="D298" t="s">
        <v>2845</v>
      </c>
      <c r="E298" s="2">
        <v>67.5</v>
      </c>
      <c r="F298" s="2">
        <v>5.9705434782608693</v>
      </c>
      <c r="G298" s="2">
        <v>0</v>
      </c>
      <c r="H298" s="2">
        <v>0.27173913043478259</v>
      </c>
      <c r="I298" s="2">
        <v>0.52173913043478259</v>
      </c>
      <c r="J298" s="2">
        <v>0</v>
      </c>
      <c r="K298" s="2">
        <v>0</v>
      </c>
      <c r="L298" s="2">
        <v>4.5159782608695664</v>
      </c>
      <c r="M298" s="2">
        <v>4.2826086956521738</v>
      </c>
      <c r="N298" s="2">
        <v>0</v>
      </c>
      <c r="O298" s="2">
        <v>6.3446054750402575E-2</v>
      </c>
      <c r="P298" s="2">
        <v>4.2815217391304321</v>
      </c>
      <c r="Q298" s="2">
        <v>0</v>
      </c>
      <c r="R298" s="2">
        <v>6.3429951690821218E-2</v>
      </c>
      <c r="S298" s="2">
        <v>1.4131521739130435</v>
      </c>
      <c r="T298" s="2">
        <v>5.7950000000000008</v>
      </c>
      <c r="U298" s="2">
        <v>0</v>
      </c>
      <c r="V298" s="2">
        <v>0.10678743961352657</v>
      </c>
      <c r="W298" s="2">
        <v>2.1519565217391299</v>
      </c>
      <c r="X298" s="2">
        <v>13.634999999999998</v>
      </c>
      <c r="Y298" s="2">
        <v>0</v>
      </c>
      <c r="Z298" s="2">
        <v>0.2338808373590982</v>
      </c>
      <c r="AA298" s="2">
        <v>0</v>
      </c>
      <c r="AB298" s="2">
        <v>0</v>
      </c>
      <c r="AC298" s="2">
        <v>0</v>
      </c>
      <c r="AD298" s="2">
        <v>0</v>
      </c>
      <c r="AE298" s="2">
        <v>0</v>
      </c>
      <c r="AF298" s="2">
        <v>0</v>
      </c>
      <c r="AG298" s="2">
        <v>0</v>
      </c>
      <c r="AH298" t="s">
        <v>1075</v>
      </c>
      <c r="AI298">
        <v>6</v>
      </c>
    </row>
    <row r="299" spans="1:35" x14ac:dyDescent="0.25">
      <c r="A299" t="s">
        <v>3056</v>
      </c>
      <c r="B299" t="s">
        <v>2280</v>
      </c>
      <c r="C299" t="s">
        <v>2546</v>
      </c>
      <c r="D299" t="s">
        <v>2837</v>
      </c>
      <c r="E299" s="2">
        <v>84.108695652173907</v>
      </c>
      <c r="F299" s="2">
        <v>5.7391304347826084</v>
      </c>
      <c r="G299" s="2">
        <v>1.4021739130434783</v>
      </c>
      <c r="H299" s="2">
        <v>0</v>
      </c>
      <c r="I299" s="2">
        <v>1.0896739130434783</v>
      </c>
      <c r="J299" s="2">
        <v>0</v>
      </c>
      <c r="K299" s="2">
        <v>0</v>
      </c>
      <c r="L299" s="2">
        <v>3.3170652173913044</v>
      </c>
      <c r="M299" s="2">
        <v>5.7391304347826084</v>
      </c>
      <c r="N299" s="2">
        <v>0</v>
      </c>
      <c r="O299" s="2">
        <v>6.8234685965365735E-2</v>
      </c>
      <c r="P299" s="2">
        <v>5.7391304347826084</v>
      </c>
      <c r="Q299" s="2">
        <v>0</v>
      </c>
      <c r="R299" s="2">
        <v>6.8234685965365735E-2</v>
      </c>
      <c r="S299" s="2">
        <v>11.138695652173913</v>
      </c>
      <c r="T299" s="2">
        <v>11.998369565217393</v>
      </c>
      <c r="U299" s="2">
        <v>0</v>
      </c>
      <c r="V299" s="2">
        <v>0.27508529335745674</v>
      </c>
      <c r="W299" s="2">
        <v>10.78673913043478</v>
      </c>
      <c r="X299" s="2">
        <v>13.514891304347826</v>
      </c>
      <c r="Y299" s="2">
        <v>0</v>
      </c>
      <c r="Z299" s="2">
        <v>0.2889312483845955</v>
      </c>
      <c r="AA299" s="2">
        <v>0</v>
      </c>
      <c r="AB299" s="2">
        <v>0</v>
      </c>
      <c r="AC299" s="2">
        <v>0</v>
      </c>
      <c r="AD299" s="2">
        <v>8.873586956521736</v>
      </c>
      <c r="AE299" s="2">
        <v>0.60869565217391308</v>
      </c>
      <c r="AF299" s="2">
        <v>0</v>
      </c>
      <c r="AG299" s="2">
        <v>0</v>
      </c>
      <c r="AH299" t="s">
        <v>1100</v>
      </c>
      <c r="AI299">
        <v>6</v>
      </c>
    </row>
    <row r="300" spans="1:35" x14ac:dyDescent="0.25">
      <c r="A300" t="s">
        <v>3056</v>
      </c>
      <c r="B300" t="s">
        <v>2292</v>
      </c>
      <c r="C300" t="s">
        <v>2787</v>
      </c>
      <c r="D300" t="s">
        <v>2921</v>
      </c>
      <c r="E300" s="2">
        <v>60.282608695652172</v>
      </c>
      <c r="F300" s="2">
        <v>5.6413043478260869</v>
      </c>
      <c r="G300" s="2">
        <v>0</v>
      </c>
      <c r="H300" s="2">
        <v>0</v>
      </c>
      <c r="I300" s="2">
        <v>0</v>
      </c>
      <c r="J300" s="2">
        <v>0</v>
      </c>
      <c r="K300" s="2">
        <v>0</v>
      </c>
      <c r="L300" s="2">
        <v>0.90760869565217395</v>
      </c>
      <c r="M300" s="2">
        <v>4.3396739130434785</v>
      </c>
      <c r="N300" s="2">
        <v>0</v>
      </c>
      <c r="O300" s="2">
        <v>7.1988820771727371E-2</v>
      </c>
      <c r="P300" s="2">
        <v>5.4538043478260869</v>
      </c>
      <c r="Q300" s="2">
        <v>0</v>
      </c>
      <c r="R300" s="2">
        <v>9.0470609448250999E-2</v>
      </c>
      <c r="S300" s="2">
        <v>1.2663043478260869</v>
      </c>
      <c r="T300" s="2">
        <v>1.1032608695652173</v>
      </c>
      <c r="U300" s="2">
        <v>0</v>
      </c>
      <c r="V300" s="2">
        <v>3.9307609087630722E-2</v>
      </c>
      <c r="W300" s="2">
        <v>4.0706521739130439</v>
      </c>
      <c r="X300" s="2">
        <v>0</v>
      </c>
      <c r="Y300" s="2">
        <v>0.29891304347826086</v>
      </c>
      <c r="Z300" s="2">
        <v>7.2484673638658501E-2</v>
      </c>
      <c r="AA300" s="2">
        <v>0</v>
      </c>
      <c r="AB300" s="2">
        <v>0</v>
      </c>
      <c r="AC300" s="2">
        <v>0</v>
      </c>
      <c r="AD300" s="2">
        <v>0</v>
      </c>
      <c r="AE300" s="2">
        <v>0</v>
      </c>
      <c r="AF300" s="2">
        <v>0</v>
      </c>
      <c r="AG300" s="2">
        <v>0</v>
      </c>
      <c r="AH300" t="s">
        <v>1112</v>
      </c>
      <c r="AI300">
        <v>6</v>
      </c>
    </row>
    <row r="301" spans="1:35" x14ac:dyDescent="0.25">
      <c r="A301" t="s">
        <v>3056</v>
      </c>
      <c r="B301" t="s">
        <v>1491</v>
      </c>
      <c r="C301" t="s">
        <v>2460</v>
      </c>
      <c r="D301" t="s">
        <v>2957</v>
      </c>
      <c r="E301" s="2">
        <v>46.25</v>
      </c>
      <c r="F301" s="2">
        <v>4.2563043478260871</v>
      </c>
      <c r="G301" s="2">
        <v>0.32608695652173914</v>
      </c>
      <c r="H301" s="2">
        <v>0.32608695652173914</v>
      </c>
      <c r="I301" s="2">
        <v>0.2608695652173913</v>
      </c>
      <c r="J301" s="2">
        <v>0</v>
      </c>
      <c r="K301" s="2">
        <v>4.869565217391305E-2</v>
      </c>
      <c r="L301" s="2">
        <v>1.8603260869565219</v>
      </c>
      <c r="M301" s="2">
        <v>0.85336956521739116</v>
      </c>
      <c r="N301" s="2">
        <v>0</v>
      </c>
      <c r="O301" s="2">
        <v>1.8451233842538186E-2</v>
      </c>
      <c r="P301" s="2">
        <v>3.7520652173913036</v>
      </c>
      <c r="Q301" s="2">
        <v>4.9346739130434765</v>
      </c>
      <c r="R301" s="2">
        <v>0.18782138660399525</v>
      </c>
      <c r="S301" s="2">
        <v>0.31815217391304346</v>
      </c>
      <c r="T301" s="2">
        <v>1.7113043478260865</v>
      </c>
      <c r="U301" s="2">
        <v>0</v>
      </c>
      <c r="V301" s="2">
        <v>4.3880141010575781E-2</v>
      </c>
      <c r="W301" s="2">
        <v>0.30521739130434783</v>
      </c>
      <c r="X301" s="2">
        <v>1.5109782608695657</v>
      </c>
      <c r="Y301" s="2">
        <v>0</v>
      </c>
      <c r="Z301" s="2">
        <v>3.9269095182138669E-2</v>
      </c>
      <c r="AA301" s="2">
        <v>0</v>
      </c>
      <c r="AB301" s="2">
        <v>0</v>
      </c>
      <c r="AC301" s="2">
        <v>0</v>
      </c>
      <c r="AD301" s="2">
        <v>1.6597826086956518</v>
      </c>
      <c r="AE301" s="2">
        <v>0</v>
      </c>
      <c r="AF301" s="2">
        <v>0</v>
      </c>
      <c r="AG301" s="2">
        <v>0</v>
      </c>
      <c r="AH301" t="s">
        <v>292</v>
      </c>
      <c r="AI301">
        <v>6</v>
      </c>
    </row>
    <row r="302" spans="1:35" x14ac:dyDescent="0.25">
      <c r="A302" t="s">
        <v>3056</v>
      </c>
      <c r="B302" t="s">
        <v>1346</v>
      </c>
      <c r="C302" t="s">
        <v>2559</v>
      </c>
      <c r="D302" t="s">
        <v>2918</v>
      </c>
      <c r="E302" s="2">
        <v>91.010869565217391</v>
      </c>
      <c r="F302" s="2">
        <v>5.6521739130434785</v>
      </c>
      <c r="G302" s="2">
        <v>0.56521739130434778</v>
      </c>
      <c r="H302" s="2">
        <v>0.52173913043478259</v>
      </c>
      <c r="I302" s="2">
        <v>0.78260869565217395</v>
      </c>
      <c r="J302" s="2">
        <v>0</v>
      </c>
      <c r="K302" s="2">
        <v>0</v>
      </c>
      <c r="L302" s="2">
        <v>5.1576086956521738</v>
      </c>
      <c r="M302" s="2">
        <v>4.1739130434782608</v>
      </c>
      <c r="N302" s="2">
        <v>0</v>
      </c>
      <c r="O302" s="2">
        <v>4.5861698316015762E-2</v>
      </c>
      <c r="P302" s="2">
        <v>5.4864130434782608</v>
      </c>
      <c r="Q302" s="2">
        <v>0.19021739130434784</v>
      </c>
      <c r="R302" s="2">
        <v>6.2373104024841752E-2</v>
      </c>
      <c r="S302" s="2">
        <v>6.0842391304347823</v>
      </c>
      <c r="T302" s="2">
        <v>5.1141304347826084</v>
      </c>
      <c r="U302" s="2">
        <v>0</v>
      </c>
      <c r="V302" s="2">
        <v>0.12304430908873761</v>
      </c>
      <c r="W302" s="2">
        <v>6.3858695652173916</v>
      </c>
      <c r="X302" s="2">
        <v>9.9483695652173907</v>
      </c>
      <c r="Y302" s="2">
        <v>0</v>
      </c>
      <c r="Z302" s="2">
        <v>0.17947569568852262</v>
      </c>
      <c r="AA302" s="2">
        <v>0</v>
      </c>
      <c r="AB302" s="2">
        <v>0</v>
      </c>
      <c r="AC302" s="2">
        <v>0</v>
      </c>
      <c r="AD302" s="2">
        <v>0</v>
      </c>
      <c r="AE302" s="2">
        <v>1.3206521739130435</v>
      </c>
      <c r="AF302" s="2">
        <v>0</v>
      </c>
      <c r="AG302" s="2">
        <v>0</v>
      </c>
      <c r="AH302" t="s">
        <v>146</v>
      </c>
      <c r="AI302">
        <v>6</v>
      </c>
    </row>
    <row r="303" spans="1:35" x14ac:dyDescent="0.25">
      <c r="A303" t="s">
        <v>3056</v>
      </c>
      <c r="B303" t="s">
        <v>2323</v>
      </c>
      <c r="C303" t="s">
        <v>2510</v>
      </c>
      <c r="D303" t="s">
        <v>2877</v>
      </c>
      <c r="E303" s="2">
        <v>78.043478260869563</v>
      </c>
      <c r="F303" s="2">
        <v>0</v>
      </c>
      <c r="G303" s="2">
        <v>0</v>
      </c>
      <c r="H303" s="2">
        <v>0</v>
      </c>
      <c r="I303" s="2">
        <v>0.51086956521739135</v>
      </c>
      <c r="J303" s="2">
        <v>0</v>
      </c>
      <c r="K303" s="2">
        <v>0</v>
      </c>
      <c r="L303" s="2">
        <v>0</v>
      </c>
      <c r="M303" s="2">
        <v>5.2173913043478262</v>
      </c>
      <c r="N303" s="2">
        <v>0</v>
      </c>
      <c r="O303" s="2">
        <v>6.6852367688022288E-2</v>
      </c>
      <c r="P303" s="2">
        <v>4.2334782608695658</v>
      </c>
      <c r="Q303" s="2">
        <v>12.975652173913048</v>
      </c>
      <c r="R303" s="2">
        <v>0.22050696378830092</v>
      </c>
      <c r="S303" s="2">
        <v>0</v>
      </c>
      <c r="T303" s="2">
        <v>0</v>
      </c>
      <c r="U303" s="2">
        <v>0</v>
      </c>
      <c r="V303" s="2">
        <v>0</v>
      </c>
      <c r="W303" s="2">
        <v>0</v>
      </c>
      <c r="X303" s="2">
        <v>0</v>
      </c>
      <c r="Y303" s="2">
        <v>0</v>
      </c>
      <c r="Z303" s="2">
        <v>0</v>
      </c>
      <c r="AA303" s="2">
        <v>0</v>
      </c>
      <c r="AB303" s="2">
        <v>0</v>
      </c>
      <c r="AC303" s="2">
        <v>0</v>
      </c>
      <c r="AD303" s="2">
        <v>0</v>
      </c>
      <c r="AE303" s="2">
        <v>0</v>
      </c>
      <c r="AF303" s="2">
        <v>0</v>
      </c>
      <c r="AG303" s="2">
        <v>0</v>
      </c>
      <c r="AH303" t="s">
        <v>1143</v>
      </c>
      <c r="AI303">
        <v>6</v>
      </c>
    </row>
    <row r="304" spans="1:35" x14ac:dyDescent="0.25">
      <c r="A304" t="s">
        <v>3056</v>
      </c>
      <c r="B304" t="s">
        <v>1657</v>
      </c>
      <c r="C304" t="s">
        <v>2670</v>
      </c>
      <c r="D304" t="s">
        <v>2854</v>
      </c>
      <c r="E304" s="2">
        <v>96.652173913043484</v>
      </c>
      <c r="F304" s="2">
        <v>3.7391304347826089</v>
      </c>
      <c r="G304" s="2">
        <v>0.28260869565217389</v>
      </c>
      <c r="H304" s="2">
        <v>0.45652173913043476</v>
      </c>
      <c r="I304" s="2">
        <v>0.72826086956521741</v>
      </c>
      <c r="J304" s="2">
        <v>0</v>
      </c>
      <c r="K304" s="2">
        <v>0</v>
      </c>
      <c r="L304" s="2">
        <v>4.4571739130434791</v>
      </c>
      <c r="M304" s="2">
        <v>4.649565217391304</v>
      </c>
      <c r="N304" s="2">
        <v>0</v>
      </c>
      <c r="O304" s="2">
        <v>4.8106162843004945E-2</v>
      </c>
      <c r="P304" s="2">
        <v>11.089782608695652</v>
      </c>
      <c r="Q304" s="2">
        <v>0</v>
      </c>
      <c r="R304" s="2">
        <v>0.11473909131803868</v>
      </c>
      <c r="S304" s="2">
        <v>8.5046739130434794</v>
      </c>
      <c r="T304" s="2">
        <v>0</v>
      </c>
      <c r="U304" s="2">
        <v>2.9642391304347826</v>
      </c>
      <c r="V304" s="2">
        <v>0.1186617183985605</v>
      </c>
      <c r="W304" s="2">
        <v>2.9211956521739135</v>
      </c>
      <c r="X304" s="2">
        <v>0</v>
      </c>
      <c r="Y304" s="2">
        <v>5.7607608695652175</v>
      </c>
      <c r="Z304" s="2">
        <v>8.9826810616284308E-2</v>
      </c>
      <c r="AA304" s="2">
        <v>0</v>
      </c>
      <c r="AB304" s="2">
        <v>7.8990217391304336</v>
      </c>
      <c r="AC304" s="2">
        <v>0</v>
      </c>
      <c r="AD304" s="2">
        <v>0</v>
      </c>
      <c r="AE304" s="2">
        <v>0</v>
      </c>
      <c r="AF304" s="2">
        <v>0</v>
      </c>
      <c r="AG304" s="2">
        <v>0</v>
      </c>
      <c r="AH304" t="s">
        <v>461</v>
      </c>
      <c r="AI304">
        <v>6</v>
      </c>
    </row>
    <row r="305" spans="1:35" x14ac:dyDescent="0.25">
      <c r="A305" t="s">
        <v>3056</v>
      </c>
      <c r="B305" t="s">
        <v>1481</v>
      </c>
      <c r="C305" t="s">
        <v>2613</v>
      </c>
      <c r="D305" t="s">
        <v>2837</v>
      </c>
      <c r="E305" s="2">
        <v>71.152173913043484</v>
      </c>
      <c r="F305" s="2">
        <v>5.5652173913043477</v>
      </c>
      <c r="G305" s="2">
        <v>0.52173913043478259</v>
      </c>
      <c r="H305" s="2">
        <v>0.28260869565217389</v>
      </c>
      <c r="I305" s="2">
        <v>0.72282608695652173</v>
      </c>
      <c r="J305" s="2">
        <v>0</v>
      </c>
      <c r="K305" s="2">
        <v>0</v>
      </c>
      <c r="L305" s="2">
        <v>3.426630434782608</v>
      </c>
      <c r="M305" s="2">
        <v>5.1304347826086953</v>
      </c>
      <c r="N305" s="2">
        <v>0</v>
      </c>
      <c r="O305" s="2">
        <v>7.2105102352581718E-2</v>
      </c>
      <c r="P305" s="2">
        <v>6.7508695652173918</v>
      </c>
      <c r="Q305" s="2">
        <v>3.4536956521739133</v>
      </c>
      <c r="R305" s="2">
        <v>0.14341888175985334</v>
      </c>
      <c r="S305" s="2">
        <v>4.2085869565217386</v>
      </c>
      <c r="T305" s="2">
        <v>3.8298913043478264</v>
      </c>
      <c r="U305" s="2">
        <v>0</v>
      </c>
      <c r="V305" s="2">
        <v>0.11297586312251756</v>
      </c>
      <c r="W305" s="2">
        <v>1.3651086956521739</v>
      </c>
      <c r="X305" s="2">
        <v>7.6238043478260895</v>
      </c>
      <c r="Y305" s="2">
        <v>0</v>
      </c>
      <c r="Z305" s="2">
        <v>0.12633363886342808</v>
      </c>
      <c r="AA305" s="2">
        <v>0</v>
      </c>
      <c r="AB305" s="2">
        <v>0</v>
      </c>
      <c r="AC305" s="2">
        <v>0</v>
      </c>
      <c r="AD305" s="2">
        <v>0</v>
      </c>
      <c r="AE305" s="2">
        <v>0</v>
      </c>
      <c r="AF305" s="2">
        <v>0</v>
      </c>
      <c r="AG305" s="2">
        <v>0</v>
      </c>
      <c r="AH305" t="s">
        <v>282</v>
      </c>
      <c r="AI305">
        <v>6</v>
      </c>
    </row>
    <row r="306" spans="1:35" x14ac:dyDescent="0.25">
      <c r="A306" t="s">
        <v>3056</v>
      </c>
      <c r="B306" t="s">
        <v>1545</v>
      </c>
      <c r="C306" t="s">
        <v>2613</v>
      </c>
      <c r="D306" t="s">
        <v>2837</v>
      </c>
      <c r="E306" s="2">
        <v>35.804347826086953</v>
      </c>
      <c r="F306" s="2">
        <v>5.4782608695652177</v>
      </c>
      <c r="G306" s="2">
        <v>0.25</v>
      </c>
      <c r="H306" s="2">
        <v>0.17391304347826086</v>
      </c>
      <c r="I306" s="2">
        <v>1.4130434782608696</v>
      </c>
      <c r="J306" s="2">
        <v>0</v>
      </c>
      <c r="K306" s="2">
        <v>2</v>
      </c>
      <c r="L306" s="2">
        <v>4.2069565217391309</v>
      </c>
      <c r="M306" s="2">
        <v>5.9136956521739137</v>
      </c>
      <c r="N306" s="2">
        <v>0</v>
      </c>
      <c r="O306" s="2">
        <v>0.16516697024893751</v>
      </c>
      <c r="P306" s="2">
        <v>7.1438043478260873</v>
      </c>
      <c r="Q306" s="2">
        <v>0</v>
      </c>
      <c r="R306" s="2">
        <v>0.19952337583485127</v>
      </c>
      <c r="S306" s="2">
        <v>1.8375000000000001</v>
      </c>
      <c r="T306" s="2">
        <v>7.3282608695652183</v>
      </c>
      <c r="U306" s="2">
        <v>0</v>
      </c>
      <c r="V306" s="2">
        <v>0.25599574984820894</v>
      </c>
      <c r="W306" s="2">
        <v>1.8019565217391307</v>
      </c>
      <c r="X306" s="2">
        <v>9.9355434782608718</v>
      </c>
      <c r="Y306" s="2">
        <v>0</v>
      </c>
      <c r="Z306" s="2">
        <v>0.32782331511839718</v>
      </c>
      <c r="AA306" s="2">
        <v>0</v>
      </c>
      <c r="AB306" s="2">
        <v>0</v>
      </c>
      <c r="AC306" s="2">
        <v>0</v>
      </c>
      <c r="AD306" s="2">
        <v>0</v>
      </c>
      <c r="AE306" s="2">
        <v>1.2961956521739131</v>
      </c>
      <c r="AF306" s="2">
        <v>0</v>
      </c>
      <c r="AG306" s="2">
        <v>0.38043478260869568</v>
      </c>
      <c r="AH306" t="s">
        <v>347</v>
      </c>
      <c r="AI306">
        <v>6</v>
      </c>
    </row>
    <row r="307" spans="1:35" x14ac:dyDescent="0.25">
      <c r="A307" t="s">
        <v>3056</v>
      </c>
      <c r="B307" t="s">
        <v>1442</v>
      </c>
      <c r="C307" t="s">
        <v>2466</v>
      </c>
      <c r="D307" t="s">
        <v>2837</v>
      </c>
      <c r="E307" s="2">
        <v>109.81521739130434</v>
      </c>
      <c r="F307" s="2">
        <v>5.5652173913043477</v>
      </c>
      <c r="G307" s="2">
        <v>0.39130434782608697</v>
      </c>
      <c r="H307" s="2">
        <v>0.44565217391304346</v>
      </c>
      <c r="I307" s="2">
        <v>1.1358695652173914</v>
      </c>
      <c r="J307" s="2">
        <v>0</v>
      </c>
      <c r="K307" s="2">
        <v>0</v>
      </c>
      <c r="L307" s="2">
        <v>5.1541304347826085</v>
      </c>
      <c r="M307" s="2">
        <v>0.86173913043478267</v>
      </c>
      <c r="N307" s="2">
        <v>0</v>
      </c>
      <c r="O307" s="2">
        <v>7.8471741067009815E-3</v>
      </c>
      <c r="P307" s="2">
        <v>5.9132608695652182</v>
      </c>
      <c r="Q307" s="2">
        <v>5.2258695652173914</v>
      </c>
      <c r="R307" s="2">
        <v>0.10143521726219935</v>
      </c>
      <c r="S307" s="2">
        <v>6.8022826086956512</v>
      </c>
      <c r="T307" s="2">
        <v>5.6214130434782614</v>
      </c>
      <c r="U307" s="2">
        <v>0</v>
      </c>
      <c r="V307" s="2">
        <v>0.11313273285162823</v>
      </c>
      <c r="W307" s="2">
        <v>4.7589130434782607</v>
      </c>
      <c r="X307" s="2">
        <v>3.1053260869565218</v>
      </c>
      <c r="Y307" s="2">
        <v>0</v>
      </c>
      <c r="Z307" s="2">
        <v>7.1613382163713754E-2</v>
      </c>
      <c r="AA307" s="2">
        <v>0</v>
      </c>
      <c r="AB307" s="2">
        <v>0</v>
      </c>
      <c r="AC307" s="2">
        <v>0</v>
      </c>
      <c r="AD307" s="2">
        <v>0</v>
      </c>
      <c r="AE307" s="2">
        <v>0</v>
      </c>
      <c r="AF307" s="2">
        <v>0</v>
      </c>
      <c r="AG307" s="2">
        <v>0.36956521739130432</v>
      </c>
      <c r="AH307" t="s">
        <v>241</v>
      </c>
      <c r="AI307">
        <v>6</v>
      </c>
    </row>
    <row r="308" spans="1:35" x14ac:dyDescent="0.25">
      <c r="A308" t="s">
        <v>3056</v>
      </c>
      <c r="B308" t="s">
        <v>2232</v>
      </c>
      <c r="C308" t="s">
        <v>2702</v>
      </c>
      <c r="D308" t="s">
        <v>2806</v>
      </c>
      <c r="E308" s="2">
        <v>30.173913043478262</v>
      </c>
      <c r="F308" s="2">
        <v>3.652173913043478</v>
      </c>
      <c r="G308" s="2">
        <v>0.14673913043478262</v>
      </c>
      <c r="H308" s="2">
        <v>0.13043478260869565</v>
      </c>
      <c r="I308" s="2">
        <v>0.32880434782608697</v>
      </c>
      <c r="J308" s="2">
        <v>0</v>
      </c>
      <c r="K308" s="2">
        <v>0</v>
      </c>
      <c r="L308" s="2">
        <v>1.9963043478260876</v>
      </c>
      <c r="M308" s="2">
        <v>0</v>
      </c>
      <c r="N308" s="2">
        <v>0</v>
      </c>
      <c r="O308" s="2">
        <v>0</v>
      </c>
      <c r="P308" s="2">
        <v>3.8747826086956523</v>
      </c>
      <c r="Q308" s="2">
        <v>0</v>
      </c>
      <c r="R308" s="2">
        <v>0.1284149855907781</v>
      </c>
      <c r="S308" s="2">
        <v>0.53054347826086967</v>
      </c>
      <c r="T308" s="2">
        <v>5.2185869565217384</v>
      </c>
      <c r="U308" s="2">
        <v>0</v>
      </c>
      <c r="V308" s="2">
        <v>0.19053314121037462</v>
      </c>
      <c r="W308" s="2">
        <v>1.0255434782608694</v>
      </c>
      <c r="X308" s="2">
        <v>4.8009782608695648</v>
      </c>
      <c r="Y308" s="2">
        <v>0</v>
      </c>
      <c r="Z308" s="2">
        <v>0.19309798270893372</v>
      </c>
      <c r="AA308" s="2">
        <v>0</v>
      </c>
      <c r="AB308" s="2">
        <v>0</v>
      </c>
      <c r="AC308" s="2">
        <v>0</v>
      </c>
      <c r="AD308" s="2">
        <v>0</v>
      </c>
      <c r="AE308" s="2">
        <v>0</v>
      </c>
      <c r="AF308" s="2">
        <v>0</v>
      </c>
      <c r="AG308" s="2">
        <v>0</v>
      </c>
      <c r="AH308" t="s">
        <v>1052</v>
      </c>
      <c r="AI308">
        <v>6</v>
      </c>
    </row>
    <row r="309" spans="1:35" x14ac:dyDescent="0.25">
      <c r="A309" t="s">
        <v>3056</v>
      </c>
      <c r="B309" t="s">
        <v>1831</v>
      </c>
      <c r="C309" t="s">
        <v>2613</v>
      </c>
      <c r="D309" t="s">
        <v>2837</v>
      </c>
      <c r="E309" s="2">
        <v>60.554347826086953</v>
      </c>
      <c r="F309" s="2">
        <v>5.6521739130434785</v>
      </c>
      <c r="G309" s="2">
        <v>0.68478260869565222</v>
      </c>
      <c r="H309" s="2">
        <v>0.25</v>
      </c>
      <c r="I309" s="2">
        <v>1.1195652173913044</v>
      </c>
      <c r="J309" s="2">
        <v>0</v>
      </c>
      <c r="K309" s="2">
        <v>0</v>
      </c>
      <c r="L309" s="2">
        <v>4.3540217391304363</v>
      </c>
      <c r="M309" s="2">
        <v>1.7572826086956523</v>
      </c>
      <c r="N309" s="2">
        <v>0</v>
      </c>
      <c r="O309" s="2">
        <v>2.9019924609585357E-2</v>
      </c>
      <c r="P309" s="2">
        <v>2.9227173913043485</v>
      </c>
      <c r="Q309" s="2">
        <v>1.5255434782608694</v>
      </c>
      <c r="R309" s="2">
        <v>7.3458984024412144E-2</v>
      </c>
      <c r="S309" s="2">
        <v>1.6647826086956521</v>
      </c>
      <c r="T309" s="2">
        <v>4.8419565217391307</v>
      </c>
      <c r="U309" s="2">
        <v>0</v>
      </c>
      <c r="V309" s="2">
        <v>0.10745288099084545</v>
      </c>
      <c r="W309" s="2">
        <v>2.839673913043478</v>
      </c>
      <c r="X309" s="2">
        <v>5.3811956521739104</v>
      </c>
      <c r="Y309" s="2">
        <v>0</v>
      </c>
      <c r="Z309" s="2">
        <v>0.13576018668102668</v>
      </c>
      <c r="AA309" s="2">
        <v>0</v>
      </c>
      <c r="AB309" s="2">
        <v>0</v>
      </c>
      <c r="AC309" s="2">
        <v>0</v>
      </c>
      <c r="AD309" s="2">
        <v>0</v>
      </c>
      <c r="AE309" s="2">
        <v>0</v>
      </c>
      <c r="AF309" s="2">
        <v>0</v>
      </c>
      <c r="AG309" s="2">
        <v>0</v>
      </c>
      <c r="AH309" t="s">
        <v>643</v>
      </c>
      <c r="AI309">
        <v>6</v>
      </c>
    </row>
    <row r="310" spans="1:35" x14ac:dyDescent="0.25">
      <c r="A310" t="s">
        <v>3056</v>
      </c>
      <c r="B310" t="s">
        <v>2099</v>
      </c>
      <c r="C310" t="s">
        <v>2613</v>
      </c>
      <c r="D310" t="s">
        <v>2837</v>
      </c>
      <c r="E310" s="2">
        <v>50.989130434782609</v>
      </c>
      <c r="F310" s="2">
        <v>5.2173913043478262</v>
      </c>
      <c r="G310" s="2">
        <v>0.32608695652173914</v>
      </c>
      <c r="H310" s="2">
        <v>0.21739130434782608</v>
      </c>
      <c r="I310" s="2">
        <v>1.0434782608695652</v>
      </c>
      <c r="J310" s="2">
        <v>0</v>
      </c>
      <c r="K310" s="2">
        <v>0</v>
      </c>
      <c r="L310" s="2">
        <v>5.5056521739130435</v>
      </c>
      <c r="M310" s="2">
        <v>3.4782608695652173</v>
      </c>
      <c r="N310" s="2">
        <v>0</v>
      </c>
      <c r="O310" s="2">
        <v>6.8215732253250908E-2</v>
      </c>
      <c r="P310" s="2">
        <v>3.4447826086956517</v>
      </c>
      <c r="Q310" s="2">
        <v>0</v>
      </c>
      <c r="R310" s="2">
        <v>6.7559155830313355E-2</v>
      </c>
      <c r="S310" s="2">
        <v>1.1840217391304346</v>
      </c>
      <c r="T310" s="2">
        <v>4.637065217391303</v>
      </c>
      <c r="U310" s="2">
        <v>0</v>
      </c>
      <c r="V310" s="2">
        <v>0.11416329140908119</v>
      </c>
      <c r="W310" s="2">
        <v>1.1541304347826082</v>
      </c>
      <c r="X310" s="2">
        <v>5.8172826086956517</v>
      </c>
      <c r="Y310" s="2">
        <v>0</v>
      </c>
      <c r="Z310" s="2">
        <v>0.13672351311021103</v>
      </c>
      <c r="AA310" s="2">
        <v>0</v>
      </c>
      <c r="AB310" s="2">
        <v>0</v>
      </c>
      <c r="AC310" s="2">
        <v>0</v>
      </c>
      <c r="AD310" s="2">
        <v>0</v>
      </c>
      <c r="AE310" s="2">
        <v>0</v>
      </c>
      <c r="AF310" s="2">
        <v>0</v>
      </c>
      <c r="AG310" s="2">
        <v>0</v>
      </c>
      <c r="AH310" t="s">
        <v>917</v>
      </c>
      <c r="AI310">
        <v>6</v>
      </c>
    </row>
    <row r="311" spans="1:35" x14ac:dyDescent="0.25">
      <c r="A311" t="s">
        <v>3056</v>
      </c>
      <c r="B311" t="s">
        <v>1397</v>
      </c>
      <c r="C311" t="s">
        <v>2377</v>
      </c>
      <c r="D311" t="s">
        <v>2868</v>
      </c>
      <c r="E311" s="2">
        <v>48.271739130434781</v>
      </c>
      <c r="F311" s="2">
        <v>5.3043478260869561</v>
      </c>
      <c r="G311" s="2">
        <v>0.13043478260869565</v>
      </c>
      <c r="H311" s="2">
        <v>0.17934782608695651</v>
      </c>
      <c r="I311" s="2">
        <v>0.56793478260869568</v>
      </c>
      <c r="J311" s="2">
        <v>0</v>
      </c>
      <c r="K311" s="2">
        <v>0</v>
      </c>
      <c r="L311" s="2">
        <v>3.9352173913043473</v>
      </c>
      <c r="M311" s="2">
        <v>2.0013043478260868</v>
      </c>
      <c r="N311" s="2">
        <v>0</v>
      </c>
      <c r="O311" s="2">
        <v>4.1459130826390453E-2</v>
      </c>
      <c r="P311" s="2">
        <v>4.9067391304347829</v>
      </c>
      <c r="Q311" s="2">
        <v>0</v>
      </c>
      <c r="R311" s="2">
        <v>0.10164827741499663</v>
      </c>
      <c r="S311" s="2">
        <v>1.1727173913043478</v>
      </c>
      <c r="T311" s="2">
        <v>10.219456521739129</v>
      </c>
      <c r="U311" s="2">
        <v>0</v>
      </c>
      <c r="V311" s="2">
        <v>0.23600090069804097</v>
      </c>
      <c r="W311" s="2">
        <v>2.1325000000000003</v>
      </c>
      <c r="X311" s="2">
        <v>8.9111956521739142</v>
      </c>
      <c r="Y311" s="2">
        <v>0</v>
      </c>
      <c r="Z311" s="2">
        <v>0.2287818058995722</v>
      </c>
      <c r="AA311" s="2">
        <v>0</v>
      </c>
      <c r="AB311" s="2">
        <v>0</v>
      </c>
      <c r="AC311" s="2">
        <v>0</v>
      </c>
      <c r="AD311" s="2">
        <v>0</v>
      </c>
      <c r="AE311" s="2">
        <v>0</v>
      </c>
      <c r="AF311" s="2">
        <v>0</v>
      </c>
      <c r="AG311" s="2">
        <v>0</v>
      </c>
      <c r="AH311" t="s">
        <v>197</v>
      </c>
      <c r="AI311">
        <v>6</v>
      </c>
    </row>
    <row r="312" spans="1:35" x14ac:dyDescent="0.25">
      <c r="A312" t="s">
        <v>3056</v>
      </c>
      <c r="B312" t="s">
        <v>1739</v>
      </c>
      <c r="C312" t="s">
        <v>2523</v>
      </c>
      <c r="D312" t="s">
        <v>2900</v>
      </c>
      <c r="E312" s="2">
        <v>31.706521739130434</v>
      </c>
      <c r="F312" s="2">
        <v>5.2173913043478262</v>
      </c>
      <c r="G312" s="2">
        <v>0.65217391304347827</v>
      </c>
      <c r="H312" s="2">
        <v>0.13043478260869565</v>
      </c>
      <c r="I312" s="2">
        <v>0.3858695652173913</v>
      </c>
      <c r="J312" s="2">
        <v>0</v>
      </c>
      <c r="K312" s="2">
        <v>0.29347826086956524</v>
      </c>
      <c r="L312" s="2">
        <v>0.76152173913043486</v>
      </c>
      <c r="M312" s="2">
        <v>0</v>
      </c>
      <c r="N312" s="2">
        <v>4.3417391304347834</v>
      </c>
      <c r="O312" s="2">
        <v>0.13693520740486806</v>
      </c>
      <c r="P312" s="2">
        <v>5.5407608695652169</v>
      </c>
      <c r="Q312" s="2">
        <v>0</v>
      </c>
      <c r="R312" s="2">
        <v>0.17475145697634556</v>
      </c>
      <c r="S312" s="2">
        <v>0.38010869565217392</v>
      </c>
      <c r="T312" s="2">
        <v>4.9408695652173904</v>
      </c>
      <c r="U312" s="2">
        <v>0</v>
      </c>
      <c r="V312" s="2">
        <v>0.16781967775111414</v>
      </c>
      <c r="W312" s="2">
        <v>0.40369565217391307</v>
      </c>
      <c r="X312" s="2">
        <v>2.829347826086956</v>
      </c>
      <c r="Y312" s="2">
        <v>0</v>
      </c>
      <c r="Z312" s="2">
        <v>0.10196777511141582</v>
      </c>
      <c r="AA312" s="2">
        <v>0</v>
      </c>
      <c r="AB312" s="2">
        <v>0</v>
      </c>
      <c r="AC312" s="2">
        <v>0</v>
      </c>
      <c r="AD312" s="2">
        <v>0</v>
      </c>
      <c r="AE312" s="2">
        <v>0</v>
      </c>
      <c r="AF312" s="2">
        <v>0</v>
      </c>
      <c r="AG312" s="2">
        <v>0.10326086956521739</v>
      </c>
      <c r="AH312" t="s">
        <v>548</v>
      </c>
      <c r="AI312">
        <v>6</v>
      </c>
    </row>
    <row r="313" spans="1:35" x14ac:dyDescent="0.25">
      <c r="A313" t="s">
        <v>3056</v>
      </c>
      <c r="B313" t="s">
        <v>1514</v>
      </c>
      <c r="C313" t="s">
        <v>2370</v>
      </c>
      <c r="D313" t="s">
        <v>2828</v>
      </c>
      <c r="E313" s="2">
        <v>40.402173913043477</v>
      </c>
      <c r="F313" s="2">
        <v>5.2173913043478262</v>
      </c>
      <c r="G313" s="2">
        <v>0.19565217391304349</v>
      </c>
      <c r="H313" s="2">
        <v>0.16304347826086957</v>
      </c>
      <c r="I313" s="2">
        <v>0.34782608695652173</v>
      </c>
      <c r="J313" s="2">
        <v>0</v>
      </c>
      <c r="K313" s="2">
        <v>0</v>
      </c>
      <c r="L313" s="2">
        <v>0.55304347826086953</v>
      </c>
      <c r="M313" s="2">
        <v>0</v>
      </c>
      <c r="N313" s="2">
        <v>0</v>
      </c>
      <c r="O313" s="2">
        <v>0</v>
      </c>
      <c r="P313" s="2">
        <v>5.4864130434782599</v>
      </c>
      <c r="Q313" s="2">
        <v>0</v>
      </c>
      <c r="R313" s="2">
        <v>0.13579499596448746</v>
      </c>
      <c r="S313" s="2">
        <v>0.62206521739130427</v>
      </c>
      <c r="T313" s="2">
        <v>5.6736956521739135</v>
      </c>
      <c r="U313" s="2">
        <v>0</v>
      </c>
      <c r="V313" s="2">
        <v>0.15582728006456822</v>
      </c>
      <c r="W313" s="2">
        <v>0.30641304347826087</v>
      </c>
      <c r="X313" s="2">
        <v>3.2101086956521732</v>
      </c>
      <c r="Y313" s="2">
        <v>0</v>
      </c>
      <c r="Z313" s="2">
        <v>8.7037933817594823E-2</v>
      </c>
      <c r="AA313" s="2">
        <v>0</v>
      </c>
      <c r="AB313" s="2">
        <v>0</v>
      </c>
      <c r="AC313" s="2">
        <v>0</v>
      </c>
      <c r="AD313" s="2">
        <v>0</v>
      </c>
      <c r="AE313" s="2">
        <v>0</v>
      </c>
      <c r="AF313" s="2">
        <v>0</v>
      </c>
      <c r="AG313" s="2">
        <v>0</v>
      </c>
      <c r="AH313" t="s">
        <v>315</v>
      </c>
      <c r="AI313">
        <v>6</v>
      </c>
    </row>
    <row r="314" spans="1:35" x14ac:dyDescent="0.25">
      <c r="A314" t="s">
        <v>3056</v>
      </c>
      <c r="B314" t="s">
        <v>1877</v>
      </c>
      <c r="C314" t="s">
        <v>2458</v>
      </c>
      <c r="D314" t="s">
        <v>2869</v>
      </c>
      <c r="E314" s="2">
        <v>59.293478260869563</v>
      </c>
      <c r="F314" s="2">
        <v>5.6521739130434785</v>
      </c>
      <c r="G314" s="2">
        <v>0.2608695652173913</v>
      </c>
      <c r="H314" s="2">
        <v>0.22826086956521738</v>
      </c>
      <c r="I314" s="2">
        <v>0.2608695652173913</v>
      </c>
      <c r="J314" s="2">
        <v>0</v>
      </c>
      <c r="K314" s="2">
        <v>0.27173913043478259</v>
      </c>
      <c r="L314" s="2">
        <v>2.3286956521739128</v>
      </c>
      <c r="M314" s="2">
        <v>3.3091304347826087</v>
      </c>
      <c r="N314" s="2">
        <v>0</v>
      </c>
      <c r="O314" s="2">
        <v>5.5809349220898259E-2</v>
      </c>
      <c r="P314" s="2">
        <v>5.0401086956521723</v>
      </c>
      <c r="Q314" s="2">
        <v>0</v>
      </c>
      <c r="R314" s="2">
        <v>8.5002749770852412E-2</v>
      </c>
      <c r="S314" s="2">
        <v>1.0149999999999999</v>
      </c>
      <c r="T314" s="2">
        <v>8.2934782608695645</v>
      </c>
      <c r="U314" s="2">
        <v>0</v>
      </c>
      <c r="V314" s="2">
        <v>0.15698991750687444</v>
      </c>
      <c r="W314" s="2">
        <v>2.3736956521739123</v>
      </c>
      <c r="X314" s="2">
        <v>7.961630434782613</v>
      </c>
      <c r="Y314" s="2">
        <v>0</v>
      </c>
      <c r="Z314" s="2">
        <v>0.17430797433547213</v>
      </c>
      <c r="AA314" s="2">
        <v>0</v>
      </c>
      <c r="AB314" s="2">
        <v>0</v>
      </c>
      <c r="AC314" s="2">
        <v>0</v>
      </c>
      <c r="AD314" s="2">
        <v>0</v>
      </c>
      <c r="AE314" s="2">
        <v>0</v>
      </c>
      <c r="AF314" s="2">
        <v>0</v>
      </c>
      <c r="AG314" s="2">
        <v>0</v>
      </c>
      <c r="AH314" t="s">
        <v>690</v>
      </c>
      <c r="AI314">
        <v>6</v>
      </c>
    </row>
    <row r="315" spans="1:35" x14ac:dyDescent="0.25">
      <c r="A315" t="s">
        <v>3056</v>
      </c>
      <c r="B315" t="s">
        <v>1506</v>
      </c>
      <c r="C315" t="s">
        <v>2546</v>
      </c>
      <c r="D315" t="s">
        <v>2837</v>
      </c>
      <c r="E315" s="2">
        <v>56.358695652173914</v>
      </c>
      <c r="F315" s="2">
        <v>5.4782608695652177</v>
      </c>
      <c r="G315" s="2">
        <v>0.58695652173913049</v>
      </c>
      <c r="H315" s="2">
        <v>0.22826086956521738</v>
      </c>
      <c r="I315" s="2">
        <v>0.70652173913043481</v>
      </c>
      <c r="J315" s="2">
        <v>0</v>
      </c>
      <c r="K315" s="2">
        <v>0</v>
      </c>
      <c r="L315" s="2">
        <v>5.524673913043479</v>
      </c>
      <c r="M315" s="2">
        <v>3.3913043478260869</v>
      </c>
      <c r="N315" s="2">
        <v>0</v>
      </c>
      <c r="O315" s="2">
        <v>6.0173577627772416E-2</v>
      </c>
      <c r="P315" s="2">
        <v>5.0970652173913047</v>
      </c>
      <c r="Q315" s="2">
        <v>0</v>
      </c>
      <c r="R315" s="2">
        <v>9.0439729990356807E-2</v>
      </c>
      <c r="S315" s="2">
        <v>1.5859782608695649</v>
      </c>
      <c r="T315" s="2">
        <v>5.4648913043478249</v>
      </c>
      <c r="U315" s="2">
        <v>0</v>
      </c>
      <c r="V315" s="2">
        <v>0.12510703953712629</v>
      </c>
      <c r="W315" s="2">
        <v>0.77739130434782622</v>
      </c>
      <c r="X315" s="2">
        <v>10.126086956521739</v>
      </c>
      <c r="Y315" s="2">
        <v>0</v>
      </c>
      <c r="Z315" s="2">
        <v>0.19346576663452267</v>
      </c>
      <c r="AA315" s="2">
        <v>0</v>
      </c>
      <c r="AB315" s="2">
        <v>0</v>
      </c>
      <c r="AC315" s="2">
        <v>0</v>
      </c>
      <c r="AD315" s="2">
        <v>0</v>
      </c>
      <c r="AE315" s="2">
        <v>0</v>
      </c>
      <c r="AF315" s="2">
        <v>0</v>
      </c>
      <c r="AG315" s="2">
        <v>0</v>
      </c>
      <c r="AH315" t="s">
        <v>307</v>
      </c>
      <c r="AI315">
        <v>6</v>
      </c>
    </row>
    <row r="316" spans="1:35" x14ac:dyDescent="0.25">
      <c r="A316" t="s">
        <v>3056</v>
      </c>
      <c r="B316" t="s">
        <v>1639</v>
      </c>
      <c r="C316" t="s">
        <v>2366</v>
      </c>
      <c r="D316" t="s">
        <v>2804</v>
      </c>
      <c r="E316" s="2">
        <v>53.086956521739133</v>
      </c>
      <c r="F316" s="2">
        <v>5.3043478260869561</v>
      </c>
      <c r="G316" s="2">
        <v>0.17445652173913045</v>
      </c>
      <c r="H316" s="2">
        <v>0.22826086956521738</v>
      </c>
      <c r="I316" s="2">
        <v>0.54076086956521741</v>
      </c>
      <c r="J316" s="2">
        <v>0.27836956521739131</v>
      </c>
      <c r="K316" s="2">
        <v>0.10858695652173914</v>
      </c>
      <c r="L316" s="2">
        <v>4.0211956521739127</v>
      </c>
      <c r="M316" s="2">
        <v>5.47</v>
      </c>
      <c r="N316" s="2">
        <v>0</v>
      </c>
      <c r="O316" s="2">
        <v>0.10303849303849302</v>
      </c>
      <c r="P316" s="2">
        <v>4.3667391304347811</v>
      </c>
      <c r="Q316" s="2">
        <v>0</v>
      </c>
      <c r="R316" s="2">
        <v>8.2256347256347229E-2</v>
      </c>
      <c r="S316" s="2">
        <v>1.3157608695652174</v>
      </c>
      <c r="T316" s="2">
        <v>10.154130434782605</v>
      </c>
      <c r="U316" s="2">
        <v>0</v>
      </c>
      <c r="V316" s="2">
        <v>0.21605855855855846</v>
      </c>
      <c r="W316" s="2">
        <v>1.9765217391304346</v>
      </c>
      <c r="X316" s="2">
        <v>4.8334782608695637</v>
      </c>
      <c r="Y316" s="2">
        <v>0</v>
      </c>
      <c r="Z316" s="2">
        <v>0.12828009828009826</v>
      </c>
      <c r="AA316" s="2">
        <v>0</v>
      </c>
      <c r="AB316" s="2">
        <v>0</v>
      </c>
      <c r="AC316" s="2">
        <v>0</v>
      </c>
      <c r="AD316" s="2">
        <v>0</v>
      </c>
      <c r="AE316" s="2">
        <v>0</v>
      </c>
      <c r="AF316" s="2">
        <v>0</v>
      </c>
      <c r="AG316" s="2">
        <v>0.39956521739130435</v>
      </c>
      <c r="AH316" t="s">
        <v>441</v>
      </c>
      <c r="AI316">
        <v>6</v>
      </c>
    </row>
    <row r="317" spans="1:35" x14ac:dyDescent="0.25">
      <c r="A317" t="s">
        <v>3056</v>
      </c>
      <c r="B317" t="s">
        <v>1393</v>
      </c>
      <c r="C317" t="s">
        <v>2574</v>
      </c>
      <c r="D317" t="s">
        <v>2871</v>
      </c>
      <c r="E317" s="2">
        <v>32.271739130434781</v>
      </c>
      <c r="F317" s="2">
        <v>5.6521739130434785</v>
      </c>
      <c r="G317" s="2">
        <v>0.13043478260869565</v>
      </c>
      <c r="H317" s="2">
        <v>0.13043478260869565</v>
      </c>
      <c r="I317" s="2">
        <v>0.17391304347826086</v>
      </c>
      <c r="J317" s="2">
        <v>0</v>
      </c>
      <c r="K317" s="2">
        <v>0</v>
      </c>
      <c r="L317" s="2">
        <v>0.86413043478260865</v>
      </c>
      <c r="M317" s="2">
        <v>0</v>
      </c>
      <c r="N317" s="2">
        <v>0</v>
      </c>
      <c r="O317" s="2">
        <v>0</v>
      </c>
      <c r="P317" s="2">
        <v>3.9760869565217392</v>
      </c>
      <c r="Q317" s="2">
        <v>0</v>
      </c>
      <c r="R317" s="2">
        <v>0.12320646682384642</v>
      </c>
      <c r="S317" s="2">
        <v>0.47847826086956524</v>
      </c>
      <c r="T317" s="2">
        <v>3.7230434782608701</v>
      </c>
      <c r="U317" s="2">
        <v>0</v>
      </c>
      <c r="V317" s="2">
        <v>0.13019198383294042</v>
      </c>
      <c r="W317" s="2">
        <v>0.71076086956521745</v>
      </c>
      <c r="X317" s="2">
        <v>4.3814130434782612</v>
      </c>
      <c r="Y317" s="2">
        <v>0</v>
      </c>
      <c r="Z317" s="2">
        <v>0.15779050185247562</v>
      </c>
      <c r="AA317" s="2">
        <v>0</v>
      </c>
      <c r="AB317" s="2">
        <v>0</v>
      </c>
      <c r="AC317" s="2">
        <v>0</v>
      </c>
      <c r="AD317" s="2">
        <v>0</v>
      </c>
      <c r="AE317" s="2">
        <v>0</v>
      </c>
      <c r="AF317" s="2">
        <v>0</v>
      </c>
      <c r="AG317" s="2">
        <v>0</v>
      </c>
      <c r="AH317" t="s">
        <v>193</v>
      </c>
      <c r="AI317">
        <v>6</v>
      </c>
    </row>
    <row r="318" spans="1:35" x14ac:dyDescent="0.25">
      <c r="A318" t="s">
        <v>3056</v>
      </c>
      <c r="B318" t="s">
        <v>1574</v>
      </c>
      <c r="C318" t="s">
        <v>2374</v>
      </c>
      <c r="D318" t="s">
        <v>2846</v>
      </c>
      <c r="E318" s="2">
        <v>37.826086956521742</v>
      </c>
      <c r="F318" s="2">
        <v>5.3913043478260869</v>
      </c>
      <c r="G318" s="2">
        <v>0.2608695652173913</v>
      </c>
      <c r="H318" s="2">
        <v>0.16304347826086957</v>
      </c>
      <c r="I318" s="2">
        <v>0.3125</v>
      </c>
      <c r="J318" s="2">
        <v>0</v>
      </c>
      <c r="K318" s="2">
        <v>0</v>
      </c>
      <c r="L318" s="2">
        <v>2.2251086956521746</v>
      </c>
      <c r="M318" s="2">
        <v>4.5217391304347823</v>
      </c>
      <c r="N318" s="2">
        <v>0</v>
      </c>
      <c r="O318" s="2">
        <v>0.11954022988505746</v>
      </c>
      <c r="P318" s="2">
        <v>4.706847826086956</v>
      </c>
      <c r="Q318" s="2">
        <v>0</v>
      </c>
      <c r="R318" s="2">
        <v>0.12443390804597698</v>
      </c>
      <c r="S318" s="2">
        <v>0.6570652173913043</v>
      </c>
      <c r="T318" s="2">
        <v>5.9995652173913046</v>
      </c>
      <c r="U318" s="2">
        <v>0</v>
      </c>
      <c r="V318" s="2">
        <v>0.17597988505747125</v>
      </c>
      <c r="W318" s="2">
        <v>1.0308695652173909</v>
      </c>
      <c r="X318" s="2">
        <v>5.2556521739130444</v>
      </c>
      <c r="Y318" s="2">
        <v>0</v>
      </c>
      <c r="Z318" s="2">
        <v>0.16619540229885058</v>
      </c>
      <c r="AA318" s="2">
        <v>0</v>
      </c>
      <c r="AB318" s="2">
        <v>0</v>
      </c>
      <c r="AC318" s="2">
        <v>0</v>
      </c>
      <c r="AD318" s="2">
        <v>0</v>
      </c>
      <c r="AE318" s="2">
        <v>0</v>
      </c>
      <c r="AF318" s="2">
        <v>0</v>
      </c>
      <c r="AG318" s="2">
        <v>0</v>
      </c>
      <c r="AH318" t="s">
        <v>376</v>
      </c>
      <c r="AI318">
        <v>6</v>
      </c>
    </row>
    <row r="319" spans="1:35" x14ac:dyDescent="0.25">
      <c r="A319" t="s">
        <v>3056</v>
      </c>
      <c r="B319" t="s">
        <v>1932</v>
      </c>
      <c r="C319" t="s">
        <v>2458</v>
      </c>
      <c r="D319" t="s">
        <v>2869</v>
      </c>
      <c r="E319" s="2">
        <v>71.630434782608702</v>
      </c>
      <c r="F319" s="2">
        <v>5.4782608695652177</v>
      </c>
      <c r="G319" s="2">
        <v>0.19565217391304349</v>
      </c>
      <c r="H319" s="2">
        <v>0.29347826086956524</v>
      </c>
      <c r="I319" s="2">
        <v>0.13043478260869565</v>
      </c>
      <c r="J319" s="2">
        <v>0</v>
      </c>
      <c r="K319" s="2">
        <v>0.22826086956521738</v>
      </c>
      <c r="L319" s="2">
        <v>2.6553260869565221</v>
      </c>
      <c r="M319" s="2">
        <v>5.4901086956521734</v>
      </c>
      <c r="N319" s="2">
        <v>0</v>
      </c>
      <c r="O319" s="2">
        <v>7.6644916540212424E-2</v>
      </c>
      <c r="P319" s="2">
        <v>4.9013043478260876</v>
      </c>
      <c r="Q319" s="2">
        <v>5.7378260869565203</v>
      </c>
      <c r="R319" s="2">
        <v>0.14852807283763275</v>
      </c>
      <c r="S319" s="2">
        <v>1.3656521739130432</v>
      </c>
      <c r="T319" s="2">
        <v>7.2897826086956554</v>
      </c>
      <c r="U319" s="2">
        <v>0</v>
      </c>
      <c r="V319" s="2">
        <v>0.12083459787556908</v>
      </c>
      <c r="W319" s="2">
        <v>2.2617391304347825</v>
      </c>
      <c r="X319" s="2">
        <v>8.990108695652177</v>
      </c>
      <c r="Y319" s="2">
        <v>0</v>
      </c>
      <c r="Z319" s="2">
        <v>0.15708194233687406</v>
      </c>
      <c r="AA319" s="2">
        <v>0</v>
      </c>
      <c r="AB319" s="2">
        <v>0</v>
      </c>
      <c r="AC319" s="2">
        <v>0</v>
      </c>
      <c r="AD319" s="2">
        <v>0</v>
      </c>
      <c r="AE319" s="2">
        <v>0</v>
      </c>
      <c r="AF319" s="2">
        <v>0</v>
      </c>
      <c r="AG319" s="2">
        <v>0</v>
      </c>
      <c r="AH319" t="s">
        <v>747</v>
      </c>
      <c r="AI319">
        <v>6</v>
      </c>
    </row>
    <row r="320" spans="1:35" x14ac:dyDescent="0.25">
      <c r="A320" t="s">
        <v>3056</v>
      </c>
      <c r="B320" t="s">
        <v>1377</v>
      </c>
      <c r="C320" t="s">
        <v>2437</v>
      </c>
      <c r="D320" t="s">
        <v>2896</v>
      </c>
      <c r="E320" s="2">
        <v>54.456521739130437</v>
      </c>
      <c r="F320" s="2">
        <v>5.4782608695652177</v>
      </c>
      <c r="G320" s="2">
        <v>0.4891304347826087</v>
      </c>
      <c r="H320" s="2">
        <v>0.22826086956521738</v>
      </c>
      <c r="I320" s="2">
        <v>0.53804347826086951</v>
      </c>
      <c r="J320" s="2">
        <v>0</v>
      </c>
      <c r="K320" s="2">
        <v>0</v>
      </c>
      <c r="L320" s="2">
        <v>4.9413043478260876</v>
      </c>
      <c r="M320" s="2">
        <v>4.5672826086956517</v>
      </c>
      <c r="N320" s="2">
        <v>0</v>
      </c>
      <c r="O320" s="2">
        <v>8.3870259481037907E-2</v>
      </c>
      <c r="P320" s="2">
        <v>3.9929347826086969</v>
      </c>
      <c r="Q320" s="2">
        <v>0</v>
      </c>
      <c r="R320" s="2">
        <v>7.332335329341319E-2</v>
      </c>
      <c r="S320" s="2">
        <v>0.66521739130434798</v>
      </c>
      <c r="T320" s="2">
        <v>4.9924999999999979</v>
      </c>
      <c r="U320" s="2">
        <v>0</v>
      </c>
      <c r="V320" s="2">
        <v>0.10389421157684627</v>
      </c>
      <c r="W320" s="2">
        <v>1.8100000000000005</v>
      </c>
      <c r="X320" s="2">
        <v>7.5152173913043461</v>
      </c>
      <c r="Y320" s="2">
        <v>0</v>
      </c>
      <c r="Z320" s="2">
        <v>0.17124151696606782</v>
      </c>
      <c r="AA320" s="2">
        <v>0</v>
      </c>
      <c r="AB320" s="2">
        <v>0</v>
      </c>
      <c r="AC320" s="2">
        <v>0</v>
      </c>
      <c r="AD320" s="2">
        <v>0</v>
      </c>
      <c r="AE320" s="2">
        <v>0</v>
      </c>
      <c r="AF320" s="2">
        <v>0</v>
      </c>
      <c r="AG320" s="2">
        <v>0</v>
      </c>
      <c r="AH320" t="s">
        <v>177</v>
      </c>
      <c r="AI320">
        <v>6</v>
      </c>
    </row>
    <row r="321" spans="1:35" x14ac:dyDescent="0.25">
      <c r="A321" t="s">
        <v>3056</v>
      </c>
      <c r="B321" t="s">
        <v>2014</v>
      </c>
      <c r="C321" t="s">
        <v>2383</v>
      </c>
      <c r="D321" t="s">
        <v>2821</v>
      </c>
      <c r="E321" s="2">
        <v>83.608695652173907</v>
      </c>
      <c r="F321" s="2">
        <v>5.1304347826086953</v>
      </c>
      <c r="G321" s="2">
        <v>0.32608695652173914</v>
      </c>
      <c r="H321" s="2">
        <v>0.31521739130434784</v>
      </c>
      <c r="I321" s="2">
        <v>1.0652173913043479</v>
      </c>
      <c r="J321" s="2">
        <v>0</v>
      </c>
      <c r="K321" s="2">
        <v>0</v>
      </c>
      <c r="L321" s="2">
        <v>5.2340217391304353</v>
      </c>
      <c r="M321" s="2">
        <v>0</v>
      </c>
      <c r="N321" s="2">
        <v>0</v>
      </c>
      <c r="O321" s="2">
        <v>0</v>
      </c>
      <c r="P321" s="2">
        <v>3.56445652173913</v>
      </c>
      <c r="Q321" s="2">
        <v>0</v>
      </c>
      <c r="R321" s="2">
        <v>4.2632605304212166E-2</v>
      </c>
      <c r="S321" s="2">
        <v>1.0239130434782611</v>
      </c>
      <c r="T321" s="2">
        <v>4.778586956521738</v>
      </c>
      <c r="U321" s="2">
        <v>0</v>
      </c>
      <c r="V321" s="2">
        <v>6.9400676027041072E-2</v>
      </c>
      <c r="W321" s="2">
        <v>4.1396739130434801</v>
      </c>
      <c r="X321" s="2">
        <v>4.3757608695652159</v>
      </c>
      <c r="Y321" s="2">
        <v>0</v>
      </c>
      <c r="Z321" s="2">
        <v>0.1018486739469579</v>
      </c>
      <c r="AA321" s="2">
        <v>0</v>
      </c>
      <c r="AB321" s="2">
        <v>0</v>
      </c>
      <c r="AC321" s="2">
        <v>0</v>
      </c>
      <c r="AD321" s="2">
        <v>0</v>
      </c>
      <c r="AE321" s="2">
        <v>0</v>
      </c>
      <c r="AF321" s="2">
        <v>0</v>
      </c>
      <c r="AG321" s="2">
        <v>0</v>
      </c>
      <c r="AH321" t="s">
        <v>829</v>
      </c>
      <c r="AI321">
        <v>6</v>
      </c>
    </row>
    <row r="322" spans="1:35" x14ac:dyDescent="0.25">
      <c r="A322" t="s">
        <v>3056</v>
      </c>
      <c r="B322" t="s">
        <v>1984</v>
      </c>
      <c r="C322" t="s">
        <v>2387</v>
      </c>
      <c r="D322" t="s">
        <v>2837</v>
      </c>
      <c r="E322" s="2">
        <v>80.293478260869563</v>
      </c>
      <c r="F322" s="2">
        <v>4.3478260869565215</v>
      </c>
      <c r="G322" s="2">
        <v>0.65217391304347827</v>
      </c>
      <c r="H322" s="2">
        <v>0.33695652173913043</v>
      </c>
      <c r="I322" s="2">
        <v>2.0570652173913042</v>
      </c>
      <c r="J322" s="2">
        <v>0</v>
      </c>
      <c r="K322" s="2">
        <v>0</v>
      </c>
      <c r="L322" s="2">
        <v>5.7248913043478264</v>
      </c>
      <c r="M322" s="2">
        <v>3.652173913043478</v>
      </c>
      <c r="N322" s="2">
        <v>0</v>
      </c>
      <c r="O322" s="2">
        <v>4.5485312034655473E-2</v>
      </c>
      <c r="P322" s="2">
        <v>5.3121739130434795</v>
      </c>
      <c r="Q322" s="2">
        <v>0</v>
      </c>
      <c r="R322" s="2">
        <v>6.6159469338026286E-2</v>
      </c>
      <c r="S322" s="2">
        <v>3.1905434782608686</v>
      </c>
      <c r="T322" s="2">
        <v>6.9134782608695637</v>
      </c>
      <c r="U322" s="2">
        <v>0</v>
      </c>
      <c r="V322" s="2">
        <v>0.12583863544063895</v>
      </c>
      <c r="W322" s="2">
        <v>4.3130434782608678</v>
      </c>
      <c r="X322" s="2">
        <v>9.1697826086956518</v>
      </c>
      <c r="Y322" s="2">
        <v>0</v>
      </c>
      <c r="Z322" s="2">
        <v>0.16791931772031946</v>
      </c>
      <c r="AA322" s="2">
        <v>0</v>
      </c>
      <c r="AB322" s="2">
        <v>0</v>
      </c>
      <c r="AC322" s="2">
        <v>0</v>
      </c>
      <c r="AD322" s="2">
        <v>0</v>
      </c>
      <c r="AE322" s="2">
        <v>0</v>
      </c>
      <c r="AF322" s="2">
        <v>0</v>
      </c>
      <c r="AG322" s="2">
        <v>0</v>
      </c>
      <c r="AH322" t="s">
        <v>799</v>
      </c>
      <c r="AI322">
        <v>6</v>
      </c>
    </row>
    <row r="323" spans="1:35" x14ac:dyDescent="0.25">
      <c r="A323" t="s">
        <v>3056</v>
      </c>
      <c r="B323" t="s">
        <v>1851</v>
      </c>
      <c r="C323" t="s">
        <v>2716</v>
      </c>
      <c r="D323" t="s">
        <v>2990</v>
      </c>
      <c r="E323" s="2">
        <v>44.880434782608695</v>
      </c>
      <c r="F323" s="2">
        <v>5.5652173913043477</v>
      </c>
      <c r="G323" s="2">
        <v>0.2608695652173913</v>
      </c>
      <c r="H323" s="2">
        <v>0.13043478260869565</v>
      </c>
      <c r="I323" s="2">
        <v>0.50543478260869568</v>
      </c>
      <c r="J323" s="2">
        <v>0</v>
      </c>
      <c r="K323" s="2">
        <v>0</v>
      </c>
      <c r="L323" s="2">
        <v>1.3496739130434785</v>
      </c>
      <c r="M323" s="2">
        <v>0</v>
      </c>
      <c r="N323" s="2">
        <v>3.054782608695652</v>
      </c>
      <c r="O323" s="2">
        <v>6.8064906757084043E-2</v>
      </c>
      <c r="P323" s="2">
        <v>5.3176086956521713</v>
      </c>
      <c r="Q323" s="2">
        <v>0</v>
      </c>
      <c r="R323" s="2">
        <v>0.11848389440542499</v>
      </c>
      <c r="S323" s="2">
        <v>1.7169565217391298</v>
      </c>
      <c r="T323" s="2">
        <v>7.1472826086956545</v>
      </c>
      <c r="U323" s="2">
        <v>0</v>
      </c>
      <c r="V323" s="2">
        <v>0.19750787115524343</v>
      </c>
      <c r="W323" s="2">
        <v>0.5304347826086957</v>
      </c>
      <c r="X323" s="2">
        <v>5.3460869565217397</v>
      </c>
      <c r="Y323" s="2">
        <v>0</v>
      </c>
      <c r="Z323" s="2">
        <v>0.13093727294744492</v>
      </c>
      <c r="AA323" s="2">
        <v>0</v>
      </c>
      <c r="AB323" s="2">
        <v>0</v>
      </c>
      <c r="AC323" s="2">
        <v>0</v>
      </c>
      <c r="AD323" s="2">
        <v>0</v>
      </c>
      <c r="AE323" s="2">
        <v>0</v>
      </c>
      <c r="AF323" s="2">
        <v>0</v>
      </c>
      <c r="AG323" s="2">
        <v>0</v>
      </c>
      <c r="AH323" t="s">
        <v>663</v>
      </c>
      <c r="AI323">
        <v>6</v>
      </c>
    </row>
    <row r="324" spans="1:35" x14ac:dyDescent="0.25">
      <c r="A324" t="s">
        <v>3056</v>
      </c>
      <c r="B324" t="s">
        <v>1487</v>
      </c>
      <c r="C324" t="s">
        <v>2421</v>
      </c>
      <c r="D324" t="s">
        <v>2863</v>
      </c>
      <c r="E324" s="2">
        <v>56.815217391304351</v>
      </c>
      <c r="F324" s="2">
        <v>4.8695652173913047</v>
      </c>
      <c r="G324" s="2">
        <v>0.97826086956521741</v>
      </c>
      <c r="H324" s="2">
        <v>0.21739130434782608</v>
      </c>
      <c r="I324" s="2">
        <v>0.52989130434782605</v>
      </c>
      <c r="J324" s="2">
        <v>0</v>
      </c>
      <c r="K324" s="2">
        <v>0</v>
      </c>
      <c r="L324" s="2">
        <v>4.4763043478260869</v>
      </c>
      <c r="M324" s="2">
        <v>4.2878260869565219</v>
      </c>
      <c r="N324" s="2">
        <v>0</v>
      </c>
      <c r="O324" s="2">
        <v>7.5469676678783237E-2</v>
      </c>
      <c r="P324" s="2">
        <v>2.2790217391304348</v>
      </c>
      <c r="Q324" s="2">
        <v>0</v>
      </c>
      <c r="R324" s="2">
        <v>4.0112875454371533E-2</v>
      </c>
      <c r="S324" s="2">
        <v>1.2341304347826088</v>
      </c>
      <c r="T324" s="2">
        <v>4.8693478260869565</v>
      </c>
      <c r="U324" s="2">
        <v>0</v>
      </c>
      <c r="V324" s="2">
        <v>0.10742682226898793</v>
      </c>
      <c r="W324" s="2">
        <v>0.6888043478260869</v>
      </c>
      <c r="X324" s="2">
        <v>7.8835869565217411</v>
      </c>
      <c r="Y324" s="2">
        <v>0</v>
      </c>
      <c r="Z324" s="2">
        <v>0.15088195905873353</v>
      </c>
      <c r="AA324" s="2">
        <v>0</v>
      </c>
      <c r="AB324" s="2">
        <v>0</v>
      </c>
      <c r="AC324" s="2">
        <v>0</v>
      </c>
      <c r="AD324" s="2">
        <v>0</v>
      </c>
      <c r="AE324" s="2">
        <v>0</v>
      </c>
      <c r="AF324" s="2">
        <v>0</v>
      </c>
      <c r="AG324" s="2">
        <v>0</v>
      </c>
      <c r="AH324" t="s">
        <v>288</v>
      </c>
      <c r="AI324">
        <v>6</v>
      </c>
    </row>
    <row r="325" spans="1:35" x14ac:dyDescent="0.25">
      <c r="A325" t="s">
        <v>3056</v>
      </c>
      <c r="B325" t="s">
        <v>1763</v>
      </c>
      <c r="C325" t="s">
        <v>2462</v>
      </c>
      <c r="D325" t="s">
        <v>2905</v>
      </c>
      <c r="E325" s="2">
        <v>75.945652173913047</v>
      </c>
      <c r="F325" s="2">
        <v>5.5652173913043477</v>
      </c>
      <c r="G325" s="2">
        <v>0.39130434782608697</v>
      </c>
      <c r="H325" s="2">
        <v>0.31521739130434784</v>
      </c>
      <c r="I325" s="2">
        <v>0.76902173913043481</v>
      </c>
      <c r="J325" s="2">
        <v>0</v>
      </c>
      <c r="K325" s="2">
        <v>4.6086956521739131</v>
      </c>
      <c r="L325" s="2">
        <v>3.8135869565217382</v>
      </c>
      <c r="M325" s="2">
        <v>5.6527173913043489</v>
      </c>
      <c r="N325" s="2">
        <v>0</v>
      </c>
      <c r="O325" s="2">
        <v>7.44310863031344E-2</v>
      </c>
      <c r="P325" s="2">
        <v>4.661956521739131</v>
      </c>
      <c r="Q325" s="2">
        <v>5.4944565217391297</v>
      </c>
      <c r="R325" s="2">
        <v>0.13373264634320881</v>
      </c>
      <c r="S325" s="2">
        <v>4.5044565217391304</v>
      </c>
      <c r="T325" s="2">
        <v>3.7908695652173923</v>
      </c>
      <c r="U325" s="2">
        <v>0</v>
      </c>
      <c r="V325" s="2">
        <v>0.10922713610991844</v>
      </c>
      <c r="W325" s="2">
        <v>0.95902173913043487</v>
      </c>
      <c r="X325" s="2">
        <v>8.300978260869563</v>
      </c>
      <c r="Y325" s="2">
        <v>0</v>
      </c>
      <c r="Z325" s="2">
        <v>0.12192929726635177</v>
      </c>
      <c r="AA325" s="2">
        <v>0</v>
      </c>
      <c r="AB325" s="2">
        <v>0</v>
      </c>
      <c r="AC325" s="2">
        <v>0</v>
      </c>
      <c r="AD325" s="2">
        <v>0</v>
      </c>
      <c r="AE325" s="2">
        <v>0</v>
      </c>
      <c r="AF325" s="2">
        <v>0</v>
      </c>
      <c r="AG325" s="2">
        <v>0.45652173913043476</v>
      </c>
      <c r="AH325" t="s">
        <v>573</v>
      </c>
      <c r="AI325">
        <v>6</v>
      </c>
    </row>
    <row r="326" spans="1:35" x14ac:dyDescent="0.25">
      <c r="A326" t="s">
        <v>3056</v>
      </c>
      <c r="B326" t="s">
        <v>2104</v>
      </c>
      <c r="C326" t="s">
        <v>2501</v>
      </c>
      <c r="D326" t="s">
        <v>2797</v>
      </c>
      <c r="E326" s="2">
        <v>84.608695652173907</v>
      </c>
      <c r="F326" s="2">
        <v>4.8695652173913047</v>
      </c>
      <c r="G326" s="2">
        <v>0.4891304347826087</v>
      </c>
      <c r="H326" s="2">
        <v>0.36956521739130432</v>
      </c>
      <c r="I326" s="2">
        <v>1.4157608695652173</v>
      </c>
      <c r="J326" s="2">
        <v>0</v>
      </c>
      <c r="K326" s="2">
        <v>0</v>
      </c>
      <c r="L326" s="2">
        <v>5.4127173913043469</v>
      </c>
      <c r="M326" s="2">
        <v>5.3043478260869561</v>
      </c>
      <c r="N326" s="2">
        <v>0</v>
      </c>
      <c r="O326" s="2">
        <v>6.2692702980472761E-2</v>
      </c>
      <c r="P326" s="2">
        <v>3.9608695652173918</v>
      </c>
      <c r="Q326" s="2">
        <v>0</v>
      </c>
      <c r="R326" s="2">
        <v>4.6813977389516967E-2</v>
      </c>
      <c r="S326" s="2">
        <v>3.9616304347826086</v>
      </c>
      <c r="T326" s="2">
        <v>9.3889130434782597</v>
      </c>
      <c r="U326" s="2">
        <v>0</v>
      </c>
      <c r="V326" s="2">
        <v>0.15779162384378209</v>
      </c>
      <c r="W326" s="2">
        <v>5.1116304347826089</v>
      </c>
      <c r="X326" s="2">
        <v>8.5301086956521743</v>
      </c>
      <c r="Y326" s="2">
        <v>0</v>
      </c>
      <c r="Z326" s="2">
        <v>0.1612332990750257</v>
      </c>
      <c r="AA326" s="2">
        <v>0</v>
      </c>
      <c r="AB326" s="2">
        <v>0</v>
      </c>
      <c r="AC326" s="2">
        <v>0</v>
      </c>
      <c r="AD326" s="2">
        <v>0</v>
      </c>
      <c r="AE326" s="2">
        <v>0</v>
      </c>
      <c r="AF326" s="2">
        <v>0</v>
      </c>
      <c r="AG326" s="2">
        <v>0</v>
      </c>
      <c r="AH326" t="s">
        <v>922</v>
      </c>
      <c r="AI326">
        <v>6</v>
      </c>
    </row>
    <row r="327" spans="1:35" x14ac:dyDescent="0.25">
      <c r="A327" t="s">
        <v>3056</v>
      </c>
      <c r="B327" t="s">
        <v>1830</v>
      </c>
      <c r="C327" t="s">
        <v>2456</v>
      </c>
      <c r="D327" t="s">
        <v>2837</v>
      </c>
      <c r="E327" s="2">
        <v>70.608695652173907</v>
      </c>
      <c r="F327" s="2">
        <v>5.3043478260869561</v>
      </c>
      <c r="G327" s="2">
        <v>0.52173913043478259</v>
      </c>
      <c r="H327" s="2">
        <v>0.30434782608695654</v>
      </c>
      <c r="I327" s="2">
        <v>0.98913043478260865</v>
      </c>
      <c r="J327" s="2">
        <v>0</v>
      </c>
      <c r="K327" s="2">
        <v>1.5652173913043479</v>
      </c>
      <c r="L327" s="2">
        <v>4.7014130434782606</v>
      </c>
      <c r="M327" s="2">
        <v>4.7963043478260872</v>
      </c>
      <c r="N327" s="2">
        <v>0</v>
      </c>
      <c r="O327" s="2">
        <v>6.7927955665024645E-2</v>
      </c>
      <c r="P327" s="2">
        <v>5.5380434782608701</v>
      </c>
      <c r="Q327" s="2">
        <v>0</v>
      </c>
      <c r="R327" s="2">
        <v>7.8432881773399035E-2</v>
      </c>
      <c r="S327" s="2">
        <v>4.9572826086956514</v>
      </c>
      <c r="T327" s="2">
        <v>4.8930434782608687</v>
      </c>
      <c r="U327" s="2">
        <v>0</v>
      </c>
      <c r="V327" s="2">
        <v>0.13950584975369459</v>
      </c>
      <c r="W327" s="2">
        <v>1.0591304347826083</v>
      </c>
      <c r="X327" s="2">
        <v>6.6429347826086929</v>
      </c>
      <c r="Y327" s="2">
        <v>0</v>
      </c>
      <c r="Z327" s="2">
        <v>0.10908097290640389</v>
      </c>
      <c r="AA327" s="2">
        <v>0</v>
      </c>
      <c r="AB327" s="2">
        <v>0</v>
      </c>
      <c r="AC327" s="2">
        <v>0</v>
      </c>
      <c r="AD327" s="2">
        <v>0</v>
      </c>
      <c r="AE327" s="2">
        <v>0</v>
      </c>
      <c r="AF327" s="2">
        <v>0</v>
      </c>
      <c r="AG327" s="2">
        <v>0</v>
      </c>
      <c r="AH327" t="s">
        <v>642</v>
      </c>
      <c r="AI327">
        <v>6</v>
      </c>
    </row>
    <row r="328" spans="1:35" x14ac:dyDescent="0.25">
      <c r="A328" t="s">
        <v>3056</v>
      </c>
      <c r="B328" t="s">
        <v>2032</v>
      </c>
      <c r="C328" t="s">
        <v>2466</v>
      </c>
      <c r="D328" t="s">
        <v>2837</v>
      </c>
      <c r="E328" s="2">
        <v>67.663043478260875</v>
      </c>
      <c r="F328" s="2">
        <v>5.5652173913043477</v>
      </c>
      <c r="G328" s="2">
        <v>0.13043478260869565</v>
      </c>
      <c r="H328" s="2">
        <v>0.2608695652173913</v>
      </c>
      <c r="I328" s="2">
        <v>1.0543478260869565</v>
      </c>
      <c r="J328" s="2">
        <v>0</v>
      </c>
      <c r="K328" s="2">
        <v>8.6956521739130432E-2</v>
      </c>
      <c r="L328" s="2">
        <v>4.2993478260869553</v>
      </c>
      <c r="M328" s="2">
        <v>5.3095652173913042</v>
      </c>
      <c r="N328" s="2">
        <v>0</v>
      </c>
      <c r="O328" s="2">
        <v>7.8470682730923683E-2</v>
      </c>
      <c r="P328" s="2">
        <v>4.2775000000000007</v>
      </c>
      <c r="Q328" s="2">
        <v>0</v>
      </c>
      <c r="R328" s="2">
        <v>6.3217670682730931E-2</v>
      </c>
      <c r="S328" s="2">
        <v>5.2517391304347836</v>
      </c>
      <c r="T328" s="2">
        <v>4.3705434782608714</v>
      </c>
      <c r="U328" s="2">
        <v>0</v>
      </c>
      <c r="V328" s="2">
        <v>0.1422088353413655</v>
      </c>
      <c r="W328" s="2">
        <v>0.9094565217391305</v>
      </c>
      <c r="X328" s="2">
        <v>4.5624999999999991</v>
      </c>
      <c r="Y328" s="2">
        <v>0</v>
      </c>
      <c r="Z328" s="2">
        <v>8.0870682730923682E-2</v>
      </c>
      <c r="AA328" s="2">
        <v>0</v>
      </c>
      <c r="AB328" s="2">
        <v>0</v>
      </c>
      <c r="AC328" s="2">
        <v>0</v>
      </c>
      <c r="AD328" s="2">
        <v>0</v>
      </c>
      <c r="AE328" s="2">
        <v>0</v>
      </c>
      <c r="AF328" s="2">
        <v>0</v>
      </c>
      <c r="AG328" s="2">
        <v>0.13043478260869565</v>
      </c>
      <c r="AH328" t="s">
        <v>847</v>
      </c>
      <c r="AI328">
        <v>6</v>
      </c>
    </row>
    <row r="329" spans="1:35" x14ac:dyDescent="0.25">
      <c r="A329" t="s">
        <v>3056</v>
      </c>
      <c r="B329" t="s">
        <v>1622</v>
      </c>
      <c r="C329" t="s">
        <v>2522</v>
      </c>
      <c r="D329" t="s">
        <v>2808</v>
      </c>
      <c r="E329" s="2">
        <v>48.369565217391305</v>
      </c>
      <c r="F329" s="2">
        <v>5.6521739130434785</v>
      </c>
      <c r="G329" s="2">
        <v>0.2608695652173913</v>
      </c>
      <c r="H329" s="2">
        <v>0.19565217391304349</v>
      </c>
      <c r="I329" s="2">
        <v>0.4483695652173913</v>
      </c>
      <c r="J329" s="2">
        <v>0</v>
      </c>
      <c r="K329" s="2">
        <v>0</v>
      </c>
      <c r="L329" s="2">
        <v>3.5192391304347836</v>
      </c>
      <c r="M329" s="2">
        <v>4.0754347826086947</v>
      </c>
      <c r="N329" s="2">
        <v>0</v>
      </c>
      <c r="O329" s="2">
        <v>8.4256179775280882E-2</v>
      </c>
      <c r="P329" s="2">
        <v>3.6426086956521733</v>
      </c>
      <c r="Q329" s="2">
        <v>0</v>
      </c>
      <c r="R329" s="2">
        <v>7.5307865168539309E-2</v>
      </c>
      <c r="S329" s="2">
        <v>1.1684782608695652</v>
      </c>
      <c r="T329" s="2">
        <v>11.485434782608696</v>
      </c>
      <c r="U329" s="2">
        <v>0</v>
      </c>
      <c r="V329" s="2">
        <v>0.26160898876404493</v>
      </c>
      <c r="W329" s="2">
        <v>0.61326086956521753</v>
      </c>
      <c r="X329" s="2">
        <v>5.9972826086956506</v>
      </c>
      <c r="Y329" s="2">
        <v>0</v>
      </c>
      <c r="Z329" s="2">
        <v>0.13666741573033706</v>
      </c>
      <c r="AA329" s="2">
        <v>0</v>
      </c>
      <c r="AB329" s="2">
        <v>0</v>
      </c>
      <c r="AC329" s="2">
        <v>0</v>
      </c>
      <c r="AD329" s="2">
        <v>0</v>
      </c>
      <c r="AE329" s="2">
        <v>0</v>
      </c>
      <c r="AF329" s="2">
        <v>0</v>
      </c>
      <c r="AG329" s="2">
        <v>0</v>
      </c>
      <c r="AH329" t="s">
        <v>424</v>
      </c>
      <c r="AI329">
        <v>6</v>
      </c>
    </row>
    <row r="330" spans="1:35" x14ac:dyDescent="0.25">
      <c r="A330" t="s">
        <v>3056</v>
      </c>
      <c r="B330" t="s">
        <v>1709</v>
      </c>
      <c r="C330" t="s">
        <v>2686</v>
      </c>
      <c r="D330" t="s">
        <v>2942</v>
      </c>
      <c r="E330" s="2">
        <v>40.782608695652172</v>
      </c>
      <c r="F330" s="2">
        <v>5.3913043478260869</v>
      </c>
      <c r="G330" s="2">
        <v>0.52173913043478259</v>
      </c>
      <c r="H330" s="2">
        <v>0.16304347826086957</v>
      </c>
      <c r="I330" s="2">
        <v>0.69565217391304346</v>
      </c>
      <c r="J330" s="2">
        <v>0</v>
      </c>
      <c r="K330" s="2">
        <v>0</v>
      </c>
      <c r="L330" s="2">
        <v>2.2484782608695646</v>
      </c>
      <c r="M330" s="2">
        <v>5.0434782608695654</v>
      </c>
      <c r="N330" s="2">
        <v>0</v>
      </c>
      <c r="O330" s="2">
        <v>0.12366737739872069</v>
      </c>
      <c r="P330" s="2">
        <v>3.686847826086955</v>
      </c>
      <c r="Q330" s="2">
        <v>0</v>
      </c>
      <c r="R330" s="2">
        <v>9.0402452025586319E-2</v>
      </c>
      <c r="S330" s="2">
        <v>0.60086956521739132</v>
      </c>
      <c r="T330" s="2">
        <v>5.6010869565217378</v>
      </c>
      <c r="U330" s="2">
        <v>0</v>
      </c>
      <c r="V330" s="2">
        <v>0.1520735607675906</v>
      </c>
      <c r="W330" s="2">
        <v>3.8383695652173908</v>
      </c>
      <c r="X330" s="2">
        <v>4.3868478260869566</v>
      </c>
      <c r="Y330" s="2">
        <v>0</v>
      </c>
      <c r="Z330" s="2">
        <v>0.20168443496801708</v>
      </c>
      <c r="AA330" s="2">
        <v>0</v>
      </c>
      <c r="AB330" s="2">
        <v>0</v>
      </c>
      <c r="AC330" s="2">
        <v>0</v>
      </c>
      <c r="AD330" s="2">
        <v>0</v>
      </c>
      <c r="AE330" s="2">
        <v>0</v>
      </c>
      <c r="AF330" s="2">
        <v>0</v>
      </c>
      <c r="AG330" s="2">
        <v>0</v>
      </c>
      <c r="AH330" t="s">
        <v>517</v>
      </c>
      <c r="AI330">
        <v>6</v>
      </c>
    </row>
    <row r="331" spans="1:35" x14ac:dyDescent="0.25">
      <c r="A331" t="s">
        <v>3056</v>
      </c>
      <c r="B331" t="s">
        <v>1267</v>
      </c>
      <c r="C331" t="s">
        <v>2531</v>
      </c>
      <c r="D331" t="s">
        <v>2855</v>
      </c>
      <c r="E331" s="2">
        <v>65.891304347826093</v>
      </c>
      <c r="F331" s="2">
        <v>4.8695652173913047</v>
      </c>
      <c r="G331" s="2">
        <v>0.52173913043478259</v>
      </c>
      <c r="H331" s="2">
        <v>0.2608695652173913</v>
      </c>
      <c r="I331" s="2">
        <v>0.54076086956521741</v>
      </c>
      <c r="J331" s="2">
        <v>0</v>
      </c>
      <c r="K331" s="2">
        <v>0</v>
      </c>
      <c r="L331" s="2">
        <v>4.9408695652173922</v>
      </c>
      <c r="M331" s="2">
        <v>5.3913043478260869</v>
      </c>
      <c r="N331" s="2">
        <v>0</v>
      </c>
      <c r="O331" s="2">
        <v>8.182118112834047E-2</v>
      </c>
      <c r="P331" s="2">
        <v>4.3985869565217408</v>
      </c>
      <c r="Q331" s="2">
        <v>0</v>
      </c>
      <c r="R331" s="2">
        <v>6.6755196304849898E-2</v>
      </c>
      <c r="S331" s="2">
        <v>0.969891304347826</v>
      </c>
      <c r="T331" s="2">
        <v>6.3267391304347811</v>
      </c>
      <c r="U331" s="2">
        <v>0</v>
      </c>
      <c r="V331" s="2">
        <v>0.11073738040250738</v>
      </c>
      <c r="W331" s="2">
        <v>3.1953260869565221</v>
      </c>
      <c r="X331" s="2">
        <v>5.282717391304347</v>
      </c>
      <c r="Y331" s="2">
        <v>0</v>
      </c>
      <c r="Z331" s="2">
        <v>0.12866710656548991</v>
      </c>
      <c r="AA331" s="2">
        <v>0</v>
      </c>
      <c r="AB331" s="2">
        <v>0</v>
      </c>
      <c r="AC331" s="2">
        <v>0</v>
      </c>
      <c r="AD331" s="2">
        <v>0</v>
      </c>
      <c r="AE331" s="2">
        <v>0</v>
      </c>
      <c r="AF331" s="2">
        <v>0</v>
      </c>
      <c r="AG331" s="2">
        <v>0</v>
      </c>
      <c r="AH331" t="s">
        <v>65</v>
      </c>
      <c r="AI331">
        <v>6</v>
      </c>
    </row>
    <row r="332" spans="1:35" x14ac:dyDescent="0.25">
      <c r="A332" t="s">
        <v>3056</v>
      </c>
      <c r="B332" t="s">
        <v>1734</v>
      </c>
      <c r="C332" t="s">
        <v>2605</v>
      </c>
      <c r="D332" t="s">
        <v>2918</v>
      </c>
      <c r="E332" s="2">
        <v>31.043478260869566</v>
      </c>
      <c r="F332" s="2">
        <v>5.0434782608695654</v>
      </c>
      <c r="G332" s="2">
        <v>0</v>
      </c>
      <c r="H332" s="2">
        <v>0.11945652173913043</v>
      </c>
      <c r="I332" s="2">
        <v>1.0054347826086956</v>
      </c>
      <c r="J332" s="2">
        <v>0</v>
      </c>
      <c r="K332" s="2">
        <v>0</v>
      </c>
      <c r="L332" s="2">
        <v>6.5217391304347824E-2</v>
      </c>
      <c r="M332" s="2">
        <v>0</v>
      </c>
      <c r="N332" s="2">
        <v>3.3152173913043474E-2</v>
      </c>
      <c r="O332" s="2">
        <v>1.0679271708683472E-3</v>
      </c>
      <c r="P332" s="2">
        <v>0</v>
      </c>
      <c r="Q332" s="2">
        <v>0</v>
      </c>
      <c r="R332" s="2">
        <v>0</v>
      </c>
      <c r="S332" s="2">
        <v>2.2468478260869564</v>
      </c>
      <c r="T332" s="2">
        <v>0</v>
      </c>
      <c r="U332" s="2">
        <v>0</v>
      </c>
      <c r="V332" s="2">
        <v>7.2377450980392152E-2</v>
      </c>
      <c r="W332" s="2">
        <v>3.1654347826086964</v>
      </c>
      <c r="X332" s="2">
        <v>0</v>
      </c>
      <c r="Y332" s="2">
        <v>0</v>
      </c>
      <c r="Z332" s="2">
        <v>0.10196778711484596</v>
      </c>
      <c r="AA332" s="2">
        <v>0</v>
      </c>
      <c r="AB332" s="2">
        <v>4.1739130434782608</v>
      </c>
      <c r="AC332" s="2">
        <v>0</v>
      </c>
      <c r="AD332" s="2">
        <v>0</v>
      </c>
      <c r="AE332" s="2">
        <v>0</v>
      </c>
      <c r="AF332" s="2">
        <v>0</v>
      </c>
      <c r="AG332" s="2">
        <v>0</v>
      </c>
      <c r="AH332" t="s">
        <v>543</v>
      </c>
      <c r="AI332">
        <v>6</v>
      </c>
    </row>
    <row r="333" spans="1:35" x14ac:dyDescent="0.25">
      <c r="A333" t="s">
        <v>3056</v>
      </c>
      <c r="B333" t="s">
        <v>1761</v>
      </c>
      <c r="C333" t="s">
        <v>2696</v>
      </c>
      <c r="D333" t="s">
        <v>2986</v>
      </c>
      <c r="E333" s="2">
        <v>57.923913043478258</v>
      </c>
      <c r="F333" s="2">
        <v>5.3913043478260869</v>
      </c>
      <c r="G333" s="2">
        <v>0.52173913043478259</v>
      </c>
      <c r="H333" s="2">
        <v>0.22826086956521738</v>
      </c>
      <c r="I333" s="2">
        <v>0.44565217391304346</v>
      </c>
      <c r="J333" s="2">
        <v>0</v>
      </c>
      <c r="K333" s="2">
        <v>0</v>
      </c>
      <c r="L333" s="2">
        <v>1.1708695652173913</v>
      </c>
      <c r="M333" s="2">
        <v>4.2449999999999992</v>
      </c>
      <c r="N333" s="2">
        <v>0</v>
      </c>
      <c r="O333" s="2">
        <v>7.3285794708200402E-2</v>
      </c>
      <c r="P333" s="2">
        <v>5.6019565217391305</v>
      </c>
      <c r="Q333" s="2">
        <v>0</v>
      </c>
      <c r="R333" s="2">
        <v>9.6712328767123296E-2</v>
      </c>
      <c r="S333" s="2">
        <v>1.9310869565217386</v>
      </c>
      <c r="T333" s="2">
        <v>5.1088043478260889</v>
      </c>
      <c r="U333" s="2">
        <v>0</v>
      </c>
      <c r="V333" s="2">
        <v>0.12153687370988932</v>
      </c>
      <c r="W333" s="2">
        <v>4.5017391304347818</v>
      </c>
      <c r="X333" s="2">
        <v>6.0664130434782599</v>
      </c>
      <c r="Y333" s="2">
        <v>0</v>
      </c>
      <c r="Z333" s="2">
        <v>0.18244886470257082</v>
      </c>
      <c r="AA333" s="2">
        <v>0</v>
      </c>
      <c r="AB333" s="2">
        <v>0</v>
      </c>
      <c r="AC333" s="2">
        <v>0</v>
      </c>
      <c r="AD333" s="2">
        <v>0</v>
      </c>
      <c r="AE333" s="2">
        <v>0</v>
      </c>
      <c r="AF333" s="2">
        <v>0</v>
      </c>
      <c r="AG333" s="2">
        <v>0</v>
      </c>
      <c r="AH333" t="s">
        <v>571</v>
      </c>
      <c r="AI333">
        <v>6</v>
      </c>
    </row>
    <row r="334" spans="1:35" x14ac:dyDescent="0.25">
      <c r="A334" t="s">
        <v>3056</v>
      </c>
      <c r="B334" t="s">
        <v>2145</v>
      </c>
      <c r="C334" t="s">
        <v>2505</v>
      </c>
      <c r="D334" t="s">
        <v>2886</v>
      </c>
      <c r="E334" s="2">
        <v>84.652173913043484</v>
      </c>
      <c r="F334" s="2">
        <v>0.72510869565217395</v>
      </c>
      <c r="G334" s="2">
        <v>0.39130434782608697</v>
      </c>
      <c r="H334" s="2">
        <v>0.35869565217391303</v>
      </c>
      <c r="I334" s="2">
        <v>1.4565217391304348</v>
      </c>
      <c r="J334" s="2">
        <v>0</v>
      </c>
      <c r="K334" s="2">
        <v>0</v>
      </c>
      <c r="L334" s="2">
        <v>2.7532608695652177</v>
      </c>
      <c r="M334" s="2">
        <v>9.8578260869565231</v>
      </c>
      <c r="N334" s="2">
        <v>0</v>
      </c>
      <c r="O334" s="2">
        <v>0.11645095017976374</v>
      </c>
      <c r="P334" s="2">
        <v>4.8274999999999997</v>
      </c>
      <c r="Q334" s="2">
        <v>4.9428260869565195</v>
      </c>
      <c r="R334" s="2">
        <v>0.11541730868002051</v>
      </c>
      <c r="S334" s="2">
        <v>5.3121739130434777</v>
      </c>
      <c r="T334" s="2">
        <v>4.9879347826086953</v>
      </c>
      <c r="U334" s="2">
        <v>0</v>
      </c>
      <c r="V334" s="2">
        <v>0.12167565485362095</v>
      </c>
      <c r="W334" s="2">
        <v>6.5367391304347828</v>
      </c>
      <c r="X334" s="2">
        <v>9.4491304347826048</v>
      </c>
      <c r="Y334" s="2">
        <v>0</v>
      </c>
      <c r="Z334" s="2">
        <v>0.18884180790960448</v>
      </c>
      <c r="AA334" s="2">
        <v>0</v>
      </c>
      <c r="AB334" s="2">
        <v>0</v>
      </c>
      <c r="AC334" s="2">
        <v>0</v>
      </c>
      <c r="AD334" s="2">
        <v>0</v>
      </c>
      <c r="AE334" s="2">
        <v>0</v>
      </c>
      <c r="AF334" s="2">
        <v>0</v>
      </c>
      <c r="AG334" s="2">
        <v>0</v>
      </c>
      <c r="AH334" t="s">
        <v>964</v>
      </c>
      <c r="AI334">
        <v>6</v>
      </c>
    </row>
    <row r="335" spans="1:35" x14ac:dyDescent="0.25">
      <c r="A335" t="s">
        <v>3056</v>
      </c>
      <c r="B335" t="s">
        <v>1216</v>
      </c>
      <c r="C335" t="s">
        <v>2505</v>
      </c>
      <c r="D335" t="s">
        <v>2886</v>
      </c>
      <c r="E335" s="2">
        <v>78.576086956521735</v>
      </c>
      <c r="F335" s="2">
        <v>5.5652173913043477</v>
      </c>
      <c r="G335" s="2">
        <v>0</v>
      </c>
      <c r="H335" s="2">
        <v>0</v>
      </c>
      <c r="I335" s="2">
        <v>5.2634782608695625</v>
      </c>
      <c r="J335" s="2">
        <v>0</v>
      </c>
      <c r="K335" s="2">
        <v>0</v>
      </c>
      <c r="L335" s="2">
        <v>0</v>
      </c>
      <c r="M335" s="2">
        <v>7.2105434782608686</v>
      </c>
      <c r="N335" s="2">
        <v>0</v>
      </c>
      <c r="O335" s="2">
        <v>9.1765112740351359E-2</v>
      </c>
      <c r="P335" s="2">
        <v>5.2585869565217376</v>
      </c>
      <c r="Q335" s="2">
        <v>9.6882608695652159</v>
      </c>
      <c r="R335" s="2">
        <v>0.1902213307511412</v>
      </c>
      <c r="S335" s="2">
        <v>0</v>
      </c>
      <c r="T335" s="2">
        <v>0</v>
      </c>
      <c r="U335" s="2">
        <v>0</v>
      </c>
      <c r="V335" s="2">
        <v>0</v>
      </c>
      <c r="W335" s="2">
        <v>0</v>
      </c>
      <c r="X335" s="2">
        <v>0</v>
      </c>
      <c r="Y335" s="2">
        <v>0</v>
      </c>
      <c r="Z335" s="2">
        <v>0</v>
      </c>
      <c r="AA335" s="2">
        <v>0</v>
      </c>
      <c r="AB335" s="2">
        <v>0</v>
      </c>
      <c r="AC335" s="2">
        <v>0</v>
      </c>
      <c r="AD335" s="2">
        <v>34.080217391304352</v>
      </c>
      <c r="AE335" s="2">
        <v>0</v>
      </c>
      <c r="AF335" s="2">
        <v>0</v>
      </c>
      <c r="AG335" s="2">
        <v>0</v>
      </c>
      <c r="AH335" t="s">
        <v>14</v>
      </c>
      <c r="AI335">
        <v>6</v>
      </c>
    </row>
    <row r="336" spans="1:35" x14ac:dyDescent="0.25">
      <c r="A336" t="s">
        <v>3056</v>
      </c>
      <c r="B336" t="s">
        <v>1266</v>
      </c>
      <c r="C336" t="s">
        <v>2530</v>
      </c>
      <c r="D336" t="s">
        <v>2883</v>
      </c>
      <c r="E336" s="2">
        <v>64.869565217391298</v>
      </c>
      <c r="F336" s="2">
        <v>0</v>
      </c>
      <c r="G336" s="2">
        <v>0.4891304347826087</v>
      </c>
      <c r="H336" s="2">
        <v>0</v>
      </c>
      <c r="I336" s="2">
        <v>0.63586956521739135</v>
      </c>
      <c r="J336" s="2">
        <v>0</v>
      </c>
      <c r="K336" s="2">
        <v>0</v>
      </c>
      <c r="L336" s="2">
        <v>5.6521739130434785</v>
      </c>
      <c r="M336" s="2">
        <v>4.1898913043478272</v>
      </c>
      <c r="N336" s="2">
        <v>0</v>
      </c>
      <c r="O336" s="2">
        <v>6.4589477211796267E-2</v>
      </c>
      <c r="P336" s="2">
        <v>4.6550000000000002</v>
      </c>
      <c r="Q336" s="2">
        <v>3.6942391304347839</v>
      </c>
      <c r="R336" s="2">
        <v>0.12870810991957107</v>
      </c>
      <c r="S336" s="2">
        <v>3.7469565217391301</v>
      </c>
      <c r="T336" s="2">
        <v>5.1111956521739135</v>
      </c>
      <c r="U336" s="2">
        <v>0</v>
      </c>
      <c r="V336" s="2">
        <v>0.13655328418230567</v>
      </c>
      <c r="W336" s="2">
        <v>4.809347826086956</v>
      </c>
      <c r="X336" s="2">
        <v>4.3575000000000017</v>
      </c>
      <c r="Y336" s="2">
        <v>2.8723913043478264</v>
      </c>
      <c r="Z336" s="2">
        <v>0.18559148793565686</v>
      </c>
      <c r="AA336" s="2">
        <v>0</v>
      </c>
      <c r="AB336" s="2">
        <v>0</v>
      </c>
      <c r="AC336" s="2">
        <v>0</v>
      </c>
      <c r="AD336" s="2">
        <v>0</v>
      </c>
      <c r="AE336" s="2">
        <v>0</v>
      </c>
      <c r="AF336" s="2">
        <v>0</v>
      </c>
      <c r="AG336" s="2">
        <v>0</v>
      </c>
      <c r="AH336" t="s">
        <v>64</v>
      </c>
      <c r="AI336">
        <v>6</v>
      </c>
    </row>
    <row r="337" spans="1:35" x14ac:dyDescent="0.25">
      <c r="A337" t="s">
        <v>3056</v>
      </c>
      <c r="B337" t="s">
        <v>2273</v>
      </c>
      <c r="C337" t="s">
        <v>2432</v>
      </c>
      <c r="D337" t="s">
        <v>2886</v>
      </c>
      <c r="E337" s="2">
        <v>91.923913043478265</v>
      </c>
      <c r="F337" s="2">
        <v>11.304347826086957</v>
      </c>
      <c r="G337" s="2">
        <v>2.6086956521739131</v>
      </c>
      <c r="H337" s="2">
        <v>0</v>
      </c>
      <c r="I337" s="2">
        <v>1.7336956521739131</v>
      </c>
      <c r="J337" s="2">
        <v>0</v>
      </c>
      <c r="K337" s="2">
        <v>0</v>
      </c>
      <c r="L337" s="2">
        <v>10.151304347826086</v>
      </c>
      <c r="M337" s="2">
        <v>5.3913043478260869</v>
      </c>
      <c r="N337" s="2">
        <v>0</v>
      </c>
      <c r="O337" s="2">
        <v>5.8649639352016079E-2</v>
      </c>
      <c r="P337" s="2">
        <v>4.6698913043478267</v>
      </c>
      <c r="Q337" s="2">
        <v>0</v>
      </c>
      <c r="R337" s="2">
        <v>5.0801702731465066E-2</v>
      </c>
      <c r="S337" s="2">
        <v>6.5352173913043492</v>
      </c>
      <c r="T337" s="2">
        <v>17.501521739130439</v>
      </c>
      <c r="U337" s="2">
        <v>0</v>
      </c>
      <c r="V337" s="2">
        <v>0.26148516022230112</v>
      </c>
      <c r="W337" s="2">
        <v>7.0772826086956497</v>
      </c>
      <c r="X337" s="2">
        <v>14.967499999999996</v>
      </c>
      <c r="Y337" s="2">
        <v>5.2856521739130429</v>
      </c>
      <c r="Z337" s="2">
        <v>0.29731583303772013</v>
      </c>
      <c r="AA337" s="2">
        <v>0</v>
      </c>
      <c r="AB337" s="2">
        <v>0</v>
      </c>
      <c r="AC337" s="2">
        <v>0</v>
      </c>
      <c r="AD337" s="2">
        <v>0</v>
      </c>
      <c r="AE337" s="2">
        <v>7.2379347826086944</v>
      </c>
      <c r="AF337" s="2">
        <v>0</v>
      </c>
      <c r="AG337" s="2">
        <v>0</v>
      </c>
      <c r="AH337" t="s">
        <v>1093</v>
      </c>
      <c r="AI337">
        <v>6</v>
      </c>
    </row>
    <row r="338" spans="1:35" x14ac:dyDescent="0.25">
      <c r="A338" t="s">
        <v>3056</v>
      </c>
      <c r="B338" t="s">
        <v>2139</v>
      </c>
      <c r="C338" t="s">
        <v>2762</v>
      </c>
      <c r="D338" t="s">
        <v>2802</v>
      </c>
      <c r="E338" s="2">
        <v>60.760869565217391</v>
      </c>
      <c r="F338" s="2">
        <v>4.6956521739130439</v>
      </c>
      <c r="G338" s="2">
        <v>0</v>
      </c>
      <c r="H338" s="2">
        <v>0</v>
      </c>
      <c r="I338" s="2">
        <v>0</v>
      </c>
      <c r="J338" s="2">
        <v>0</v>
      </c>
      <c r="K338" s="2">
        <v>0</v>
      </c>
      <c r="L338" s="2">
        <v>3.9982608695652173</v>
      </c>
      <c r="M338" s="2">
        <v>3.0434782608695654</v>
      </c>
      <c r="N338" s="2">
        <v>2</v>
      </c>
      <c r="O338" s="2">
        <v>8.3005366726296964E-2</v>
      </c>
      <c r="P338" s="2">
        <v>5.0434782608695654</v>
      </c>
      <c r="Q338" s="2">
        <v>0</v>
      </c>
      <c r="R338" s="2">
        <v>8.3005366726296964E-2</v>
      </c>
      <c r="S338" s="2">
        <v>5.4267391304347843</v>
      </c>
      <c r="T338" s="2">
        <v>4.9624999999999995</v>
      </c>
      <c r="U338" s="2">
        <v>0</v>
      </c>
      <c r="V338" s="2">
        <v>0.17098568872987482</v>
      </c>
      <c r="W338" s="2">
        <v>8.6689130434782573</v>
      </c>
      <c r="X338" s="2">
        <v>3.3655434782608693</v>
      </c>
      <c r="Y338" s="2">
        <v>1.8095652173913046</v>
      </c>
      <c r="Z338" s="2">
        <v>0.22784436493738813</v>
      </c>
      <c r="AA338" s="2">
        <v>0</v>
      </c>
      <c r="AB338" s="2">
        <v>0</v>
      </c>
      <c r="AC338" s="2">
        <v>0</v>
      </c>
      <c r="AD338" s="2">
        <v>0</v>
      </c>
      <c r="AE338" s="2">
        <v>0</v>
      </c>
      <c r="AF338" s="2">
        <v>0</v>
      </c>
      <c r="AG338" s="2">
        <v>0</v>
      </c>
      <c r="AH338" t="s">
        <v>958</v>
      </c>
      <c r="AI338">
        <v>6</v>
      </c>
    </row>
    <row r="339" spans="1:35" x14ac:dyDescent="0.25">
      <c r="A339" t="s">
        <v>3056</v>
      </c>
      <c r="B339" t="s">
        <v>2269</v>
      </c>
      <c r="C339" t="s">
        <v>2447</v>
      </c>
      <c r="D339" t="s">
        <v>2878</v>
      </c>
      <c r="E339" s="2">
        <v>109.35869565217391</v>
      </c>
      <c r="F339" s="2">
        <v>5.5652173913043477</v>
      </c>
      <c r="G339" s="2">
        <v>0.97826086956521741</v>
      </c>
      <c r="H339" s="2">
        <v>0.46250000000000002</v>
      </c>
      <c r="I339" s="2">
        <v>1.1793478260869565</v>
      </c>
      <c r="J339" s="2">
        <v>0</v>
      </c>
      <c r="K339" s="2">
        <v>0</v>
      </c>
      <c r="L339" s="2">
        <v>9.4290217391304356</v>
      </c>
      <c r="M339" s="2">
        <v>4.1081521739130435</v>
      </c>
      <c r="N339" s="2">
        <v>5.3189130434782594</v>
      </c>
      <c r="O339" s="2">
        <v>8.6203160719610358E-2</v>
      </c>
      <c r="P339" s="2">
        <v>5.4782608695652177</v>
      </c>
      <c r="Q339" s="2">
        <v>12.853804347826092</v>
      </c>
      <c r="R339" s="2">
        <v>0.16763244210317071</v>
      </c>
      <c r="S339" s="2">
        <v>14.10891304347826</v>
      </c>
      <c r="T339" s="2">
        <v>19.741521739130441</v>
      </c>
      <c r="U339" s="2">
        <v>0</v>
      </c>
      <c r="V339" s="2">
        <v>0.3095358314282875</v>
      </c>
      <c r="W339" s="2">
        <v>9.1535869565217389</v>
      </c>
      <c r="X339" s="2">
        <v>21.006413043478268</v>
      </c>
      <c r="Y339" s="2">
        <v>5.1881521739130445</v>
      </c>
      <c r="Z339" s="2">
        <v>0.32323128913626886</v>
      </c>
      <c r="AA339" s="2">
        <v>0</v>
      </c>
      <c r="AB339" s="2">
        <v>0</v>
      </c>
      <c r="AC339" s="2">
        <v>0</v>
      </c>
      <c r="AD339" s="2">
        <v>0</v>
      </c>
      <c r="AE339" s="2">
        <v>1.0652173913043479E-2</v>
      </c>
      <c r="AF339" s="2">
        <v>0</v>
      </c>
      <c r="AG339" s="2">
        <v>0</v>
      </c>
      <c r="AH339" t="s">
        <v>1089</v>
      </c>
      <c r="AI339">
        <v>6</v>
      </c>
    </row>
    <row r="340" spans="1:35" x14ac:dyDescent="0.25">
      <c r="A340" t="s">
        <v>3056</v>
      </c>
      <c r="B340" t="s">
        <v>1840</v>
      </c>
      <c r="C340" t="s">
        <v>2670</v>
      </c>
      <c r="D340" t="s">
        <v>2854</v>
      </c>
      <c r="E340" s="2">
        <v>123.89130434782609</v>
      </c>
      <c r="F340" s="2">
        <v>4.2173913043478262</v>
      </c>
      <c r="G340" s="2">
        <v>0.15760869565217392</v>
      </c>
      <c r="H340" s="2">
        <v>0.47826086956521741</v>
      </c>
      <c r="I340" s="2">
        <v>0</v>
      </c>
      <c r="J340" s="2">
        <v>0</v>
      </c>
      <c r="K340" s="2">
        <v>0</v>
      </c>
      <c r="L340" s="2">
        <v>5.0434782608695654</v>
      </c>
      <c r="M340" s="2">
        <v>0</v>
      </c>
      <c r="N340" s="2">
        <v>0</v>
      </c>
      <c r="O340" s="2">
        <v>0</v>
      </c>
      <c r="P340" s="2">
        <v>0</v>
      </c>
      <c r="Q340" s="2">
        <v>0</v>
      </c>
      <c r="R340" s="2">
        <v>0</v>
      </c>
      <c r="S340" s="2">
        <v>2.1835869565217392</v>
      </c>
      <c r="T340" s="2">
        <v>2.9303260869565215</v>
      </c>
      <c r="U340" s="2">
        <v>0</v>
      </c>
      <c r="V340" s="2">
        <v>4.1277417090717673E-2</v>
      </c>
      <c r="W340" s="2">
        <v>5.3992391304347809</v>
      </c>
      <c r="X340" s="2">
        <v>2.8913043478260871E-2</v>
      </c>
      <c r="Y340" s="2">
        <v>0</v>
      </c>
      <c r="Z340" s="2">
        <v>4.3813826987190718E-2</v>
      </c>
      <c r="AA340" s="2">
        <v>0</v>
      </c>
      <c r="AB340" s="2">
        <v>0</v>
      </c>
      <c r="AC340" s="2">
        <v>0</v>
      </c>
      <c r="AD340" s="2">
        <v>0</v>
      </c>
      <c r="AE340" s="2">
        <v>0</v>
      </c>
      <c r="AF340" s="2">
        <v>0</v>
      </c>
      <c r="AG340" s="2">
        <v>0</v>
      </c>
      <c r="AH340" t="s">
        <v>652</v>
      </c>
      <c r="AI340">
        <v>6</v>
      </c>
    </row>
    <row r="341" spans="1:35" x14ac:dyDescent="0.25">
      <c r="A341" t="s">
        <v>3056</v>
      </c>
      <c r="B341" t="s">
        <v>1661</v>
      </c>
      <c r="C341" t="s">
        <v>2416</v>
      </c>
      <c r="D341" t="s">
        <v>2822</v>
      </c>
      <c r="E341" s="2">
        <v>95.989130434782609</v>
      </c>
      <c r="F341" s="2">
        <v>5.5652173913043477</v>
      </c>
      <c r="G341" s="2">
        <v>3.2608695652173912E-2</v>
      </c>
      <c r="H341" s="2">
        <v>0</v>
      </c>
      <c r="I341" s="2">
        <v>0.78804347826086951</v>
      </c>
      <c r="J341" s="2">
        <v>0</v>
      </c>
      <c r="K341" s="2">
        <v>0</v>
      </c>
      <c r="L341" s="2">
        <v>2.1941304347826085</v>
      </c>
      <c r="M341" s="2">
        <v>8.0447826086956518</v>
      </c>
      <c r="N341" s="2">
        <v>0</v>
      </c>
      <c r="O341" s="2">
        <v>8.3809308119125805E-2</v>
      </c>
      <c r="P341" s="2">
        <v>5.2173913043478262</v>
      </c>
      <c r="Q341" s="2">
        <v>14.858152173913044</v>
      </c>
      <c r="R341" s="2">
        <v>0.20914392481032726</v>
      </c>
      <c r="S341" s="2">
        <v>0.40500000000000008</v>
      </c>
      <c r="T341" s="2">
        <v>3.236195652173913</v>
      </c>
      <c r="U341" s="2">
        <v>0</v>
      </c>
      <c r="V341" s="2">
        <v>3.7933416374136567E-2</v>
      </c>
      <c r="W341" s="2">
        <v>0.92195652173913056</v>
      </c>
      <c r="X341" s="2">
        <v>2.0757608695652174</v>
      </c>
      <c r="Y341" s="2">
        <v>0</v>
      </c>
      <c r="Z341" s="2">
        <v>3.1229758804212433E-2</v>
      </c>
      <c r="AA341" s="2">
        <v>0</v>
      </c>
      <c r="AB341" s="2">
        <v>0</v>
      </c>
      <c r="AC341" s="2">
        <v>0</v>
      </c>
      <c r="AD341" s="2">
        <v>0</v>
      </c>
      <c r="AE341" s="2">
        <v>0</v>
      </c>
      <c r="AF341" s="2">
        <v>0</v>
      </c>
      <c r="AG341" s="2">
        <v>0</v>
      </c>
      <c r="AH341" t="s">
        <v>465</v>
      </c>
      <c r="AI341">
        <v>6</v>
      </c>
    </row>
    <row r="342" spans="1:35" x14ac:dyDescent="0.25">
      <c r="A342" t="s">
        <v>3056</v>
      </c>
      <c r="B342" t="s">
        <v>1866</v>
      </c>
      <c r="C342" t="s">
        <v>2410</v>
      </c>
      <c r="D342" t="s">
        <v>2866</v>
      </c>
      <c r="E342" s="2">
        <v>49.956521739130437</v>
      </c>
      <c r="F342" s="2">
        <v>5.7391304347826084</v>
      </c>
      <c r="G342" s="2">
        <v>0</v>
      </c>
      <c r="H342" s="2">
        <v>0</v>
      </c>
      <c r="I342" s="2">
        <v>0.51086956521739135</v>
      </c>
      <c r="J342" s="2">
        <v>0</v>
      </c>
      <c r="K342" s="2">
        <v>0</v>
      </c>
      <c r="L342" s="2">
        <v>2.4165217391304346</v>
      </c>
      <c r="M342" s="2">
        <v>5.0760869565217401</v>
      </c>
      <c r="N342" s="2">
        <v>0</v>
      </c>
      <c r="O342" s="2">
        <v>0.10161009573542212</v>
      </c>
      <c r="P342" s="2">
        <v>0.72565217391304337</v>
      </c>
      <c r="Q342" s="2">
        <v>0</v>
      </c>
      <c r="R342" s="2">
        <v>1.4525674499564836E-2</v>
      </c>
      <c r="S342" s="2">
        <v>2.0293478260869562</v>
      </c>
      <c r="T342" s="2">
        <v>5.6513043478260876</v>
      </c>
      <c r="U342" s="2">
        <v>0</v>
      </c>
      <c r="V342" s="2">
        <v>0.15374673629242822</v>
      </c>
      <c r="W342" s="2">
        <v>1.2806521739130436</v>
      </c>
      <c r="X342" s="2">
        <v>11.629456521739126</v>
      </c>
      <c r="Y342" s="2">
        <v>0</v>
      </c>
      <c r="Z342" s="2">
        <v>0.25842689295039156</v>
      </c>
      <c r="AA342" s="2">
        <v>0</v>
      </c>
      <c r="AB342" s="2">
        <v>0</v>
      </c>
      <c r="AC342" s="2">
        <v>0</v>
      </c>
      <c r="AD342" s="2">
        <v>0</v>
      </c>
      <c r="AE342" s="2">
        <v>0</v>
      </c>
      <c r="AF342" s="2">
        <v>0</v>
      </c>
      <c r="AG342" s="2">
        <v>0</v>
      </c>
      <c r="AH342" t="s">
        <v>678</v>
      </c>
      <c r="AI342">
        <v>6</v>
      </c>
    </row>
    <row r="343" spans="1:35" x14ac:dyDescent="0.25">
      <c r="A343" t="s">
        <v>3056</v>
      </c>
      <c r="B343" t="s">
        <v>1524</v>
      </c>
      <c r="C343" t="s">
        <v>2503</v>
      </c>
      <c r="D343" t="s">
        <v>2882</v>
      </c>
      <c r="E343" s="2">
        <v>38.967391304347828</v>
      </c>
      <c r="F343" s="2">
        <v>5.7391304347826084</v>
      </c>
      <c r="G343" s="2">
        <v>0</v>
      </c>
      <c r="H343" s="2">
        <v>0</v>
      </c>
      <c r="I343" s="2">
        <v>5.3043478260869561</v>
      </c>
      <c r="J343" s="2">
        <v>0</v>
      </c>
      <c r="K343" s="2">
        <v>0</v>
      </c>
      <c r="L343" s="2">
        <v>3.6490217391304354</v>
      </c>
      <c r="M343" s="2">
        <v>0</v>
      </c>
      <c r="N343" s="2">
        <v>0</v>
      </c>
      <c r="O343" s="2">
        <v>0</v>
      </c>
      <c r="P343" s="2">
        <v>5.2445652173913047</v>
      </c>
      <c r="Q343" s="2">
        <v>0</v>
      </c>
      <c r="R343" s="2">
        <v>0.13458856345885634</v>
      </c>
      <c r="S343" s="2">
        <v>0.64847826086956528</v>
      </c>
      <c r="T343" s="2">
        <v>5.51</v>
      </c>
      <c r="U343" s="2">
        <v>0</v>
      </c>
      <c r="V343" s="2">
        <v>0.15804184100418409</v>
      </c>
      <c r="W343" s="2">
        <v>0.69880434782608691</v>
      </c>
      <c r="X343" s="2">
        <v>5.665978260869565</v>
      </c>
      <c r="Y343" s="2">
        <v>0</v>
      </c>
      <c r="Z343" s="2">
        <v>0.16333612273361225</v>
      </c>
      <c r="AA343" s="2">
        <v>0</v>
      </c>
      <c r="AB343" s="2">
        <v>0</v>
      </c>
      <c r="AC343" s="2">
        <v>0</v>
      </c>
      <c r="AD343" s="2">
        <v>0</v>
      </c>
      <c r="AE343" s="2">
        <v>0</v>
      </c>
      <c r="AF343" s="2">
        <v>0</v>
      </c>
      <c r="AG343" s="2">
        <v>0</v>
      </c>
      <c r="AH343" t="s">
        <v>326</v>
      </c>
      <c r="AI343">
        <v>6</v>
      </c>
    </row>
    <row r="344" spans="1:35" x14ac:dyDescent="0.25">
      <c r="A344" t="s">
        <v>3056</v>
      </c>
      <c r="B344" t="s">
        <v>1768</v>
      </c>
      <c r="C344" t="s">
        <v>2697</v>
      </c>
      <c r="D344" t="s">
        <v>2891</v>
      </c>
      <c r="E344" s="2">
        <v>126.39130434782609</v>
      </c>
      <c r="F344" s="2">
        <v>2.9565217391304346</v>
      </c>
      <c r="G344" s="2">
        <v>0.44086956521739135</v>
      </c>
      <c r="H344" s="2">
        <v>0</v>
      </c>
      <c r="I344" s="2">
        <v>1.5625</v>
      </c>
      <c r="J344" s="2">
        <v>0</v>
      </c>
      <c r="K344" s="2">
        <v>0</v>
      </c>
      <c r="L344" s="2">
        <v>4.89358695652174</v>
      </c>
      <c r="M344" s="2">
        <v>5.1304347826086953</v>
      </c>
      <c r="N344" s="2">
        <v>0</v>
      </c>
      <c r="O344" s="2">
        <v>4.0591675266597863E-2</v>
      </c>
      <c r="P344" s="2">
        <v>4.9136956521739128</v>
      </c>
      <c r="Q344" s="2">
        <v>1.2289130434782607</v>
      </c>
      <c r="R344" s="2">
        <v>4.8599931200550388E-2</v>
      </c>
      <c r="S344" s="2">
        <v>5.2740217391304345</v>
      </c>
      <c r="T344" s="2">
        <v>10.417934782608693</v>
      </c>
      <c r="U344" s="2">
        <v>0</v>
      </c>
      <c r="V344" s="2">
        <v>0.12415376676986581</v>
      </c>
      <c r="W344" s="2">
        <v>6.6623913043478229</v>
      </c>
      <c r="X344" s="2">
        <v>15.557173913043483</v>
      </c>
      <c r="Y344" s="2">
        <v>4.6348913043478257</v>
      </c>
      <c r="Z344" s="2">
        <v>0.21247076023391812</v>
      </c>
      <c r="AA344" s="2">
        <v>0</v>
      </c>
      <c r="AB344" s="2">
        <v>0</v>
      </c>
      <c r="AC344" s="2">
        <v>0</v>
      </c>
      <c r="AD344" s="2">
        <v>0</v>
      </c>
      <c r="AE344" s="2">
        <v>0</v>
      </c>
      <c r="AF344" s="2">
        <v>0</v>
      </c>
      <c r="AG344" s="2">
        <v>0</v>
      </c>
      <c r="AH344" t="s">
        <v>578</v>
      </c>
      <c r="AI344">
        <v>6</v>
      </c>
    </row>
    <row r="345" spans="1:35" x14ac:dyDescent="0.25">
      <c r="A345" t="s">
        <v>3056</v>
      </c>
      <c r="B345" t="s">
        <v>1811</v>
      </c>
      <c r="C345" t="s">
        <v>2505</v>
      </c>
      <c r="D345" t="s">
        <v>2886</v>
      </c>
      <c r="E345" s="2">
        <v>98.902173913043484</v>
      </c>
      <c r="F345" s="2">
        <v>5.6521739130434785</v>
      </c>
      <c r="G345" s="2">
        <v>0</v>
      </c>
      <c r="H345" s="2">
        <v>0</v>
      </c>
      <c r="I345" s="2">
        <v>10.477608695652176</v>
      </c>
      <c r="J345" s="2">
        <v>0</v>
      </c>
      <c r="K345" s="2">
        <v>0</v>
      </c>
      <c r="L345" s="2">
        <v>0</v>
      </c>
      <c r="M345" s="2">
        <v>0</v>
      </c>
      <c r="N345" s="2">
        <v>6.4845652173913049</v>
      </c>
      <c r="O345" s="2">
        <v>6.5565446752390372E-2</v>
      </c>
      <c r="P345" s="2">
        <v>5.9354347826086951</v>
      </c>
      <c r="Q345" s="2">
        <v>11.480760869565215</v>
      </c>
      <c r="R345" s="2">
        <v>0.17609517529398833</v>
      </c>
      <c r="S345" s="2">
        <v>0</v>
      </c>
      <c r="T345" s="2">
        <v>0</v>
      </c>
      <c r="U345" s="2">
        <v>0</v>
      </c>
      <c r="V345" s="2">
        <v>0</v>
      </c>
      <c r="W345" s="2">
        <v>0</v>
      </c>
      <c r="X345" s="2">
        <v>0</v>
      </c>
      <c r="Y345" s="2">
        <v>0</v>
      </c>
      <c r="Z345" s="2">
        <v>0</v>
      </c>
      <c r="AA345" s="2">
        <v>0</v>
      </c>
      <c r="AB345" s="2">
        <v>0</v>
      </c>
      <c r="AC345" s="2">
        <v>0</v>
      </c>
      <c r="AD345" s="2">
        <v>44.461304347826101</v>
      </c>
      <c r="AE345" s="2">
        <v>0</v>
      </c>
      <c r="AF345" s="2">
        <v>0</v>
      </c>
      <c r="AG345" s="2">
        <v>0</v>
      </c>
      <c r="AH345" t="s">
        <v>622</v>
      </c>
      <c r="AI345">
        <v>6</v>
      </c>
    </row>
    <row r="346" spans="1:35" x14ac:dyDescent="0.25">
      <c r="A346" t="s">
        <v>3056</v>
      </c>
      <c r="B346" t="s">
        <v>1480</v>
      </c>
      <c r="C346" t="s">
        <v>2466</v>
      </c>
      <c r="D346" t="s">
        <v>2837</v>
      </c>
      <c r="E346" s="2">
        <v>28.989130434782609</v>
      </c>
      <c r="F346" s="2">
        <v>5.8260869565217392</v>
      </c>
      <c r="G346" s="2">
        <v>0.1766304347826087</v>
      </c>
      <c r="H346" s="2">
        <v>9.9999999999999853E-2</v>
      </c>
      <c r="I346" s="2">
        <v>0.35326086956521741</v>
      </c>
      <c r="J346" s="2">
        <v>0</v>
      </c>
      <c r="K346" s="2">
        <v>0.1766304347826087</v>
      </c>
      <c r="L346" s="2">
        <v>0</v>
      </c>
      <c r="M346" s="2">
        <v>3.2968478260869567</v>
      </c>
      <c r="N346" s="2">
        <v>0</v>
      </c>
      <c r="O346" s="2">
        <v>0.11372703412073491</v>
      </c>
      <c r="P346" s="2">
        <v>4.4697826086956534</v>
      </c>
      <c r="Q346" s="2">
        <v>2.8648913043478261</v>
      </c>
      <c r="R346" s="2">
        <v>0.25301462317210355</v>
      </c>
      <c r="S346" s="2">
        <v>0.48173913043478256</v>
      </c>
      <c r="T346" s="2">
        <v>0</v>
      </c>
      <c r="U346" s="2">
        <v>1.3888043478260867</v>
      </c>
      <c r="V346" s="2">
        <v>6.45256842894638E-2</v>
      </c>
      <c r="W346" s="2">
        <v>0.38086956521739129</v>
      </c>
      <c r="X346" s="2">
        <v>0</v>
      </c>
      <c r="Y346" s="2">
        <v>1.2644565217391306</v>
      </c>
      <c r="Z346" s="2">
        <v>5.6756655418072746E-2</v>
      </c>
      <c r="AA346" s="2">
        <v>0</v>
      </c>
      <c r="AB346" s="2">
        <v>0</v>
      </c>
      <c r="AC346" s="2">
        <v>0</v>
      </c>
      <c r="AD346" s="2">
        <v>0</v>
      </c>
      <c r="AE346" s="2">
        <v>0</v>
      </c>
      <c r="AF346" s="2">
        <v>0</v>
      </c>
      <c r="AG346" s="2">
        <v>0</v>
      </c>
      <c r="AH346" t="s">
        <v>281</v>
      </c>
      <c r="AI346">
        <v>6</v>
      </c>
    </row>
    <row r="347" spans="1:35" x14ac:dyDescent="0.25">
      <c r="A347" t="s">
        <v>3056</v>
      </c>
      <c r="B347" t="s">
        <v>2134</v>
      </c>
      <c r="C347" t="s">
        <v>2771</v>
      </c>
      <c r="D347" t="s">
        <v>2812</v>
      </c>
      <c r="E347" s="2">
        <v>52.586956521739133</v>
      </c>
      <c r="F347" s="2">
        <v>5.3714130434782614</v>
      </c>
      <c r="G347" s="2">
        <v>0.42391304347826086</v>
      </c>
      <c r="H347" s="2">
        <v>0.22826086956521738</v>
      </c>
      <c r="I347" s="2">
        <v>0.54347826086956519</v>
      </c>
      <c r="J347" s="2">
        <v>0</v>
      </c>
      <c r="K347" s="2">
        <v>0</v>
      </c>
      <c r="L347" s="2">
        <v>1.063152173913043</v>
      </c>
      <c r="M347" s="2">
        <v>1.0780434782608697</v>
      </c>
      <c r="N347" s="2">
        <v>0</v>
      </c>
      <c r="O347" s="2">
        <v>2.0500206696982225E-2</v>
      </c>
      <c r="P347" s="2">
        <v>3.1704347826086963</v>
      </c>
      <c r="Q347" s="2">
        <v>6.0717391304347812</v>
      </c>
      <c r="R347" s="2">
        <v>0.17575031004547328</v>
      </c>
      <c r="S347" s="2">
        <v>1.1934782608695651</v>
      </c>
      <c r="T347" s="2">
        <v>4.1460869565217386</v>
      </c>
      <c r="U347" s="2">
        <v>0</v>
      </c>
      <c r="V347" s="2">
        <v>0.10153782554774698</v>
      </c>
      <c r="W347" s="2">
        <v>0.65271739130434792</v>
      </c>
      <c r="X347" s="2">
        <v>8.0891304347826072</v>
      </c>
      <c r="Y347" s="2">
        <v>0</v>
      </c>
      <c r="Z347" s="2">
        <v>0.16623604795369984</v>
      </c>
      <c r="AA347" s="2">
        <v>0</v>
      </c>
      <c r="AB347" s="2">
        <v>0</v>
      </c>
      <c r="AC347" s="2">
        <v>0</v>
      </c>
      <c r="AD347" s="2">
        <v>0</v>
      </c>
      <c r="AE347" s="2">
        <v>0</v>
      </c>
      <c r="AF347" s="2">
        <v>0</v>
      </c>
      <c r="AG347" s="2">
        <v>0</v>
      </c>
      <c r="AH347" t="s">
        <v>952</v>
      </c>
      <c r="AI347">
        <v>6</v>
      </c>
    </row>
    <row r="348" spans="1:35" x14ac:dyDescent="0.25">
      <c r="A348" t="s">
        <v>3056</v>
      </c>
      <c r="B348" t="s">
        <v>1186</v>
      </c>
      <c r="C348" t="s">
        <v>2505</v>
      </c>
      <c r="D348" t="s">
        <v>2886</v>
      </c>
      <c r="E348" s="2">
        <v>35.380434782608695</v>
      </c>
      <c r="F348" s="2">
        <v>36.228804347826085</v>
      </c>
      <c r="G348" s="2">
        <v>0.47282608695652173</v>
      </c>
      <c r="H348" s="2">
        <v>0.15760869565217392</v>
      </c>
      <c r="I348" s="2">
        <v>1.6956521739130435</v>
      </c>
      <c r="J348" s="2">
        <v>0</v>
      </c>
      <c r="K348" s="2">
        <v>0</v>
      </c>
      <c r="L348" s="2">
        <v>3.3736956521739132</v>
      </c>
      <c r="M348" s="2">
        <v>4.7826086956521738</v>
      </c>
      <c r="N348" s="2">
        <v>0.78260869565217395</v>
      </c>
      <c r="O348" s="2">
        <v>0.15729646697388633</v>
      </c>
      <c r="P348" s="2">
        <v>4.9130434782608692</v>
      </c>
      <c r="Q348" s="2">
        <v>12.450434782608696</v>
      </c>
      <c r="R348" s="2">
        <v>0.49076497695852528</v>
      </c>
      <c r="S348" s="2">
        <v>4.1185869565217397</v>
      </c>
      <c r="T348" s="2">
        <v>4.2988043478260884</v>
      </c>
      <c r="U348" s="2">
        <v>0</v>
      </c>
      <c r="V348" s="2">
        <v>0.2379109062980031</v>
      </c>
      <c r="W348" s="2">
        <v>6.7435869565217379</v>
      </c>
      <c r="X348" s="2">
        <v>4.4027173913043489</v>
      </c>
      <c r="Y348" s="2">
        <v>0</v>
      </c>
      <c r="Z348" s="2">
        <v>0.31504147465437787</v>
      </c>
      <c r="AA348" s="2">
        <v>0</v>
      </c>
      <c r="AB348" s="2">
        <v>0</v>
      </c>
      <c r="AC348" s="2">
        <v>0</v>
      </c>
      <c r="AD348" s="2">
        <v>0</v>
      </c>
      <c r="AE348" s="2">
        <v>0</v>
      </c>
      <c r="AF348" s="2">
        <v>0</v>
      </c>
      <c r="AG348" s="2">
        <v>0</v>
      </c>
      <c r="AH348" t="s">
        <v>539</v>
      </c>
      <c r="AI348">
        <v>6</v>
      </c>
    </row>
    <row r="349" spans="1:35" x14ac:dyDescent="0.25">
      <c r="A349" t="s">
        <v>3056</v>
      </c>
      <c r="B349" t="s">
        <v>1186</v>
      </c>
      <c r="C349" t="s">
        <v>2466</v>
      </c>
      <c r="D349" t="s">
        <v>2837</v>
      </c>
      <c r="E349" s="2">
        <v>42.684782608695649</v>
      </c>
      <c r="F349" s="2">
        <v>42.302934782608695</v>
      </c>
      <c r="G349" s="2">
        <v>0.47282608695652173</v>
      </c>
      <c r="H349" s="2">
        <v>0.19565217391304349</v>
      </c>
      <c r="I349" s="2">
        <v>2.3882608695652165</v>
      </c>
      <c r="J349" s="2">
        <v>0</v>
      </c>
      <c r="K349" s="2">
        <v>0</v>
      </c>
      <c r="L349" s="2">
        <v>4.8741304347826091</v>
      </c>
      <c r="M349" s="2">
        <v>4.6847826086956523</v>
      </c>
      <c r="N349" s="2">
        <v>3.1539130434782607</v>
      </c>
      <c r="O349" s="2">
        <v>0.18364145658263306</v>
      </c>
      <c r="P349" s="2">
        <v>5.1195652173913047</v>
      </c>
      <c r="Q349" s="2">
        <v>4.9766304347826082</v>
      </c>
      <c r="R349" s="2">
        <v>0.23652915711739242</v>
      </c>
      <c r="S349" s="2">
        <v>8.9350000000000041</v>
      </c>
      <c r="T349" s="2">
        <v>5.1173913043478256</v>
      </c>
      <c r="U349" s="2">
        <v>0</v>
      </c>
      <c r="V349" s="2">
        <v>0.32921313980137518</v>
      </c>
      <c r="W349" s="2">
        <v>14.878586956521744</v>
      </c>
      <c r="X349" s="2">
        <v>4.0220652173913036</v>
      </c>
      <c r="Y349" s="2">
        <v>1.5794565217391305</v>
      </c>
      <c r="Z349" s="2">
        <v>0.47979882862235818</v>
      </c>
      <c r="AA349" s="2">
        <v>0</v>
      </c>
      <c r="AB349" s="2">
        <v>0</v>
      </c>
      <c r="AC349" s="2">
        <v>0</v>
      </c>
      <c r="AD349" s="2">
        <v>0</v>
      </c>
      <c r="AE349" s="2">
        <v>2.2169565217391294</v>
      </c>
      <c r="AF349" s="2">
        <v>0</v>
      </c>
      <c r="AG349" s="2">
        <v>0</v>
      </c>
      <c r="AH349" t="s">
        <v>549</v>
      </c>
      <c r="AI349">
        <v>6</v>
      </c>
    </row>
    <row r="350" spans="1:35" x14ac:dyDescent="0.25">
      <c r="A350" t="s">
        <v>3056</v>
      </c>
      <c r="B350" t="s">
        <v>1249</v>
      </c>
      <c r="C350" t="s">
        <v>2484</v>
      </c>
      <c r="D350" t="s">
        <v>2899</v>
      </c>
      <c r="E350" s="2">
        <v>48.554347826086953</v>
      </c>
      <c r="F350" s="2">
        <v>6.0978260869565215</v>
      </c>
      <c r="G350" s="2">
        <v>0</v>
      </c>
      <c r="H350" s="2">
        <v>0.67391304347826086</v>
      </c>
      <c r="I350" s="2">
        <v>0</v>
      </c>
      <c r="J350" s="2">
        <v>0</v>
      </c>
      <c r="K350" s="2">
        <v>0</v>
      </c>
      <c r="L350" s="2">
        <v>6.1220652173913033</v>
      </c>
      <c r="M350" s="2">
        <v>2.6463043478260873</v>
      </c>
      <c r="N350" s="2">
        <v>0</v>
      </c>
      <c r="O350" s="2">
        <v>5.4501902843071423E-2</v>
      </c>
      <c r="P350" s="2">
        <v>4.0230434782608713</v>
      </c>
      <c r="Q350" s="2">
        <v>0</v>
      </c>
      <c r="R350" s="2">
        <v>8.2856503246026461E-2</v>
      </c>
      <c r="S350" s="2">
        <v>7.9584782608695663</v>
      </c>
      <c r="T350" s="2">
        <v>9.6957608695652162</v>
      </c>
      <c r="U350" s="2">
        <v>0</v>
      </c>
      <c r="V350" s="2">
        <v>0.36359749272442354</v>
      </c>
      <c r="W350" s="2">
        <v>1.0072826086956521</v>
      </c>
      <c r="X350" s="2">
        <v>2.6793478260869565</v>
      </c>
      <c r="Y350" s="2">
        <v>4.838043478260869</v>
      </c>
      <c r="Z350" s="2">
        <v>0.17556973360196998</v>
      </c>
      <c r="AA350" s="2">
        <v>0</v>
      </c>
      <c r="AB350" s="2">
        <v>0</v>
      </c>
      <c r="AC350" s="2">
        <v>0</v>
      </c>
      <c r="AD350" s="2">
        <v>0</v>
      </c>
      <c r="AE350" s="2">
        <v>0</v>
      </c>
      <c r="AF350" s="2">
        <v>0</v>
      </c>
      <c r="AG350" s="2">
        <v>0</v>
      </c>
      <c r="AH350" t="s">
        <v>47</v>
      </c>
      <c r="AI350">
        <v>6</v>
      </c>
    </row>
    <row r="351" spans="1:35" x14ac:dyDescent="0.25">
      <c r="A351" t="s">
        <v>3056</v>
      </c>
      <c r="B351" t="s">
        <v>1974</v>
      </c>
      <c r="C351" t="s">
        <v>2746</v>
      </c>
      <c r="D351" t="s">
        <v>2911</v>
      </c>
      <c r="E351" s="2">
        <v>96.315217391304344</v>
      </c>
      <c r="F351" s="2">
        <v>2.4347826086956523</v>
      </c>
      <c r="G351" s="2">
        <v>0.32608695652173914</v>
      </c>
      <c r="H351" s="2">
        <v>0</v>
      </c>
      <c r="I351" s="2">
        <v>5.7391304347826084</v>
      </c>
      <c r="J351" s="2">
        <v>0</v>
      </c>
      <c r="K351" s="2">
        <v>0</v>
      </c>
      <c r="L351" s="2">
        <v>2.7542391304347826</v>
      </c>
      <c r="M351" s="2">
        <v>5.4782608695652177</v>
      </c>
      <c r="N351" s="2">
        <v>0</v>
      </c>
      <c r="O351" s="2">
        <v>5.6878456156190055E-2</v>
      </c>
      <c r="P351" s="2">
        <v>5.3559782608695654</v>
      </c>
      <c r="Q351" s="2">
        <v>5.5869565217391308</v>
      </c>
      <c r="R351" s="2">
        <v>0.11361584471278637</v>
      </c>
      <c r="S351" s="2">
        <v>6.3926086956521768</v>
      </c>
      <c r="T351" s="2">
        <v>12.571630434782607</v>
      </c>
      <c r="U351" s="2">
        <v>0</v>
      </c>
      <c r="V351" s="2">
        <v>0.19689764134973481</v>
      </c>
      <c r="W351" s="2">
        <v>4.0630434782608686</v>
      </c>
      <c r="X351" s="2">
        <v>18.093586956521737</v>
      </c>
      <c r="Y351" s="2">
        <v>0</v>
      </c>
      <c r="Z351" s="2">
        <v>0.23004288455027647</v>
      </c>
      <c r="AA351" s="2">
        <v>0</v>
      </c>
      <c r="AB351" s="2">
        <v>0</v>
      </c>
      <c r="AC351" s="2">
        <v>0</v>
      </c>
      <c r="AD351" s="2">
        <v>0</v>
      </c>
      <c r="AE351" s="2">
        <v>0</v>
      </c>
      <c r="AF351" s="2">
        <v>0</v>
      </c>
      <c r="AG351" s="2">
        <v>0</v>
      </c>
      <c r="AH351" t="s">
        <v>789</v>
      </c>
      <c r="AI351">
        <v>6</v>
      </c>
    </row>
    <row r="352" spans="1:35" x14ac:dyDescent="0.25">
      <c r="A352" t="s">
        <v>3056</v>
      </c>
      <c r="B352" t="s">
        <v>1792</v>
      </c>
      <c r="C352" t="s">
        <v>2549</v>
      </c>
      <c r="D352" t="s">
        <v>2802</v>
      </c>
      <c r="E352" s="2">
        <v>69.75</v>
      </c>
      <c r="F352" s="2">
        <v>6.0978260869565215</v>
      </c>
      <c r="G352" s="2">
        <v>0</v>
      </c>
      <c r="H352" s="2">
        <v>0</v>
      </c>
      <c r="I352" s="2">
        <v>0</v>
      </c>
      <c r="J352" s="2">
        <v>0</v>
      </c>
      <c r="K352" s="2">
        <v>0</v>
      </c>
      <c r="L352" s="2">
        <v>3.6411956521739133</v>
      </c>
      <c r="M352" s="2">
        <v>2.1518478260869567</v>
      </c>
      <c r="N352" s="2">
        <v>0</v>
      </c>
      <c r="O352" s="2">
        <v>3.0850864890135579E-2</v>
      </c>
      <c r="P352" s="2">
        <v>6.3713043478260856</v>
      </c>
      <c r="Q352" s="2">
        <v>0</v>
      </c>
      <c r="R352" s="2">
        <v>9.1344865201807679E-2</v>
      </c>
      <c r="S352" s="2">
        <v>0</v>
      </c>
      <c r="T352" s="2">
        <v>1.3124999999999996</v>
      </c>
      <c r="U352" s="2">
        <v>0</v>
      </c>
      <c r="V352" s="2">
        <v>1.8817204301075263E-2</v>
      </c>
      <c r="W352" s="2">
        <v>1.0336956521739131</v>
      </c>
      <c r="X352" s="2">
        <v>0</v>
      </c>
      <c r="Y352" s="2">
        <v>4.26771739130435</v>
      </c>
      <c r="Z352" s="2">
        <v>7.6005921770297677E-2</v>
      </c>
      <c r="AA352" s="2">
        <v>0</v>
      </c>
      <c r="AB352" s="2">
        <v>0</v>
      </c>
      <c r="AC352" s="2">
        <v>0</v>
      </c>
      <c r="AD352" s="2">
        <v>0</v>
      </c>
      <c r="AE352" s="2">
        <v>0</v>
      </c>
      <c r="AF352" s="2">
        <v>0</v>
      </c>
      <c r="AG352" s="2">
        <v>0</v>
      </c>
      <c r="AH352" t="s">
        <v>603</v>
      </c>
      <c r="AI352">
        <v>6</v>
      </c>
    </row>
    <row r="353" spans="1:35" x14ac:dyDescent="0.25">
      <c r="A353" t="s">
        <v>3056</v>
      </c>
      <c r="B353" t="s">
        <v>2090</v>
      </c>
      <c r="C353" t="s">
        <v>2762</v>
      </c>
      <c r="D353" t="s">
        <v>2802</v>
      </c>
      <c r="E353" s="2">
        <v>98.652173913043484</v>
      </c>
      <c r="F353" s="2">
        <v>0.33076086956521739</v>
      </c>
      <c r="G353" s="2">
        <v>0</v>
      </c>
      <c r="H353" s="2">
        <v>0</v>
      </c>
      <c r="I353" s="2">
        <v>0</v>
      </c>
      <c r="J353" s="2">
        <v>0</v>
      </c>
      <c r="K353" s="2">
        <v>0</v>
      </c>
      <c r="L353" s="2">
        <v>5.0355434782608732</v>
      </c>
      <c r="M353" s="2">
        <v>5.225652173913045</v>
      </c>
      <c r="N353" s="2">
        <v>0</v>
      </c>
      <c r="O353" s="2">
        <v>5.2970471573380355E-2</v>
      </c>
      <c r="P353" s="2">
        <v>0</v>
      </c>
      <c r="Q353" s="2">
        <v>0</v>
      </c>
      <c r="R353" s="2">
        <v>0</v>
      </c>
      <c r="S353" s="2">
        <v>18.531304347826079</v>
      </c>
      <c r="T353" s="2">
        <v>4.6546739130434789</v>
      </c>
      <c r="U353" s="2">
        <v>0</v>
      </c>
      <c r="V353" s="2">
        <v>0.23502754517408542</v>
      </c>
      <c r="W353" s="2">
        <v>9.7671739130434787</v>
      </c>
      <c r="X353" s="2">
        <v>11.294021739130439</v>
      </c>
      <c r="Y353" s="2">
        <v>0</v>
      </c>
      <c r="Z353" s="2">
        <v>0.21348942265315121</v>
      </c>
      <c r="AA353" s="2">
        <v>0</v>
      </c>
      <c r="AB353" s="2">
        <v>0</v>
      </c>
      <c r="AC353" s="2">
        <v>0</v>
      </c>
      <c r="AD353" s="2">
        <v>0</v>
      </c>
      <c r="AE353" s="2">
        <v>0</v>
      </c>
      <c r="AF353" s="2">
        <v>0</v>
      </c>
      <c r="AG353" s="2">
        <v>0</v>
      </c>
      <c r="AH353" t="s">
        <v>908</v>
      </c>
      <c r="AI353">
        <v>6</v>
      </c>
    </row>
    <row r="354" spans="1:35" x14ac:dyDescent="0.25">
      <c r="A354" t="s">
        <v>3056</v>
      </c>
      <c r="B354" t="s">
        <v>2077</v>
      </c>
      <c r="C354" t="s">
        <v>2487</v>
      </c>
      <c r="D354" t="s">
        <v>2912</v>
      </c>
      <c r="E354" s="2">
        <v>77.065217391304344</v>
      </c>
      <c r="F354" s="2">
        <v>0</v>
      </c>
      <c r="G354" s="2">
        <v>0</v>
      </c>
      <c r="H354" s="2">
        <v>0</v>
      </c>
      <c r="I354" s="2">
        <v>1.1929347826086956</v>
      </c>
      <c r="J354" s="2">
        <v>0</v>
      </c>
      <c r="K354" s="2">
        <v>0</v>
      </c>
      <c r="L354" s="2">
        <v>1.6020652173913046</v>
      </c>
      <c r="M354" s="2">
        <v>0</v>
      </c>
      <c r="N354" s="2">
        <v>7.2989130434782608</v>
      </c>
      <c r="O354" s="2">
        <v>9.4710860366713681E-2</v>
      </c>
      <c r="P354" s="2">
        <v>0</v>
      </c>
      <c r="Q354" s="2">
        <v>25.87880434782608</v>
      </c>
      <c r="R354" s="2">
        <v>0.33580394922425943</v>
      </c>
      <c r="S354" s="2">
        <v>1.4331521739130437</v>
      </c>
      <c r="T354" s="2">
        <v>5.8020652173913039</v>
      </c>
      <c r="U354" s="2">
        <v>0</v>
      </c>
      <c r="V354" s="2">
        <v>9.3884344146685478E-2</v>
      </c>
      <c r="W354" s="2">
        <v>1.128586956521739</v>
      </c>
      <c r="X354" s="2">
        <v>5.3709782608695651</v>
      </c>
      <c r="Y354" s="2">
        <v>0</v>
      </c>
      <c r="Z354" s="2">
        <v>8.433850493653032E-2</v>
      </c>
      <c r="AA354" s="2">
        <v>0</v>
      </c>
      <c r="AB354" s="2">
        <v>0</v>
      </c>
      <c r="AC354" s="2">
        <v>0</v>
      </c>
      <c r="AD354" s="2">
        <v>44.455108695652171</v>
      </c>
      <c r="AE354" s="2">
        <v>0</v>
      </c>
      <c r="AF354" s="2">
        <v>0</v>
      </c>
      <c r="AG354" s="2">
        <v>0</v>
      </c>
      <c r="AH354" t="s">
        <v>895</v>
      </c>
      <c r="AI354">
        <v>6</v>
      </c>
    </row>
    <row r="355" spans="1:35" x14ac:dyDescent="0.25">
      <c r="A355" t="s">
        <v>3056</v>
      </c>
      <c r="B355" t="s">
        <v>1833</v>
      </c>
      <c r="C355" t="s">
        <v>2510</v>
      </c>
      <c r="D355" t="s">
        <v>2979</v>
      </c>
      <c r="E355" s="2">
        <v>42.163043478260867</v>
      </c>
      <c r="F355" s="2">
        <v>0.86956521739130432</v>
      </c>
      <c r="G355" s="2">
        <v>0</v>
      </c>
      <c r="H355" s="2">
        <v>0</v>
      </c>
      <c r="I355" s="2">
        <v>0</v>
      </c>
      <c r="J355" s="2">
        <v>0</v>
      </c>
      <c r="K355" s="2">
        <v>0</v>
      </c>
      <c r="L355" s="2">
        <v>1.1447826086956518</v>
      </c>
      <c r="M355" s="2">
        <v>5.5701086956521744</v>
      </c>
      <c r="N355" s="2">
        <v>0</v>
      </c>
      <c r="O355" s="2">
        <v>0.13210879092549627</v>
      </c>
      <c r="P355" s="2">
        <v>0</v>
      </c>
      <c r="Q355" s="2">
        <v>5.3834782608695644</v>
      </c>
      <c r="R355" s="2">
        <v>0.12768239236916729</v>
      </c>
      <c r="S355" s="2">
        <v>0.91554347826086946</v>
      </c>
      <c r="T355" s="2">
        <v>4.1310869565217381</v>
      </c>
      <c r="U355" s="2">
        <v>0</v>
      </c>
      <c r="V355" s="2">
        <v>0.11969321990203659</v>
      </c>
      <c r="W355" s="2">
        <v>0.59445652173913044</v>
      </c>
      <c r="X355" s="2">
        <v>3.7658695652173928</v>
      </c>
      <c r="Y355" s="2">
        <v>0</v>
      </c>
      <c r="Z355" s="2">
        <v>0.10341582882186134</v>
      </c>
      <c r="AA355" s="2">
        <v>0</v>
      </c>
      <c r="AB355" s="2">
        <v>0</v>
      </c>
      <c r="AC355" s="2">
        <v>0</v>
      </c>
      <c r="AD355" s="2">
        <v>0</v>
      </c>
      <c r="AE355" s="2">
        <v>0</v>
      </c>
      <c r="AF355" s="2">
        <v>0</v>
      </c>
      <c r="AG355" s="2">
        <v>0</v>
      </c>
      <c r="AH355" t="s">
        <v>645</v>
      </c>
      <c r="AI355">
        <v>6</v>
      </c>
    </row>
    <row r="356" spans="1:35" x14ac:dyDescent="0.25">
      <c r="A356" t="s">
        <v>3056</v>
      </c>
      <c r="B356" t="s">
        <v>1697</v>
      </c>
      <c r="C356" t="s">
        <v>2615</v>
      </c>
      <c r="D356" t="s">
        <v>2814</v>
      </c>
      <c r="E356" s="2">
        <v>28.836956521739129</v>
      </c>
      <c r="F356" s="2">
        <v>6.7655434782608692</v>
      </c>
      <c r="G356" s="2">
        <v>0.28260869565217389</v>
      </c>
      <c r="H356" s="2">
        <v>0.20380434782608695</v>
      </c>
      <c r="I356" s="2">
        <v>0.27173913043478259</v>
      </c>
      <c r="J356" s="2">
        <v>0</v>
      </c>
      <c r="K356" s="2">
        <v>0</v>
      </c>
      <c r="L356" s="2">
        <v>4.822499999999998</v>
      </c>
      <c r="M356" s="2">
        <v>0</v>
      </c>
      <c r="N356" s="2">
        <v>0</v>
      </c>
      <c r="O356" s="2">
        <v>0</v>
      </c>
      <c r="P356" s="2">
        <v>5.3168478260869554</v>
      </c>
      <c r="Q356" s="2">
        <v>0</v>
      </c>
      <c r="R356" s="2">
        <v>0.18437617791179794</v>
      </c>
      <c r="S356" s="2">
        <v>0.81108695652173923</v>
      </c>
      <c r="T356" s="2">
        <v>5.0203260869565209</v>
      </c>
      <c r="U356" s="2">
        <v>0.25815217391304346</v>
      </c>
      <c r="V356" s="2">
        <v>0.21117225782133431</v>
      </c>
      <c r="W356" s="2">
        <v>4.9642391304347822</v>
      </c>
      <c r="X356" s="2">
        <v>0</v>
      </c>
      <c r="Y356" s="2">
        <v>0.44858695652173908</v>
      </c>
      <c r="Z356" s="2">
        <v>0.18770448548812663</v>
      </c>
      <c r="AA356" s="2">
        <v>0</v>
      </c>
      <c r="AB356" s="2">
        <v>5.6534782608695666</v>
      </c>
      <c r="AC356" s="2">
        <v>0</v>
      </c>
      <c r="AD356" s="2">
        <v>0</v>
      </c>
      <c r="AE356" s="2">
        <v>0</v>
      </c>
      <c r="AF356" s="2">
        <v>0</v>
      </c>
      <c r="AG356" s="2">
        <v>0</v>
      </c>
      <c r="AH356" t="s">
        <v>504</v>
      </c>
      <c r="AI356">
        <v>6</v>
      </c>
    </row>
    <row r="357" spans="1:35" x14ac:dyDescent="0.25">
      <c r="A357" t="s">
        <v>3056</v>
      </c>
      <c r="B357" t="s">
        <v>1800</v>
      </c>
      <c r="C357" t="s">
        <v>2686</v>
      </c>
      <c r="D357" t="s">
        <v>2942</v>
      </c>
      <c r="E357" s="2">
        <v>46.010869565217391</v>
      </c>
      <c r="F357" s="2">
        <v>5.7391304347826084</v>
      </c>
      <c r="G357" s="2">
        <v>0</v>
      </c>
      <c r="H357" s="2">
        <v>0</v>
      </c>
      <c r="I357" s="2">
        <v>0</v>
      </c>
      <c r="J357" s="2">
        <v>0</v>
      </c>
      <c r="K357" s="2">
        <v>0</v>
      </c>
      <c r="L357" s="2">
        <v>1.354673913043478</v>
      </c>
      <c r="M357" s="2">
        <v>2.5171739130434783</v>
      </c>
      <c r="N357" s="2">
        <v>0</v>
      </c>
      <c r="O357" s="2">
        <v>5.4708244743680606E-2</v>
      </c>
      <c r="P357" s="2">
        <v>5.246847826086956</v>
      </c>
      <c r="Q357" s="2">
        <v>2.3747826086956523</v>
      </c>
      <c r="R357" s="2">
        <v>0.16564847625797305</v>
      </c>
      <c r="S357" s="2">
        <v>0.6443478260869564</v>
      </c>
      <c r="T357" s="2">
        <v>5.0952173913043461</v>
      </c>
      <c r="U357" s="2">
        <v>0</v>
      </c>
      <c r="V357" s="2">
        <v>0.12474368060477198</v>
      </c>
      <c r="W357" s="2">
        <v>2.1634782608695646</v>
      </c>
      <c r="X357" s="2">
        <v>5.9666304347826085</v>
      </c>
      <c r="Y357" s="2">
        <v>0</v>
      </c>
      <c r="Z357" s="2">
        <v>0.17669974013701864</v>
      </c>
      <c r="AA357" s="2">
        <v>0</v>
      </c>
      <c r="AB357" s="2">
        <v>0</v>
      </c>
      <c r="AC357" s="2">
        <v>0</v>
      </c>
      <c r="AD357" s="2">
        <v>0</v>
      </c>
      <c r="AE357" s="2">
        <v>0</v>
      </c>
      <c r="AF357" s="2">
        <v>0</v>
      </c>
      <c r="AG357" s="2">
        <v>0</v>
      </c>
      <c r="AH357" t="s">
        <v>611</v>
      </c>
      <c r="AI357">
        <v>6</v>
      </c>
    </row>
    <row r="358" spans="1:35" x14ac:dyDescent="0.25">
      <c r="A358" t="s">
        <v>3056</v>
      </c>
      <c r="B358" t="s">
        <v>1700</v>
      </c>
      <c r="C358" t="s">
        <v>2597</v>
      </c>
      <c r="D358" t="s">
        <v>2946</v>
      </c>
      <c r="E358" s="2">
        <v>68.173913043478265</v>
      </c>
      <c r="F358" s="2">
        <v>5.7391304347826084</v>
      </c>
      <c r="G358" s="2">
        <v>0.59782608695652173</v>
      </c>
      <c r="H358" s="2">
        <v>0</v>
      </c>
      <c r="I358" s="2">
        <v>0.39130434782608697</v>
      </c>
      <c r="J358" s="2">
        <v>0</v>
      </c>
      <c r="K358" s="2">
        <v>1.5365217391304349</v>
      </c>
      <c r="L358" s="2">
        <v>5.3866304347826102</v>
      </c>
      <c r="M358" s="2">
        <v>0</v>
      </c>
      <c r="N358" s="2">
        <v>0</v>
      </c>
      <c r="O358" s="2">
        <v>0</v>
      </c>
      <c r="P358" s="2">
        <v>5.0975000000000001</v>
      </c>
      <c r="Q358" s="2">
        <v>15.827391304347822</v>
      </c>
      <c r="R358" s="2">
        <v>0.30693399234693874</v>
      </c>
      <c r="S358" s="2">
        <v>4.9016304347826098</v>
      </c>
      <c r="T358" s="2">
        <v>5.2997826086956517</v>
      </c>
      <c r="U358" s="2">
        <v>0</v>
      </c>
      <c r="V358" s="2">
        <v>0.14963807397959183</v>
      </c>
      <c r="W358" s="2">
        <v>5.9445652173913057</v>
      </c>
      <c r="X358" s="2">
        <v>5.9908695652173938</v>
      </c>
      <c r="Y358" s="2">
        <v>0</v>
      </c>
      <c r="Z358" s="2">
        <v>0.17507334183673473</v>
      </c>
      <c r="AA358" s="2">
        <v>0.56521739130434778</v>
      </c>
      <c r="AB358" s="2">
        <v>0</v>
      </c>
      <c r="AC358" s="2">
        <v>0</v>
      </c>
      <c r="AD358" s="2">
        <v>0</v>
      </c>
      <c r="AE358" s="2">
        <v>1.4151086956521737</v>
      </c>
      <c r="AF358" s="2">
        <v>0</v>
      </c>
      <c r="AG358" s="2">
        <v>0.15217391304347827</v>
      </c>
      <c r="AH358" t="s">
        <v>507</v>
      </c>
      <c r="AI358">
        <v>6</v>
      </c>
    </row>
    <row r="359" spans="1:35" x14ac:dyDescent="0.25">
      <c r="A359" t="s">
        <v>3056</v>
      </c>
      <c r="B359" t="s">
        <v>1230</v>
      </c>
      <c r="C359" t="s">
        <v>2513</v>
      </c>
      <c r="D359" t="s">
        <v>2886</v>
      </c>
      <c r="E359" s="2">
        <v>80.173913043478265</v>
      </c>
      <c r="F359" s="2">
        <v>5.8206521739130439</v>
      </c>
      <c r="G359" s="2">
        <v>0</v>
      </c>
      <c r="H359" s="2">
        <v>0</v>
      </c>
      <c r="I359" s="2">
        <v>5.9645652173913053</v>
      </c>
      <c r="J359" s="2">
        <v>0</v>
      </c>
      <c r="K359" s="2">
        <v>0</v>
      </c>
      <c r="L359" s="2">
        <v>0</v>
      </c>
      <c r="M359" s="2">
        <v>0</v>
      </c>
      <c r="N359" s="2">
        <v>5.4339130434782623</v>
      </c>
      <c r="O359" s="2">
        <v>6.7776572668112808E-2</v>
      </c>
      <c r="P359" s="2">
        <v>5.668804347826085</v>
      </c>
      <c r="Q359" s="2">
        <v>5.2501086956521741</v>
      </c>
      <c r="R359" s="2">
        <v>0.13619034707158348</v>
      </c>
      <c r="S359" s="2">
        <v>0</v>
      </c>
      <c r="T359" s="2">
        <v>0</v>
      </c>
      <c r="U359" s="2">
        <v>0</v>
      </c>
      <c r="V359" s="2">
        <v>0</v>
      </c>
      <c r="W359" s="2">
        <v>0</v>
      </c>
      <c r="X359" s="2">
        <v>0</v>
      </c>
      <c r="Y359" s="2">
        <v>0</v>
      </c>
      <c r="Z359" s="2">
        <v>0</v>
      </c>
      <c r="AA359" s="2">
        <v>0</v>
      </c>
      <c r="AB359" s="2">
        <v>0</v>
      </c>
      <c r="AC359" s="2">
        <v>0</v>
      </c>
      <c r="AD359" s="2">
        <v>0.55293478260869566</v>
      </c>
      <c r="AE359" s="2">
        <v>0</v>
      </c>
      <c r="AF359" s="2">
        <v>0</v>
      </c>
      <c r="AG359" s="2">
        <v>0</v>
      </c>
      <c r="AH359" t="s">
        <v>28</v>
      </c>
      <c r="AI359">
        <v>6</v>
      </c>
    </row>
    <row r="360" spans="1:35" x14ac:dyDescent="0.25">
      <c r="A360" t="s">
        <v>3056</v>
      </c>
      <c r="B360" t="s">
        <v>1483</v>
      </c>
      <c r="C360" t="s">
        <v>2405</v>
      </c>
      <c r="D360" t="s">
        <v>2802</v>
      </c>
      <c r="E360" s="2">
        <v>139.15217391304347</v>
      </c>
      <c r="F360" s="2">
        <v>5.7391304347826084</v>
      </c>
      <c r="G360" s="2">
        <v>0.26630434782608697</v>
      </c>
      <c r="H360" s="2">
        <v>0.19565217391304349</v>
      </c>
      <c r="I360" s="2">
        <v>0.36521739130434783</v>
      </c>
      <c r="J360" s="2">
        <v>0</v>
      </c>
      <c r="K360" s="2">
        <v>0</v>
      </c>
      <c r="L360" s="2">
        <v>34.415434782608692</v>
      </c>
      <c r="M360" s="2">
        <v>10.260869565217391</v>
      </c>
      <c r="N360" s="2">
        <v>10.920652173913046</v>
      </c>
      <c r="O360" s="2">
        <v>0.15221840337447279</v>
      </c>
      <c r="P360" s="2">
        <v>5.9006521739130449</v>
      </c>
      <c r="Q360" s="2">
        <v>9.4485869565217371</v>
      </c>
      <c r="R360" s="2">
        <v>0.11030542102796438</v>
      </c>
      <c r="S360" s="2">
        <v>15.816847826086954</v>
      </c>
      <c r="T360" s="2">
        <v>34.539456521739133</v>
      </c>
      <c r="U360" s="2">
        <v>5.1052173913043477</v>
      </c>
      <c r="V360" s="2">
        <v>0.39856741134197787</v>
      </c>
      <c r="W360" s="2">
        <v>14.413913043478262</v>
      </c>
      <c r="X360" s="2">
        <v>41.53163043478262</v>
      </c>
      <c r="Y360" s="2">
        <v>5.1943478260869567</v>
      </c>
      <c r="Z360" s="2">
        <v>0.43937431651304493</v>
      </c>
      <c r="AA360" s="2">
        <v>0</v>
      </c>
      <c r="AB360" s="2">
        <v>0</v>
      </c>
      <c r="AC360" s="2">
        <v>0</v>
      </c>
      <c r="AD360" s="2">
        <v>0</v>
      </c>
      <c r="AE360" s="2">
        <v>0.19565217391304349</v>
      </c>
      <c r="AF360" s="2">
        <v>0</v>
      </c>
      <c r="AG360" s="2">
        <v>0</v>
      </c>
      <c r="AH360" t="s">
        <v>284</v>
      </c>
      <c r="AI360">
        <v>6</v>
      </c>
    </row>
    <row r="361" spans="1:35" x14ac:dyDescent="0.25">
      <c r="A361" t="s">
        <v>3056</v>
      </c>
      <c r="B361" t="s">
        <v>2017</v>
      </c>
      <c r="C361" t="s">
        <v>2660</v>
      </c>
      <c r="D361" t="s">
        <v>2973</v>
      </c>
      <c r="E361" s="2">
        <v>80.586956521739125</v>
      </c>
      <c r="F361" s="2">
        <v>5.1304347826086953</v>
      </c>
      <c r="G361" s="2">
        <v>0.65217391304347827</v>
      </c>
      <c r="H361" s="2">
        <v>0</v>
      </c>
      <c r="I361" s="2">
        <v>0.84239130434782605</v>
      </c>
      <c r="J361" s="2">
        <v>0</v>
      </c>
      <c r="K361" s="2">
        <v>0</v>
      </c>
      <c r="L361" s="2">
        <v>0</v>
      </c>
      <c r="M361" s="2">
        <v>5.1729347826086975</v>
      </c>
      <c r="N361" s="2">
        <v>0</v>
      </c>
      <c r="O361" s="2">
        <v>6.4190720258969547E-2</v>
      </c>
      <c r="P361" s="2">
        <v>7.2666304347826101</v>
      </c>
      <c r="Q361" s="2">
        <v>0</v>
      </c>
      <c r="R361" s="2">
        <v>9.0171297545184811E-2</v>
      </c>
      <c r="S361" s="2">
        <v>5.1229347826086942</v>
      </c>
      <c r="T361" s="2">
        <v>5.4782608695652177</v>
      </c>
      <c r="U361" s="2">
        <v>0</v>
      </c>
      <c r="V361" s="2">
        <v>0.13154977070407337</v>
      </c>
      <c r="W361" s="2">
        <v>5.4677173913043475</v>
      </c>
      <c r="X361" s="2">
        <v>5.6021739130434778</v>
      </c>
      <c r="Y361" s="2">
        <v>0</v>
      </c>
      <c r="Z361" s="2">
        <v>0.13736579444294578</v>
      </c>
      <c r="AA361" s="2">
        <v>0</v>
      </c>
      <c r="AB361" s="2">
        <v>0</v>
      </c>
      <c r="AC361" s="2">
        <v>0</v>
      </c>
      <c r="AD361" s="2">
        <v>0</v>
      </c>
      <c r="AE361" s="2">
        <v>0</v>
      </c>
      <c r="AF361" s="2">
        <v>0</v>
      </c>
      <c r="AG361" s="2">
        <v>0</v>
      </c>
      <c r="AH361" t="s">
        <v>832</v>
      </c>
      <c r="AI361">
        <v>6</v>
      </c>
    </row>
    <row r="362" spans="1:35" x14ac:dyDescent="0.25">
      <c r="A362" t="s">
        <v>3056</v>
      </c>
      <c r="B362" t="s">
        <v>1747</v>
      </c>
      <c r="C362" t="s">
        <v>2504</v>
      </c>
      <c r="D362" t="s">
        <v>2884</v>
      </c>
      <c r="E362" s="2">
        <v>50.141304347826086</v>
      </c>
      <c r="F362" s="2">
        <v>3.8260869565217392</v>
      </c>
      <c r="G362" s="2">
        <v>0</v>
      </c>
      <c r="H362" s="2">
        <v>0.51684782608695645</v>
      </c>
      <c r="I362" s="2">
        <v>1.3804347826086956</v>
      </c>
      <c r="J362" s="2">
        <v>0</v>
      </c>
      <c r="K362" s="2">
        <v>0</v>
      </c>
      <c r="L362" s="2">
        <v>3.8164130434782608</v>
      </c>
      <c r="M362" s="2">
        <v>5.2554347826086953</v>
      </c>
      <c r="N362" s="2">
        <v>0</v>
      </c>
      <c r="O362" s="2">
        <v>0.10481248645133319</v>
      </c>
      <c r="P362" s="2">
        <v>3.8125</v>
      </c>
      <c r="Q362" s="2">
        <v>0</v>
      </c>
      <c r="R362" s="2">
        <v>7.6035118144374594E-2</v>
      </c>
      <c r="S362" s="2">
        <v>4.8239130434782611</v>
      </c>
      <c r="T362" s="2">
        <v>0.34782608695652173</v>
      </c>
      <c r="U362" s="2">
        <v>0</v>
      </c>
      <c r="V362" s="2">
        <v>0.10314329070019511</v>
      </c>
      <c r="W362" s="2">
        <v>4.7472826086956523</v>
      </c>
      <c r="X362" s="2">
        <v>2.7433695652173911</v>
      </c>
      <c r="Y362" s="2">
        <v>0</v>
      </c>
      <c r="Z362" s="2">
        <v>0.14939085194016907</v>
      </c>
      <c r="AA362" s="2">
        <v>0</v>
      </c>
      <c r="AB362" s="2">
        <v>0</v>
      </c>
      <c r="AC362" s="2">
        <v>0</v>
      </c>
      <c r="AD362" s="2">
        <v>0</v>
      </c>
      <c r="AE362" s="2">
        <v>0</v>
      </c>
      <c r="AF362" s="2">
        <v>0</v>
      </c>
      <c r="AG362" s="2">
        <v>0</v>
      </c>
      <c r="AH362" t="s">
        <v>557</v>
      </c>
      <c r="AI362">
        <v>6</v>
      </c>
    </row>
    <row r="363" spans="1:35" x14ac:dyDescent="0.25">
      <c r="A363" t="s">
        <v>3056</v>
      </c>
      <c r="B363" t="s">
        <v>1294</v>
      </c>
      <c r="C363" t="s">
        <v>2539</v>
      </c>
      <c r="D363" t="s">
        <v>2878</v>
      </c>
      <c r="E363" s="2">
        <v>42.119565217391305</v>
      </c>
      <c r="F363" s="2">
        <v>5.7391304347826084</v>
      </c>
      <c r="G363" s="2">
        <v>0.40760869565217389</v>
      </c>
      <c r="H363" s="2">
        <v>0.25</v>
      </c>
      <c r="I363" s="2">
        <v>0.51173913043478259</v>
      </c>
      <c r="J363" s="2">
        <v>0</v>
      </c>
      <c r="K363" s="2">
        <v>0</v>
      </c>
      <c r="L363" s="2">
        <v>4.468260869565218</v>
      </c>
      <c r="M363" s="2">
        <v>0</v>
      </c>
      <c r="N363" s="2">
        <v>16.434782608695652</v>
      </c>
      <c r="O363" s="2">
        <v>0.3901935483870968</v>
      </c>
      <c r="P363" s="2">
        <v>4.9989130434782618</v>
      </c>
      <c r="Q363" s="2">
        <v>0</v>
      </c>
      <c r="R363" s="2">
        <v>0.11868387096774195</v>
      </c>
      <c r="S363" s="2">
        <v>6.5943478260869544</v>
      </c>
      <c r="T363" s="2">
        <v>19.956195652173907</v>
      </c>
      <c r="U363" s="2">
        <v>0</v>
      </c>
      <c r="V363" s="2">
        <v>0.63036129032258048</v>
      </c>
      <c r="W363" s="2">
        <v>5.530760869565218</v>
      </c>
      <c r="X363" s="2">
        <v>8.6605434782608732</v>
      </c>
      <c r="Y363" s="2">
        <v>0</v>
      </c>
      <c r="Z363" s="2">
        <v>0.33692903225806459</v>
      </c>
      <c r="AA363" s="2">
        <v>0</v>
      </c>
      <c r="AB363" s="2">
        <v>0</v>
      </c>
      <c r="AC363" s="2">
        <v>0</v>
      </c>
      <c r="AD363" s="2">
        <v>0</v>
      </c>
      <c r="AE363" s="2">
        <v>0</v>
      </c>
      <c r="AF363" s="2">
        <v>0</v>
      </c>
      <c r="AG363" s="2">
        <v>0</v>
      </c>
      <c r="AH363" t="s">
        <v>94</v>
      </c>
      <c r="AI363">
        <v>6</v>
      </c>
    </row>
    <row r="364" spans="1:35" x14ac:dyDescent="0.25">
      <c r="A364" t="s">
        <v>3056</v>
      </c>
      <c r="B364" t="s">
        <v>1664</v>
      </c>
      <c r="C364" t="s">
        <v>2403</v>
      </c>
      <c r="D364" t="s">
        <v>2846</v>
      </c>
      <c r="E364" s="2">
        <v>74.793478260869563</v>
      </c>
      <c r="F364" s="2">
        <v>6.0978260869565215</v>
      </c>
      <c r="G364" s="2">
        <v>0</v>
      </c>
      <c r="H364" s="2">
        <v>0</v>
      </c>
      <c r="I364" s="2">
        <v>0</v>
      </c>
      <c r="J364" s="2">
        <v>0</v>
      </c>
      <c r="K364" s="2">
        <v>0</v>
      </c>
      <c r="L364" s="2">
        <v>0</v>
      </c>
      <c r="M364" s="2">
        <v>0</v>
      </c>
      <c r="N364" s="2">
        <v>5.6630434782608692</v>
      </c>
      <c r="O364" s="2">
        <v>7.5715738991425668E-2</v>
      </c>
      <c r="P364" s="2">
        <v>4.7907608695652177</v>
      </c>
      <c r="Q364" s="2">
        <v>0</v>
      </c>
      <c r="R364" s="2">
        <v>6.4053189943322195E-2</v>
      </c>
      <c r="S364" s="2">
        <v>1.5016304347826088</v>
      </c>
      <c r="T364" s="2">
        <v>18.623260869565211</v>
      </c>
      <c r="U364" s="2">
        <v>0</v>
      </c>
      <c r="V364" s="2">
        <v>0.26907280918471144</v>
      </c>
      <c r="W364" s="2">
        <v>1.398804347826087</v>
      </c>
      <c r="X364" s="2">
        <v>8.2195652173913043</v>
      </c>
      <c r="Y364" s="2">
        <v>0</v>
      </c>
      <c r="Z364" s="2">
        <v>0.12859904083708762</v>
      </c>
      <c r="AA364" s="2">
        <v>0</v>
      </c>
      <c r="AB364" s="2">
        <v>0</v>
      </c>
      <c r="AC364" s="2">
        <v>0</v>
      </c>
      <c r="AD364" s="2">
        <v>54.885869565217391</v>
      </c>
      <c r="AE364" s="2">
        <v>0</v>
      </c>
      <c r="AF364" s="2">
        <v>0</v>
      </c>
      <c r="AG364" s="2">
        <v>0</v>
      </c>
      <c r="AH364" t="s">
        <v>468</v>
      </c>
      <c r="AI364">
        <v>6</v>
      </c>
    </row>
    <row r="365" spans="1:35" x14ac:dyDescent="0.25">
      <c r="A365" t="s">
        <v>3056</v>
      </c>
      <c r="B365" t="s">
        <v>1625</v>
      </c>
      <c r="C365" t="s">
        <v>2662</v>
      </c>
      <c r="D365" t="s">
        <v>2961</v>
      </c>
      <c r="E365" s="2">
        <v>30.119565217391305</v>
      </c>
      <c r="F365" s="2">
        <v>5.4782608695652177</v>
      </c>
      <c r="G365" s="2">
        <v>9.7826086956521743E-2</v>
      </c>
      <c r="H365" s="2">
        <v>0.17032608695652171</v>
      </c>
      <c r="I365" s="2">
        <v>0.54076086956521741</v>
      </c>
      <c r="J365" s="2">
        <v>0</v>
      </c>
      <c r="K365" s="2">
        <v>0</v>
      </c>
      <c r="L365" s="2">
        <v>6.2848913043478261</v>
      </c>
      <c r="M365" s="2">
        <v>0.97826086956521741</v>
      </c>
      <c r="N365" s="2">
        <v>0</v>
      </c>
      <c r="O365" s="2">
        <v>3.2479249368459043E-2</v>
      </c>
      <c r="P365" s="2">
        <v>0</v>
      </c>
      <c r="Q365" s="2">
        <v>0</v>
      </c>
      <c r="R365" s="2">
        <v>0</v>
      </c>
      <c r="S365" s="2">
        <v>5.6793478260869561</v>
      </c>
      <c r="T365" s="2">
        <v>5.3268478260869587</v>
      </c>
      <c r="U365" s="2">
        <v>0</v>
      </c>
      <c r="V365" s="2">
        <v>0.36541681703356194</v>
      </c>
      <c r="W365" s="2">
        <v>5.0834782608695646</v>
      </c>
      <c r="X365" s="2">
        <v>5.5479347826086949</v>
      </c>
      <c r="Y365" s="2">
        <v>0</v>
      </c>
      <c r="Z365" s="2">
        <v>0.35297365571995665</v>
      </c>
      <c r="AA365" s="2">
        <v>0</v>
      </c>
      <c r="AB365" s="2">
        <v>0</v>
      </c>
      <c r="AC365" s="2">
        <v>0</v>
      </c>
      <c r="AD365" s="2">
        <v>0</v>
      </c>
      <c r="AE365" s="2">
        <v>0</v>
      </c>
      <c r="AF365" s="2">
        <v>0</v>
      </c>
      <c r="AG365" s="2">
        <v>0</v>
      </c>
      <c r="AH365" t="s">
        <v>427</v>
      </c>
      <c r="AI365">
        <v>6</v>
      </c>
    </row>
    <row r="366" spans="1:35" x14ac:dyDescent="0.25">
      <c r="A366" t="s">
        <v>3056</v>
      </c>
      <c r="B366" t="s">
        <v>2007</v>
      </c>
      <c r="C366" t="s">
        <v>2656</v>
      </c>
      <c r="D366" t="s">
        <v>2851</v>
      </c>
      <c r="E366" s="2">
        <v>38.75</v>
      </c>
      <c r="F366" s="2">
        <v>4.906847826086957</v>
      </c>
      <c r="G366" s="2">
        <v>0.2608695652173913</v>
      </c>
      <c r="H366" s="2">
        <v>0.19565217391304349</v>
      </c>
      <c r="I366" s="2">
        <v>0.2608695652173913</v>
      </c>
      <c r="J366" s="2">
        <v>0</v>
      </c>
      <c r="K366" s="2">
        <v>0.29347826086956524</v>
      </c>
      <c r="L366" s="2">
        <v>0.45945652173913049</v>
      </c>
      <c r="M366" s="2">
        <v>5.3988043478260863</v>
      </c>
      <c r="N366" s="2">
        <v>0</v>
      </c>
      <c r="O366" s="2">
        <v>0.13932398316970546</v>
      </c>
      <c r="P366" s="2">
        <v>5.8250000000000011</v>
      </c>
      <c r="Q366" s="2">
        <v>0</v>
      </c>
      <c r="R366" s="2">
        <v>0.15032258064516132</v>
      </c>
      <c r="S366" s="2">
        <v>9.0581521739130419</v>
      </c>
      <c r="T366" s="2">
        <v>0</v>
      </c>
      <c r="U366" s="2">
        <v>0</v>
      </c>
      <c r="V366" s="2">
        <v>0.23375876577840107</v>
      </c>
      <c r="W366" s="2">
        <v>5.6093478260869558</v>
      </c>
      <c r="X366" s="2">
        <v>1.0518478260869564</v>
      </c>
      <c r="Y366" s="2">
        <v>0</v>
      </c>
      <c r="Z366" s="2">
        <v>0.17190182328190742</v>
      </c>
      <c r="AA366" s="2">
        <v>0</v>
      </c>
      <c r="AB366" s="2">
        <v>0</v>
      </c>
      <c r="AC366" s="2">
        <v>0</v>
      </c>
      <c r="AD366" s="2">
        <v>0</v>
      </c>
      <c r="AE366" s="2">
        <v>0</v>
      </c>
      <c r="AF366" s="2">
        <v>0</v>
      </c>
      <c r="AG366" s="2">
        <v>0.46739130434782611</v>
      </c>
      <c r="AH366" t="s">
        <v>822</v>
      </c>
      <c r="AI366">
        <v>6</v>
      </c>
    </row>
    <row r="367" spans="1:35" x14ac:dyDescent="0.25">
      <c r="A367" t="s">
        <v>3056</v>
      </c>
      <c r="B367" t="s">
        <v>1301</v>
      </c>
      <c r="C367" t="s">
        <v>2454</v>
      </c>
      <c r="D367" t="s">
        <v>2885</v>
      </c>
      <c r="E367" s="2">
        <v>38</v>
      </c>
      <c r="F367" s="2">
        <v>0</v>
      </c>
      <c r="G367" s="2">
        <v>0.19565217391304349</v>
      </c>
      <c r="H367" s="2">
        <v>0.37608695652173924</v>
      </c>
      <c r="I367" s="2">
        <v>2.7391304347826089</v>
      </c>
      <c r="J367" s="2">
        <v>0</v>
      </c>
      <c r="K367" s="2">
        <v>0</v>
      </c>
      <c r="L367" s="2">
        <v>3.3989130434782608</v>
      </c>
      <c r="M367" s="2">
        <v>4.5527173913043502</v>
      </c>
      <c r="N367" s="2">
        <v>0</v>
      </c>
      <c r="O367" s="2">
        <v>0.11980835240274605</v>
      </c>
      <c r="P367" s="2">
        <v>5.0843478260869572</v>
      </c>
      <c r="Q367" s="2">
        <v>0</v>
      </c>
      <c r="R367" s="2">
        <v>0.13379862700228834</v>
      </c>
      <c r="S367" s="2">
        <v>3.7423913043478256</v>
      </c>
      <c r="T367" s="2">
        <v>4.0721739130434784</v>
      </c>
      <c r="U367" s="2">
        <v>0</v>
      </c>
      <c r="V367" s="2">
        <v>0.20564645308924484</v>
      </c>
      <c r="W367" s="2">
        <v>3.3578260869565217</v>
      </c>
      <c r="X367" s="2">
        <v>5.1276086956521736</v>
      </c>
      <c r="Y367" s="2">
        <v>0</v>
      </c>
      <c r="Z367" s="2">
        <v>0.22330091533180779</v>
      </c>
      <c r="AA367" s="2">
        <v>0</v>
      </c>
      <c r="AB367" s="2">
        <v>0</v>
      </c>
      <c r="AC367" s="2">
        <v>0</v>
      </c>
      <c r="AD367" s="2">
        <v>0</v>
      </c>
      <c r="AE367" s="2">
        <v>0</v>
      </c>
      <c r="AF367" s="2">
        <v>0</v>
      </c>
      <c r="AG367" s="2">
        <v>0</v>
      </c>
      <c r="AH367" t="s">
        <v>101</v>
      </c>
      <c r="AI367">
        <v>6</v>
      </c>
    </row>
    <row r="368" spans="1:35" x14ac:dyDescent="0.25">
      <c r="A368" t="s">
        <v>3056</v>
      </c>
      <c r="B368" t="s">
        <v>1282</v>
      </c>
      <c r="C368" t="s">
        <v>2454</v>
      </c>
      <c r="D368" t="s">
        <v>2885</v>
      </c>
      <c r="E368" s="2">
        <v>67.869565217391298</v>
      </c>
      <c r="F368" s="2">
        <v>5.7391304347826084</v>
      </c>
      <c r="G368" s="2">
        <v>0.30434782608695654</v>
      </c>
      <c r="H368" s="2">
        <v>0.55206521739130454</v>
      </c>
      <c r="I368" s="2">
        <v>1.9565217391304348</v>
      </c>
      <c r="J368" s="2">
        <v>0</v>
      </c>
      <c r="K368" s="2">
        <v>0</v>
      </c>
      <c r="L368" s="2">
        <v>4.6683695652173913</v>
      </c>
      <c r="M368" s="2">
        <v>4.9836956521739131</v>
      </c>
      <c r="N368" s="2">
        <v>2.5595652173913042</v>
      </c>
      <c r="O368" s="2">
        <v>0.11114349775784754</v>
      </c>
      <c r="P368" s="2">
        <v>5.2729347826086963</v>
      </c>
      <c r="Q368" s="2">
        <v>0</v>
      </c>
      <c r="R368" s="2">
        <v>7.7692184497117248E-2</v>
      </c>
      <c r="S368" s="2">
        <v>6.7160869565217407</v>
      </c>
      <c r="T368" s="2">
        <v>6.4911956521739134</v>
      </c>
      <c r="U368" s="2">
        <v>0</v>
      </c>
      <c r="V368" s="2">
        <v>0.19459801409352984</v>
      </c>
      <c r="W368" s="2">
        <v>6.2445652173913055</v>
      </c>
      <c r="X368" s="2">
        <v>10.060543478260868</v>
      </c>
      <c r="Y368" s="2">
        <v>0</v>
      </c>
      <c r="Z368" s="2">
        <v>0.24024183215887251</v>
      </c>
      <c r="AA368" s="2">
        <v>0</v>
      </c>
      <c r="AB368" s="2">
        <v>0</v>
      </c>
      <c r="AC368" s="2">
        <v>0</v>
      </c>
      <c r="AD368" s="2">
        <v>0</v>
      </c>
      <c r="AE368" s="2">
        <v>0</v>
      </c>
      <c r="AF368" s="2">
        <v>0</v>
      </c>
      <c r="AG368" s="2">
        <v>0</v>
      </c>
      <c r="AH368" t="s">
        <v>81</v>
      </c>
      <c r="AI368">
        <v>6</v>
      </c>
    </row>
    <row r="369" spans="1:35" x14ac:dyDescent="0.25">
      <c r="A369" t="s">
        <v>3056</v>
      </c>
      <c r="B369" t="s">
        <v>1457</v>
      </c>
      <c r="C369" t="s">
        <v>2416</v>
      </c>
      <c r="D369" t="s">
        <v>2822</v>
      </c>
      <c r="E369" s="2">
        <v>48.380434782608695</v>
      </c>
      <c r="F369" s="2">
        <v>5.7391304347826084</v>
      </c>
      <c r="G369" s="2">
        <v>0</v>
      </c>
      <c r="H369" s="2">
        <v>0.2608695652173913</v>
      </c>
      <c r="I369" s="2">
        <v>8.6956521739130432E-2</v>
      </c>
      <c r="J369" s="2">
        <v>0</v>
      </c>
      <c r="K369" s="2">
        <v>0</v>
      </c>
      <c r="L369" s="2">
        <v>3.141956521739131</v>
      </c>
      <c r="M369" s="2">
        <v>5.429347826086957</v>
      </c>
      <c r="N369" s="2">
        <v>0</v>
      </c>
      <c r="O369" s="2">
        <v>0.11222197259042913</v>
      </c>
      <c r="P369" s="2">
        <v>3.5216304347826082</v>
      </c>
      <c r="Q369" s="2">
        <v>1.6804347826086956</v>
      </c>
      <c r="R369" s="2">
        <v>0.10752415187598292</v>
      </c>
      <c r="S369" s="2">
        <v>3.0038043478260854</v>
      </c>
      <c r="T369" s="2">
        <v>3.3638043478260884</v>
      </c>
      <c r="U369" s="2">
        <v>0</v>
      </c>
      <c r="V369" s="2">
        <v>0.13161536733318355</v>
      </c>
      <c r="W369" s="2">
        <v>2.5032608695652168</v>
      </c>
      <c r="X369" s="2">
        <v>3.5920652173913057</v>
      </c>
      <c r="Y369" s="2">
        <v>0</v>
      </c>
      <c r="Z369" s="2">
        <v>0.12598741855762752</v>
      </c>
      <c r="AA369" s="2">
        <v>0</v>
      </c>
      <c r="AB369" s="2">
        <v>0</v>
      </c>
      <c r="AC369" s="2">
        <v>0</v>
      </c>
      <c r="AD369" s="2">
        <v>0</v>
      </c>
      <c r="AE369" s="2">
        <v>0</v>
      </c>
      <c r="AF369" s="2">
        <v>0</v>
      </c>
      <c r="AG369" s="2">
        <v>0</v>
      </c>
      <c r="AH369" t="s">
        <v>256</v>
      </c>
      <c r="AI369">
        <v>6</v>
      </c>
    </row>
    <row r="370" spans="1:35" x14ac:dyDescent="0.25">
      <c r="A370" t="s">
        <v>3056</v>
      </c>
      <c r="B370" t="s">
        <v>1435</v>
      </c>
      <c r="C370" t="s">
        <v>2427</v>
      </c>
      <c r="D370" t="s">
        <v>2937</v>
      </c>
      <c r="E370" s="2">
        <v>26</v>
      </c>
      <c r="F370" s="2">
        <v>5.7391304347826084</v>
      </c>
      <c r="G370" s="2">
        <v>0</v>
      </c>
      <c r="H370" s="2">
        <v>0</v>
      </c>
      <c r="I370" s="2">
        <v>0</v>
      </c>
      <c r="J370" s="2">
        <v>0</v>
      </c>
      <c r="K370" s="2">
        <v>0</v>
      </c>
      <c r="L370" s="2">
        <v>0</v>
      </c>
      <c r="M370" s="2">
        <v>2.6956521739130435</v>
      </c>
      <c r="N370" s="2">
        <v>0</v>
      </c>
      <c r="O370" s="2">
        <v>0.10367892976588629</v>
      </c>
      <c r="P370" s="2">
        <v>3.0423913043478272</v>
      </c>
      <c r="Q370" s="2">
        <v>0</v>
      </c>
      <c r="R370" s="2">
        <v>0.11701505016722412</v>
      </c>
      <c r="S370" s="2">
        <v>0</v>
      </c>
      <c r="T370" s="2">
        <v>0</v>
      </c>
      <c r="U370" s="2">
        <v>0</v>
      </c>
      <c r="V370" s="2">
        <v>0</v>
      </c>
      <c r="W370" s="2">
        <v>0</v>
      </c>
      <c r="X370" s="2">
        <v>0</v>
      </c>
      <c r="Y370" s="2">
        <v>0</v>
      </c>
      <c r="Z370" s="2">
        <v>0</v>
      </c>
      <c r="AA370" s="2">
        <v>0</v>
      </c>
      <c r="AB370" s="2">
        <v>0</v>
      </c>
      <c r="AC370" s="2">
        <v>0</v>
      </c>
      <c r="AD370" s="2">
        <v>0</v>
      </c>
      <c r="AE370" s="2">
        <v>0</v>
      </c>
      <c r="AF370" s="2">
        <v>0</v>
      </c>
      <c r="AG370" s="2">
        <v>0</v>
      </c>
      <c r="AH370" t="s">
        <v>235</v>
      </c>
      <c r="AI370">
        <v>6</v>
      </c>
    </row>
    <row r="371" spans="1:35" x14ac:dyDescent="0.25">
      <c r="A371" t="s">
        <v>3056</v>
      </c>
      <c r="B371" t="s">
        <v>1375</v>
      </c>
      <c r="C371" t="s">
        <v>2567</v>
      </c>
      <c r="D371" t="s">
        <v>2807</v>
      </c>
      <c r="E371" s="2">
        <v>35.043478260869563</v>
      </c>
      <c r="F371" s="2">
        <v>5.6089130434782604</v>
      </c>
      <c r="G371" s="2">
        <v>3.2608695652173912E-2</v>
      </c>
      <c r="H371" s="2">
        <v>0.21739130434782608</v>
      </c>
      <c r="I371" s="2">
        <v>0.2608695652173913</v>
      </c>
      <c r="J371" s="2">
        <v>0</v>
      </c>
      <c r="K371" s="2">
        <v>0</v>
      </c>
      <c r="L371" s="2">
        <v>0</v>
      </c>
      <c r="M371" s="2">
        <v>0</v>
      </c>
      <c r="N371" s="2">
        <v>5.2395652173913039</v>
      </c>
      <c r="O371" s="2">
        <v>0.14951612903225805</v>
      </c>
      <c r="P371" s="2">
        <v>2.9545652173913051</v>
      </c>
      <c r="Q371" s="2">
        <v>0</v>
      </c>
      <c r="R371" s="2">
        <v>8.431141439205958E-2</v>
      </c>
      <c r="S371" s="2">
        <v>4.1396739130434774</v>
      </c>
      <c r="T371" s="2">
        <v>5.9936956521739138</v>
      </c>
      <c r="U371" s="2">
        <v>0</v>
      </c>
      <c r="V371" s="2">
        <v>0.28916563275434243</v>
      </c>
      <c r="W371" s="2">
        <v>0.34891304347826091</v>
      </c>
      <c r="X371" s="2">
        <v>4.6102173913043485</v>
      </c>
      <c r="Y371" s="2">
        <v>0</v>
      </c>
      <c r="Z371" s="2">
        <v>0.14151364764267993</v>
      </c>
      <c r="AA371" s="2">
        <v>0</v>
      </c>
      <c r="AB371" s="2">
        <v>0</v>
      </c>
      <c r="AC371" s="2">
        <v>0</v>
      </c>
      <c r="AD371" s="2">
        <v>0</v>
      </c>
      <c r="AE371" s="2">
        <v>0</v>
      </c>
      <c r="AF371" s="2">
        <v>0</v>
      </c>
      <c r="AG371" s="2">
        <v>0</v>
      </c>
      <c r="AH371" t="s">
        <v>175</v>
      </c>
      <c r="AI371">
        <v>6</v>
      </c>
    </row>
    <row r="372" spans="1:35" x14ac:dyDescent="0.25">
      <c r="A372" t="s">
        <v>3056</v>
      </c>
      <c r="B372" t="s">
        <v>1692</v>
      </c>
      <c r="C372" t="s">
        <v>2681</v>
      </c>
      <c r="D372" t="s">
        <v>2919</v>
      </c>
      <c r="E372" s="2">
        <v>37.402173913043477</v>
      </c>
      <c r="F372" s="2">
        <v>5.6160869565217402</v>
      </c>
      <c r="G372" s="2">
        <v>0</v>
      </c>
      <c r="H372" s="2">
        <v>0</v>
      </c>
      <c r="I372" s="2">
        <v>0</v>
      </c>
      <c r="J372" s="2">
        <v>0</v>
      </c>
      <c r="K372" s="2">
        <v>0</v>
      </c>
      <c r="L372" s="2">
        <v>1.0057608695652174</v>
      </c>
      <c r="M372" s="2">
        <v>0</v>
      </c>
      <c r="N372" s="2">
        <v>5.6160869565217402</v>
      </c>
      <c r="O372" s="2">
        <v>0.1501540249927347</v>
      </c>
      <c r="P372" s="2">
        <v>4.0057608695652167</v>
      </c>
      <c r="Q372" s="2">
        <v>0</v>
      </c>
      <c r="R372" s="2">
        <v>0.10709968032548677</v>
      </c>
      <c r="S372" s="2">
        <v>1.1693478260869568</v>
      </c>
      <c r="T372" s="2">
        <v>9.1674999999999969</v>
      </c>
      <c r="U372" s="2">
        <v>0</v>
      </c>
      <c r="V372" s="2">
        <v>0.27637024120895082</v>
      </c>
      <c r="W372" s="2">
        <v>0.7068478260869564</v>
      </c>
      <c r="X372" s="2">
        <v>7.4789130434782587</v>
      </c>
      <c r="Y372" s="2">
        <v>0</v>
      </c>
      <c r="Z372" s="2">
        <v>0.21885789014821266</v>
      </c>
      <c r="AA372" s="2">
        <v>0</v>
      </c>
      <c r="AB372" s="2">
        <v>0</v>
      </c>
      <c r="AC372" s="2">
        <v>0</v>
      </c>
      <c r="AD372" s="2">
        <v>0</v>
      </c>
      <c r="AE372" s="2">
        <v>0</v>
      </c>
      <c r="AF372" s="2">
        <v>0</v>
      </c>
      <c r="AG372" s="2">
        <v>0</v>
      </c>
      <c r="AH372" t="s">
        <v>499</v>
      </c>
      <c r="AI372">
        <v>6</v>
      </c>
    </row>
    <row r="373" spans="1:35" x14ac:dyDescent="0.25">
      <c r="A373" t="s">
        <v>3056</v>
      </c>
      <c r="B373" t="s">
        <v>1275</v>
      </c>
      <c r="C373" t="s">
        <v>2415</v>
      </c>
      <c r="D373" t="s">
        <v>2899</v>
      </c>
      <c r="E373" s="2">
        <v>42.869565217391305</v>
      </c>
      <c r="F373" s="2">
        <v>0</v>
      </c>
      <c r="G373" s="2">
        <v>0.16304347826086957</v>
      </c>
      <c r="H373" s="2">
        <v>0.21739130434782608</v>
      </c>
      <c r="I373" s="2">
        <v>0.2608695652173913</v>
      </c>
      <c r="J373" s="2">
        <v>0</v>
      </c>
      <c r="K373" s="2">
        <v>0</v>
      </c>
      <c r="L373" s="2">
        <v>3.7970652173913053</v>
      </c>
      <c r="M373" s="2">
        <v>4.600434782608696</v>
      </c>
      <c r="N373" s="2">
        <v>0</v>
      </c>
      <c r="O373" s="2">
        <v>0.10731237322515214</v>
      </c>
      <c r="P373" s="2">
        <v>5.6822826086956519</v>
      </c>
      <c r="Q373" s="2">
        <v>0</v>
      </c>
      <c r="R373" s="2">
        <v>0.13254817444219066</v>
      </c>
      <c r="S373" s="2">
        <v>5.1584782608695665</v>
      </c>
      <c r="T373" s="2">
        <v>0.47402173913043477</v>
      </c>
      <c r="U373" s="2">
        <v>0</v>
      </c>
      <c r="V373" s="2">
        <v>0.13138691683569984</v>
      </c>
      <c r="W373" s="2">
        <v>4.6188043478260878</v>
      </c>
      <c r="X373" s="2">
        <v>0.34684782608695647</v>
      </c>
      <c r="Y373" s="2">
        <v>0</v>
      </c>
      <c r="Z373" s="2">
        <v>0.11583164300202842</v>
      </c>
      <c r="AA373" s="2">
        <v>0</v>
      </c>
      <c r="AB373" s="2">
        <v>0</v>
      </c>
      <c r="AC373" s="2">
        <v>0</v>
      </c>
      <c r="AD373" s="2">
        <v>0</v>
      </c>
      <c r="AE373" s="2">
        <v>0</v>
      </c>
      <c r="AF373" s="2">
        <v>0</v>
      </c>
      <c r="AG373" s="2">
        <v>0</v>
      </c>
      <c r="AH373" t="s">
        <v>74</v>
      </c>
      <c r="AI373">
        <v>6</v>
      </c>
    </row>
    <row r="374" spans="1:35" x14ac:dyDescent="0.25">
      <c r="A374" t="s">
        <v>3056</v>
      </c>
      <c r="B374" t="s">
        <v>2059</v>
      </c>
      <c r="C374" t="s">
        <v>2633</v>
      </c>
      <c r="D374" t="s">
        <v>2846</v>
      </c>
      <c r="E374" s="2">
        <v>28.608695652173914</v>
      </c>
      <c r="F374" s="2">
        <v>5.3913043478260869</v>
      </c>
      <c r="G374" s="2">
        <v>0.69565217391304346</v>
      </c>
      <c r="H374" s="2">
        <v>0</v>
      </c>
      <c r="I374" s="2">
        <v>0.16847826086956522</v>
      </c>
      <c r="J374" s="2">
        <v>0</v>
      </c>
      <c r="K374" s="2">
        <v>0</v>
      </c>
      <c r="L374" s="2">
        <v>0.92695652173913046</v>
      </c>
      <c r="M374" s="2">
        <v>0.2608695652173913</v>
      </c>
      <c r="N374" s="2">
        <v>0</v>
      </c>
      <c r="O374" s="2">
        <v>9.11854103343465E-3</v>
      </c>
      <c r="P374" s="2">
        <v>0</v>
      </c>
      <c r="Q374" s="2">
        <v>0</v>
      </c>
      <c r="R374" s="2">
        <v>0</v>
      </c>
      <c r="S374" s="2">
        <v>1.6765217391304352</v>
      </c>
      <c r="T374" s="2">
        <v>4.1871739130434795</v>
      </c>
      <c r="U374" s="2">
        <v>0</v>
      </c>
      <c r="V374" s="2">
        <v>0.2049620060790274</v>
      </c>
      <c r="W374" s="2">
        <v>2.650543478260869</v>
      </c>
      <c r="X374" s="2">
        <v>2.865869565217392</v>
      </c>
      <c r="Y374" s="2">
        <v>0</v>
      </c>
      <c r="Z374" s="2">
        <v>0.19282294832826746</v>
      </c>
      <c r="AA374" s="2">
        <v>0</v>
      </c>
      <c r="AB374" s="2">
        <v>0</v>
      </c>
      <c r="AC374" s="2">
        <v>0</v>
      </c>
      <c r="AD374" s="2">
        <v>9.9853260869565172</v>
      </c>
      <c r="AE374" s="2">
        <v>0</v>
      </c>
      <c r="AF374" s="2">
        <v>0</v>
      </c>
      <c r="AG374" s="2">
        <v>0</v>
      </c>
      <c r="AH374" t="s">
        <v>876</v>
      </c>
      <c r="AI374">
        <v>6</v>
      </c>
    </row>
    <row r="375" spans="1:35" x14ac:dyDescent="0.25">
      <c r="A375" t="s">
        <v>3056</v>
      </c>
      <c r="B375" t="s">
        <v>1496</v>
      </c>
      <c r="C375" t="s">
        <v>2416</v>
      </c>
      <c r="D375" t="s">
        <v>2822</v>
      </c>
      <c r="E375" s="2">
        <v>76.086956521739125</v>
      </c>
      <c r="F375" s="2">
        <v>6.2826086956521738</v>
      </c>
      <c r="G375" s="2">
        <v>0</v>
      </c>
      <c r="H375" s="2">
        <v>0</v>
      </c>
      <c r="I375" s="2">
        <v>0</v>
      </c>
      <c r="J375" s="2">
        <v>0</v>
      </c>
      <c r="K375" s="2">
        <v>0</v>
      </c>
      <c r="L375" s="2">
        <v>1.577282608695652</v>
      </c>
      <c r="M375" s="2">
        <v>0</v>
      </c>
      <c r="N375" s="2">
        <v>6.3699999999999992</v>
      </c>
      <c r="O375" s="2">
        <v>8.3719999999999989E-2</v>
      </c>
      <c r="P375" s="2">
        <v>7.2418478260869561</v>
      </c>
      <c r="Q375" s="2">
        <v>0</v>
      </c>
      <c r="R375" s="2">
        <v>9.5178571428571432E-2</v>
      </c>
      <c r="S375" s="2">
        <v>0.38576086956521743</v>
      </c>
      <c r="T375" s="2">
        <v>5.8093478260869578</v>
      </c>
      <c r="U375" s="2">
        <v>0</v>
      </c>
      <c r="V375" s="2">
        <v>8.1421428571428589E-2</v>
      </c>
      <c r="W375" s="2">
        <v>4.319782608695653</v>
      </c>
      <c r="X375" s="2">
        <v>8.989891304347827</v>
      </c>
      <c r="Y375" s="2">
        <v>0</v>
      </c>
      <c r="Z375" s="2">
        <v>0.17492714285714289</v>
      </c>
      <c r="AA375" s="2">
        <v>0</v>
      </c>
      <c r="AB375" s="2">
        <v>0</v>
      </c>
      <c r="AC375" s="2">
        <v>0</v>
      </c>
      <c r="AD375" s="2">
        <v>0</v>
      </c>
      <c r="AE375" s="2">
        <v>0</v>
      </c>
      <c r="AF375" s="2">
        <v>0</v>
      </c>
      <c r="AG375" s="2">
        <v>0</v>
      </c>
      <c r="AH375" t="s">
        <v>297</v>
      </c>
      <c r="AI375">
        <v>6</v>
      </c>
    </row>
    <row r="376" spans="1:35" x14ac:dyDescent="0.25">
      <c r="A376" t="s">
        <v>3056</v>
      </c>
      <c r="B376" t="s">
        <v>1879</v>
      </c>
      <c r="C376" t="s">
        <v>2462</v>
      </c>
      <c r="D376" t="s">
        <v>2905</v>
      </c>
      <c r="E376" s="2">
        <v>85.706521739130437</v>
      </c>
      <c r="F376" s="2">
        <v>6.0978260869565215</v>
      </c>
      <c r="G376" s="2">
        <v>0</v>
      </c>
      <c r="H376" s="2">
        <v>0</v>
      </c>
      <c r="I376" s="2">
        <v>0</v>
      </c>
      <c r="J376" s="2">
        <v>0</v>
      </c>
      <c r="K376" s="2">
        <v>0</v>
      </c>
      <c r="L376" s="2">
        <v>3.9579347826086946</v>
      </c>
      <c r="M376" s="2">
        <v>6.0978260869565215</v>
      </c>
      <c r="N376" s="2">
        <v>0</v>
      </c>
      <c r="O376" s="2">
        <v>7.1147748890298027E-2</v>
      </c>
      <c r="P376" s="2">
        <v>6.6195652173913047</v>
      </c>
      <c r="Q376" s="2">
        <v>7.5706521739130439</v>
      </c>
      <c r="R376" s="2">
        <v>0.16556753329105897</v>
      </c>
      <c r="S376" s="2">
        <v>3.5178260869565223</v>
      </c>
      <c r="T376" s="2">
        <v>5.2340217391304353</v>
      </c>
      <c r="U376" s="2">
        <v>0</v>
      </c>
      <c r="V376" s="2">
        <v>0.10211414077362083</v>
      </c>
      <c r="W376" s="2">
        <v>6.0043478260869563</v>
      </c>
      <c r="X376" s="2">
        <v>14.908913043478258</v>
      </c>
      <c r="Y376" s="2">
        <v>3.4572826086956527</v>
      </c>
      <c r="Z376" s="2">
        <v>0.28434876347495242</v>
      </c>
      <c r="AA376" s="2">
        <v>0</v>
      </c>
      <c r="AB376" s="2">
        <v>0</v>
      </c>
      <c r="AC376" s="2">
        <v>0</v>
      </c>
      <c r="AD376" s="2">
        <v>55.266304347826086</v>
      </c>
      <c r="AE376" s="2">
        <v>0</v>
      </c>
      <c r="AF376" s="2">
        <v>0</v>
      </c>
      <c r="AG376" s="2">
        <v>0</v>
      </c>
      <c r="AH376" t="s">
        <v>692</v>
      </c>
      <c r="AI376">
        <v>6</v>
      </c>
    </row>
    <row r="377" spans="1:35" x14ac:dyDescent="0.25">
      <c r="A377" t="s">
        <v>3056</v>
      </c>
      <c r="B377" t="s">
        <v>1881</v>
      </c>
      <c r="C377" t="s">
        <v>2462</v>
      </c>
      <c r="D377" t="s">
        <v>2905</v>
      </c>
      <c r="E377" s="2">
        <v>90.097826086956516</v>
      </c>
      <c r="F377" s="2">
        <v>6.0978260869565215</v>
      </c>
      <c r="G377" s="2">
        <v>0</v>
      </c>
      <c r="H377" s="2">
        <v>0</v>
      </c>
      <c r="I377" s="2">
        <v>0</v>
      </c>
      <c r="J377" s="2">
        <v>0</v>
      </c>
      <c r="K377" s="2">
        <v>0</v>
      </c>
      <c r="L377" s="2">
        <v>5.2632608695652179</v>
      </c>
      <c r="M377" s="2">
        <v>0</v>
      </c>
      <c r="N377" s="2">
        <v>6.0978260869565215</v>
      </c>
      <c r="O377" s="2">
        <v>6.768005790807094E-2</v>
      </c>
      <c r="P377" s="2">
        <v>0</v>
      </c>
      <c r="Q377" s="2">
        <v>4.7989130434782608</v>
      </c>
      <c r="R377" s="2">
        <v>5.3263361080950658E-2</v>
      </c>
      <c r="S377" s="2">
        <v>1.3394565217391305</v>
      </c>
      <c r="T377" s="2">
        <v>14.241739130434791</v>
      </c>
      <c r="U377" s="2">
        <v>0</v>
      </c>
      <c r="V377" s="2">
        <v>0.17293642176378343</v>
      </c>
      <c r="W377" s="2">
        <v>5.3198913043478253</v>
      </c>
      <c r="X377" s="2">
        <v>5.3104347826086951</v>
      </c>
      <c r="Y377" s="2">
        <v>0</v>
      </c>
      <c r="Z377" s="2">
        <v>0.11798648811678127</v>
      </c>
      <c r="AA377" s="2">
        <v>0</v>
      </c>
      <c r="AB377" s="2">
        <v>0</v>
      </c>
      <c r="AC377" s="2">
        <v>0</v>
      </c>
      <c r="AD377" s="2">
        <v>50.051630434782609</v>
      </c>
      <c r="AE377" s="2">
        <v>0</v>
      </c>
      <c r="AF377" s="2">
        <v>0</v>
      </c>
      <c r="AG377" s="2">
        <v>0</v>
      </c>
      <c r="AH377" t="s">
        <v>694</v>
      </c>
      <c r="AI377">
        <v>6</v>
      </c>
    </row>
    <row r="378" spans="1:35" x14ac:dyDescent="0.25">
      <c r="A378" t="s">
        <v>3056</v>
      </c>
      <c r="B378" t="s">
        <v>1408</v>
      </c>
      <c r="C378" t="s">
        <v>2484</v>
      </c>
      <c r="D378" t="s">
        <v>2899</v>
      </c>
      <c r="E378" s="2">
        <v>76.826086956521735</v>
      </c>
      <c r="F378" s="2">
        <v>5.4782608695652177</v>
      </c>
      <c r="G378" s="2">
        <v>0</v>
      </c>
      <c r="H378" s="2">
        <v>0</v>
      </c>
      <c r="I378" s="2">
        <v>0.75</v>
      </c>
      <c r="J378" s="2">
        <v>0</v>
      </c>
      <c r="K378" s="2">
        <v>0</v>
      </c>
      <c r="L378" s="2">
        <v>0</v>
      </c>
      <c r="M378" s="2">
        <v>0.78630434782608705</v>
      </c>
      <c r="N378" s="2">
        <v>0</v>
      </c>
      <c r="O378" s="2">
        <v>1.0234861346915678E-2</v>
      </c>
      <c r="P378" s="2">
        <v>1.7530434782608699</v>
      </c>
      <c r="Q378" s="2">
        <v>7.9002173913043485</v>
      </c>
      <c r="R378" s="2">
        <v>0.12565082059988686</v>
      </c>
      <c r="S378" s="2">
        <v>0</v>
      </c>
      <c r="T378" s="2">
        <v>0</v>
      </c>
      <c r="U378" s="2">
        <v>0</v>
      </c>
      <c r="V378" s="2">
        <v>0</v>
      </c>
      <c r="W378" s="2">
        <v>0</v>
      </c>
      <c r="X378" s="2">
        <v>0</v>
      </c>
      <c r="Y378" s="2">
        <v>0</v>
      </c>
      <c r="Z378" s="2">
        <v>0</v>
      </c>
      <c r="AA378" s="2">
        <v>0</v>
      </c>
      <c r="AB378" s="2">
        <v>0</v>
      </c>
      <c r="AC378" s="2">
        <v>0</v>
      </c>
      <c r="AD378" s="2">
        <v>0</v>
      </c>
      <c r="AE378" s="2">
        <v>24.486195652173912</v>
      </c>
      <c r="AF378" s="2">
        <v>0</v>
      </c>
      <c r="AG378" s="2">
        <v>0</v>
      </c>
      <c r="AH378" t="s">
        <v>208</v>
      </c>
      <c r="AI378">
        <v>6</v>
      </c>
    </row>
    <row r="379" spans="1:35" x14ac:dyDescent="0.25">
      <c r="A379" t="s">
        <v>3056</v>
      </c>
      <c r="B379" t="s">
        <v>1383</v>
      </c>
      <c r="C379" t="s">
        <v>2570</v>
      </c>
      <c r="D379" t="s">
        <v>2924</v>
      </c>
      <c r="E379" s="2">
        <v>131.43478260869566</v>
      </c>
      <c r="F379" s="2">
        <v>5.4782608695652177</v>
      </c>
      <c r="G379" s="2">
        <v>0</v>
      </c>
      <c r="H379" s="2">
        <v>0</v>
      </c>
      <c r="I379" s="2">
        <v>0.63043478260869568</v>
      </c>
      <c r="J379" s="2">
        <v>0</v>
      </c>
      <c r="K379" s="2">
        <v>0</v>
      </c>
      <c r="L379" s="2">
        <v>0</v>
      </c>
      <c r="M379" s="2">
        <v>10.869565217391305</v>
      </c>
      <c r="N379" s="2">
        <v>0</v>
      </c>
      <c r="O379" s="2">
        <v>8.2699305325835262E-2</v>
      </c>
      <c r="P379" s="2">
        <v>5.4777173913043491</v>
      </c>
      <c r="Q379" s="2">
        <v>8.700760869565217</v>
      </c>
      <c r="R379" s="2">
        <v>0.10787462785312604</v>
      </c>
      <c r="S379" s="2">
        <v>0</v>
      </c>
      <c r="T379" s="2">
        <v>0</v>
      </c>
      <c r="U379" s="2">
        <v>0</v>
      </c>
      <c r="V379" s="2">
        <v>0</v>
      </c>
      <c r="W379" s="2">
        <v>0</v>
      </c>
      <c r="X379" s="2">
        <v>0</v>
      </c>
      <c r="Y379" s="2">
        <v>0</v>
      </c>
      <c r="Z379" s="2">
        <v>0</v>
      </c>
      <c r="AA379" s="2">
        <v>0</v>
      </c>
      <c r="AB379" s="2">
        <v>0</v>
      </c>
      <c r="AC379" s="2">
        <v>0</v>
      </c>
      <c r="AD379" s="2">
        <v>0</v>
      </c>
      <c r="AE379" s="2">
        <v>0</v>
      </c>
      <c r="AF379" s="2">
        <v>0</v>
      </c>
      <c r="AG379" s="2">
        <v>0</v>
      </c>
      <c r="AH379" t="s">
        <v>183</v>
      </c>
      <c r="AI379">
        <v>6</v>
      </c>
    </row>
    <row r="380" spans="1:35" x14ac:dyDescent="0.25">
      <c r="A380" t="s">
        <v>3056</v>
      </c>
      <c r="B380" t="s">
        <v>1388</v>
      </c>
      <c r="C380" t="s">
        <v>2570</v>
      </c>
      <c r="D380" t="s">
        <v>2924</v>
      </c>
      <c r="E380" s="2">
        <v>73.739130434782609</v>
      </c>
      <c r="F380" s="2">
        <v>5.5652173913043477</v>
      </c>
      <c r="G380" s="2">
        <v>0</v>
      </c>
      <c r="H380" s="2">
        <v>0</v>
      </c>
      <c r="I380" s="2">
        <v>0</v>
      </c>
      <c r="J380" s="2">
        <v>0</v>
      </c>
      <c r="K380" s="2">
        <v>0</v>
      </c>
      <c r="L380" s="2">
        <v>0</v>
      </c>
      <c r="M380" s="2">
        <v>6.1369565217391306</v>
      </c>
      <c r="N380" s="2">
        <v>0</v>
      </c>
      <c r="O380" s="2">
        <v>8.3225235849056611E-2</v>
      </c>
      <c r="P380" s="2">
        <v>5.1043478260869559</v>
      </c>
      <c r="Q380" s="2">
        <v>0</v>
      </c>
      <c r="R380" s="2">
        <v>6.9221698113207539E-2</v>
      </c>
      <c r="S380" s="2">
        <v>0</v>
      </c>
      <c r="T380" s="2">
        <v>0</v>
      </c>
      <c r="U380" s="2">
        <v>0</v>
      </c>
      <c r="V380" s="2">
        <v>0</v>
      </c>
      <c r="W380" s="2">
        <v>0</v>
      </c>
      <c r="X380" s="2">
        <v>0</v>
      </c>
      <c r="Y380" s="2">
        <v>0</v>
      </c>
      <c r="Z380" s="2">
        <v>0</v>
      </c>
      <c r="AA380" s="2">
        <v>0</v>
      </c>
      <c r="AB380" s="2">
        <v>0</v>
      </c>
      <c r="AC380" s="2">
        <v>0</v>
      </c>
      <c r="AD380" s="2">
        <v>0</v>
      </c>
      <c r="AE380" s="2">
        <v>0</v>
      </c>
      <c r="AF380" s="2">
        <v>0</v>
      </c>
      <c r="AG380" s="2">
        <v>0</v>
      </c>
      <c r="AH380" t="s">
        <v>188</v>
      </c>
      <c r="AI380">
        <v>6</v>
      </c>
    </row>
    <row r="381" spans="1:35" x14ac:dyDescent="0.25">
      <c r="A381" t="s">
        <v>3056</v>
      </c>
      <c r="B381" t="s">
        <v>1265</v>
      </c>
      <c r="C381" t="s">
        <v>2524</v>
      </c>
      <c r="D381" t="s">
        <v>2890</v>
      </c>
      <c r="E381" s="2">
        <v>55.630434782608695</v>
      </c>
      <c r="F381" s="2">
        <v>4.9565217391304346</v>
      </c>
      <c r="G381" s="2">
        <v>0.21739130434782608</v>
      </c>
      <c r="H381" s="2">
        <v>0.46739130434782611</v>
      </c>
      <c r="I381" s="2">
        <v>0</v>
      </c>
      <c r="J381" s="2">
        <v>0</v>
      </c>
      <c r="K381" s="2">
        <v>0</v>
      </c>
      <c r="L381" s="2">
        <v>7.7445652173913029</v>
      </c>
      <c r="M381" s="2">
        <v>3.8260869565217392</v>
      </c>
      <c r="N381" s="2">
        <v>5.2173913043478262</v>
      </c>
      <c r="O381" s="2">
        <v>0.1625635013677218</v>
      </c>
      <c r="P381" s="2">
        <v>5.2903260869565223</v>
      </c>
      <c r="Q381" s="2">
        <v>0</v>
      </c>
      <c r="R381" s="2">
        <v>9.5097694411879652E-2</v>
      </c>
      <c r="S381" s="2">
        <v>5.0129347826086947</v>
      </c>
      <c r="T381" s="2">
        <v>6.0683695652173926</v>
      </c>
      <c r="U381" s="2">
        <v>0</v>
      </c>
      <c r="V381" s="2">
        <v>0.19919499804611177</v>
      </c>
      <c r="W381" s="2">
        <v>1.9949999999999999</v>
      </c>
      <c r="X381" s="2">
        <v>13.80282608695652</v>
      </c>
      <c r="Y381" s="2">
        <v>0</v>
      </c>
      <c r="Z381" s="2">
        <v>0.28397811645173893</v>
      </c>
      <c r="AA381" s="2">
        <v>0</v>
      </c>
      <c r="AB381" s="2">
        <v>0</v>
      </c>
      <c r="AC381" s="2">
        <v>0</v>
      </c>
      <c r="AD381" s="2">
        <v>0</v>
      </c>
      <c r="AE381" s="2">
        <v>0</v>
      </c>
      <c r="AF381" s="2">
        <v>0</v>
      </c>
      <c r="AG381" s="2">
        <v>0</v>
      </c>
      <c r="AH381" t="s">
        <v>63</v>
      </c>
      <c r="AI381">
        <v>6</v>
      </c>
    </row>
    <row r="382" spans="1:35" x14ac:dyDescent="0.25">
      <c r="A382" t="s">
        <v>3056</v>
      </c>
      <c r="B382" t="s">
        <v>1604</v>
      </c>
      <c r="C382" t="s">
        <v>2471</v>
      </c>
      <c r="D382" t="s">
        <v>2817</v>
      </c>
      <c r="E382" s="2">
        <v>69.771739130434781</v>
      </c>
      <c r="F382" s="2">
        <v>5.7391304347826084</v>
      </c>
      <c r="G382" s="2">
        <v>0.89130434782608692</v>
      </c>
      <c r="H382" s="2">
        <v>0.17934782608695651</v>
      </c>
      <c r="I382" s="2">
        <v>0.17391304347826086</v>
      </c>
      <c r="J382" s="2">
        <v>0</v>
      </c>
      <c r="K382" s="2">
        <v>0</v>
      </c>
      <c r="L382" s="2">
        <v>6.5217391304347824E-2</v>
      </c>
      <c r="M382" s="2">
        <v>3.8780434782608695</v>
      </c>
      <c r="N382" s="2">
        <v>0</v>
      </c>
      <c r="O382" s="2">
        <v>5.5581866334319989E-2</v>
      </c>
      <c r="P382" s="2">
        <v>5.8904347826086951</v>
      </c>
      <c r="Q382" s="2">
        <v>0</v>
      </c>
      <c r="R382" s="2">
        <v>8.4424365165913687E-2</v>
      </c>
      <c r="S382" s="2">
        <v>3.7010869565217392</v>
      </c>
      <c r="T382" s="2">
        <v>0</v>
      </c>
      <c r="U382" s="2">
        <v>0</v>
      </c>
      <c r="V382" s="2">
        <v>5.3045645739211715E-2</v>
      </c>
      <c r="W382" s="2">
        <v>1.6467391304347827</v>
      </c>
      <c r="X382" s="2">
        <v>4.0543478260869561</v>
      </c>
      <c r="Y382" s="2">
        <v>0</v>
      </c>
      <c r="Z382" s="2">
        <v>8.1710546814145496E-2</v>
      </c>
      <c r="AA382" s="2">
        <v>0.10869565217391304</v>
      </c>
      <c r="AB382" s="2">
        <v>0</v>
      </c>
      <c r="AC382" s="2">
        <v>0</v>
      </c>
      <c r="AD382" s="2">
        <v>0</v>
      </c>
      <c r="AE382" s="2">
        <v>0</v>
      </c>
      <c r="AF382" s="2">
        <v>0</v>
      </c>
      <c r="AG382" s="2">
        <v>0</v>
      </c>
      <c r="AH382" t="s">
        <v>406</v>
      </c>
      <c r="AI382">
        <v>6</v>
      </c>
    </row>
    <row r="383" spans="1:35" x14ac:dyDescent="0.25">
      <c r="A383" t="s">
        <v>3056</v>
      </c>
      <c r="B383" t="s">
        <v>2114</v>
      </c>
      <c r="C383" t="s">
        <v>2767</v>
      </c>
      <c r="D383" t="s">
        <v>2982</v>
      </c>
      <c r="E383" s="2">
        <v>72.510869565217391</v>
      </c>
      <c r="F383" s="2">
        <v>3.652173913043478</v>
      </c>
      <c r="G383" s="2">
        <v>0.19565217391304349</v>
      </c>
      <c r="H383" s="2">
        <v>0.13456521739130436</v>
      </c>
      <c r="I383" s="2">
        <v>0.76086956521739135</v>
      </c>
      <c r="J383" s="2">
        <v>0</v>
      </c>
      <c r="K383" s="2">
        <v>0</v>
      </c>
      <c r="L383" s="2">
        <v>11.364021739130438</v>
      </c>
      <c r="M383" s="2">
        <v>0</v>
      </c>
      <c r="N383" s="2">
        <v>10.826086956521738</v>
      </c>
      <c r="O383" s="2">
        <v>0.14930295308049768</v>
      </c>
      <c r="P383" s="2">
        <v>1.5591304347826087</v>
      </c>
      <c r="Q383" s="2">
        <v>0</v>
      </c>
      <c r="R383" s="2">
        <v>2.1502023684605007E-2</v>
      </c>
      <c r="S383" s="2">
        <v>21.300217391304347</v>
      </c>
      <c r="T383" s="2">
        <v>4.4566304347826087</v>
      </c>
      <c r="U383" s="2">
        <v>0</v>
      </c>
      <c r="V383" s="2">
        <v>0.35521361115275069</v>
      </c>
      <c r="W383" s="2">
        <v>7.7983695652173894</v>
      </c>
      <c r="X383" s="2">
        <v>13.492500000000001</v>
      </c>
      <c r="Y383" s="2">
        <v>1.2905434782608696</v>
      </c>
      <c r="Z383" s="2">
        <v>0.31142107630040472</v>
      </c>
      <c r="AA383" s="2">
        <v>0</v>
      </c>
      <c r="AB383" s="2">
        <v>0</v>
      </c>
      <c r="AC383" s="2">
        <v>0</v>
      </c>
      <c r="AD383" s="2">
        <v>0</v>
      </c>
      <c r="AE383" s="2">
        <v>0</v>
      </c>
      <c r="AF383" s="2">
        <v>0</v>
      </c>
      <c r="AG383" s="2">
        <v>0</v>
      </c>
      <c r="AH383" t="s">
        <v>932</v>
      </c>
      <c r="AI383">
        <v>6</v>
      </c>
    </row>
    <row r="384" spans="1:35" x14ac:dyDescent="0.25">
      <c r="A384" t="s">
        <v>3056</v>
      </c>
      <c r="B384" t="s">
        <v>1451</v>
      </c>
      <c r="C384" t="s">
        <v>2587</v>
      </c>
      <c r="D384" t="s">
        <v>2873</v>
      </c>
      <c r="E384" s="2">
        <v>47.804347826086953</v>
      </c>
      <c r="F384" s="2">
        <v>5.1739130434782608</v>
      </c>
      <c r="G384" s="2">
        <v>0.40217391304347827</v>
      </c>
      <c r="H384" s="2">
        <v>0</v>
      </c>
      <c r="I384" s="2">
        <v>0.52173913043478259</v>
      </c>
      <c r="J384" s="2">
        <v>0</v>
      </c>
      <c r="K384" s="2">
        <v>0</v>
      </c>
      <c r="L384" s="2">
        <v>4.5347826086956529</v>
      </c>
      <c r="M384" s="2">
        <v>4.748804347826086</v>
      </c>
      <c r="N384" s="2">
        <v>0</v>
      </c>
      <c r="O384" s="2">
        <v>9.9338335607094125E-2</v>
      </c>
      <c r="P384" s="2">
        <v>0</v>
      </c>
      <c r="Q384" s="2">
        <v>3.5039130434782608</v>
      </c>
      <c r="R384" s="2">
        <v>7.329695316052752E-2</v>
      </c>
      <c r="S384" s="2">
        <v>1.1920652173913044</v>
      </c>
      <c r="T384" s="2">
        <v>5.9313043478260861</v>
      </c>
      <c r="U384" s="2">
        <v>0</v>
      </c>
      <c r="V384" s="2">
        <v>0.14901091405184175</v>
      </c>
      <c r="W384" s="2">
        <v>1.2463043478260869</v>
      </c>
      <c r="X384" s="2">
        <v>10.060326086956522</v>
      </c>
      <c r="Y384" s="2">
        <v>0</v>
      </c>
      <c r="Z384" s="2">
        <v>0.23651887221464302</v>
      </c>
      <c r="AA384" s="2">
        <v>0</v>
      </c>
      <c r="AB384" s="2">
        <v>0</v>
      </c>
      <c r="AC384" s="2">
        <v>0</v>
      </c>
      <c r="AD384" s="2">
        <v>0</v>
      </c>
      <c r="AE384" s="2">
        <v>0</v>
      </c>
      <c r="AF384" s="2">
        <v>0</v>
      </c>
      <c r="AG384" s="2">
        <v>0</v>
      </c>
      <c r="AH384" t="s">
        <v>250</v>
      </c>
      <c r="AI384">
        <v>6</v>
      </c>
    </row>
    <row r="385" spans="1:35" x14ac:dyDescent="0.25">
      <c r="A385" t="s">
        <v>3056</v>
      </c>
      <c r="B385" t="s">
        <v>2065</v>
      </c>
      <c r="C385" t="s">
        <v>2505</v>
      </c>
      <c r="D385" t="s">
        <v>2886</v>
      </c>
      <c r="E385" s="2">
        <v>86.934782608695656</v>
      </c>
      <c r="F385" s="2">
        <v>5.6521739130434785</v>
      </c>
      <c r="G385" s="2">
        <v>0.2608695652173913</v>
      </c>
      <c r="H385" s="2">
        <v>0.44565217391304346</v>
      </c>
      <c r="I385" s="2">
        <v>0.94565217391304346</v>
      </c>
      <c r="J385" s="2">
        <v>0</v>
      </c>
      <c r="K385" s="2">
        <v>0</v>
      </c>
      <c r="L385" s="2">
        <v>6.9558695652173892</v>
      </c>
      <c r="M385" s="2">
        <v>5.2093478260869572</v>
      </c>
      <c r="N385" s="2">
        <v>0</v>
      </c>
      <c r="O385" s="2">
        <v>5.9922480620155046E-2</v>
      </c>
      <c r="P385" s="2">
        <v>5.6395652173913033</v>
      </c>
      <c r="Q385" s="2">
        <v>0</v>
      </c>
      <c r="R385" s="2">
        <v>6.4871217804451098E-2</v>
      </c>
      <c r="S385" s="2">
        <v>7.1222826086956523</v>
      </c>
      <c r="T385" s="2">
        <v>6.53</v>
      </c>
      <c r="U385" s="2">
        <v>0</v>
      </c>
      <c r="V385" s="2">
        <v>0.1570405101275319</v>
      </c>
      <c r="W385" s="2">
        <v>5.8619565217391303</v>
      </c>
      <c r="X385" s="2">
        <v>10.995978260869569</v>
      </c>
      <c r="Y385" s="2">
        <v>0</v>
      </c>
      <c r="Z385" s="2">
        <v>0.19391472868217055</v>
      </c>
      <c r="AA385" s="2">
        <v>0</v>
      </c>
      <c r="AB385" s="2">
        <v>0</v>
      </c>
      <c r="AC385" s="2">
        <v>0</v>
      </c>
      <c r="AD385" s="2">
        <v>0</v>
      </c>
      <c r="AE385" s="2">
        <v>0</v>
      </c>
      <c r="AF385" s="2">
        <v>0</v>
      </c>
      <c r="AG385" s="2">
        <v>0</v>
      </c>
      <c r="AH385" t="s">
        <v>882</v>
      </c>
      <c r="AI385">
        <v>6</v>
      </c>
    </row>
    <row r="386" spans="1:35" x14ac:dyDescent="0.25">
      <c r="A386" t="s">
        <v>3056</v>
      </c>
      <c r="B386" t="s">
        <v>1810</v>
      </c>
      <c r="C386" t="s">
        <v>2525</v>
      </c>
      <c r="D386" t="s">
        <v>2857</v>
      </c>
      <c r="E386" s="2">
        <v>45.184782608695649</v>
      </c>
      <c r="F386" s="2">
        <v>5.6521739130434785</v>
      </c>
      <c r="G386" s="2">
        <v>0</v>
      </c>
      <c r="H386" s="2">
        <v>0</v>
      </c>
      <c r="I386" s="2">
        <v>0</v>
      </c>
      <c r="J386" s="2">
        <v>0</v>
      </c>
      <c r="K386" s="2">
        <v>0</v>
      </c>
      <c r="L386" s="2">
        <v>1.753913043478261</v>
      </c>
      <c r="M386" s="2">
        <v>0.95652173913043481</v>
      </c>
      <c r="N386" s="2">
        <v>0</v>
      </c>
      <c r="O386" s="2">
        <v>2.1169112340630264E-2</v>
      </c>
      <c r="P386" s="2">
        <v>4.2520652173913023</v>
      </c>
      <c r="Q386" s="2">
        <v>0</v>
      </c>
      <c r="R386" s="2">
        <v>9.4103921096944876E-2</v>
      </c>
      <c r="S386" s="2">
        <v>6.2635869565217401</v>
      </c>
      <c r="T386" s="2">
        <v>0.49119565217391309</v>
      </c>
      <c r="U386" s="2">
        <v>0</v>
      </c>
      <c r="V386" s="2">
        <v>0.14949242242001448</v>
      </c>
      <c r="W386" s="2">
        <v>0.95836956521739114</v>
      </c>
      <c r="X386" s="2">
        <v>4.6748913043478248</v>
      </c>
      <c r="Y386" s="2">
        <v>0</v>
      </c>
      <c r="Z386" s="2">
        <v>0.12467163820062543</v>
      </c>
      <c r="AA386" s="2">
        <v>0</v>
      </c>
      <c r="AB386" s="2">
        <v>0</v>
      </c>
      <c r="AC386" s="2">
        <v>0</v>
      </c>
      <c r="AD386" s="2">
        <v>0</v>
      </c>
      <c r="AE386" s="2">
        <v>0</v>
      </c>
      <c r="AF386" s="2">
        <v>0</v>
      </c>
      <c r="AG386" s="2">
        <v>0</v>
      </c>
      <c r="AH386" t="s">
        <v>621</v>
      </c>
      <c r="AI386">
        <v>6</v>
      </c>
    </row>
    <row r="387" spans="1:35" x14ac:dyDescent="0.25">
      <c r="A387" t="s">
        <v>3056</v>
      </c>
      <c r="B387" t="s">
        <v>1561</v>
      </c>
      <c r="C387" t="s">
        <v>2464</v>
      </c>
      <c r="D387" t="s">
        <v>2853</v>
      </c>
      <c r="E387" s="2">
        <v>44.25</v>
      </c>
      <c r="F387" s="2">
        <v>4.5217391304347823</v>
      </c>
      <c r="G387" s="2">
        <v>0.11956521739130435</v>
      </c>
      <c r="H387" s="2">
        <v>0</v>
      </c>
      <c r="I387" s="2">
        <v>0.39130434782608697</v>
      </c>
      <c r="J387" s="2">
        <v>0</v>
      </c>
      <c r="K387" s="2">
        <v>0</v>
      </c>
      <c r="L387" s="2">
        <v>0.19880434782608694</v>
      </c>
      <c r="M387" s="2">
        <v>5.0434782608695654</v>
      </c>
      <c r="N387" s="2">
        <v>0</v>
      </c>
      <c r="O387" s="2">
        <v>0.11397690985015967</v>
      </c>
      <c r="P387" s="2">
        <v>0</v>
      </c>
      <c r="Q387" s="2">
        <v>3.576304347826087</v>
      </c>
      <c r="R387" s="2">
        <v>8.0820437239007614E-2</v>
      </c>
      <c r="S387" s="2">
        <v>0.1133695652173913</v>
      </c>
      <c r="T387" s="2">
        <v>0.99956521739130411</v>
      </c>
      <c r="U387" s="2">
        <v>0</v>
      </c>
      <c r="V387" s="2">
        <v>2.515106853352984E-2</v>
      </c>
      <c r="W387" s="2">
        <v>0.85445652173913023</v>
      </c>
      <c r="X387" s="2">
        <v>0</v>
      </c>
      <c r="Y387" s="2">
        <v>0</v>
      </c>
      <c r="Z387" s="2">
        <v>1.9309751903709156E-2</v>
      </c>
      <c r="AA387" s="2">
        <v>0</v>
      </c>
      <c r="AB387" s="2">
        <v>0</v>
      </c>
      <c r="AC387" s="2">
        <v>0</v>
      </c>
      <c r="AD387" s="2">
        <v>0</v>
      </c>
      <c r="AE387" s="2">
        <v>0</v>
      </c>
      <c r="AF387" s="2">
        <v>0</v>
      </c>
      <c r="AG387" s="2">
        <v>0</v>
      </c>
      <c r="AH387" t="s">
        <v>363</v>
      </c>
      <c r="AI387">
        <v>6</v>
      </c>
    </row>
    <row r="388" spans="1:35" x14ac:dyDescent="0.25">
      <c r="A388" t="s">
        <v>3056</v>
      </c>
      <c r="B388" t="s">
        <v>2133</v>
      </c>
      <c r="C388" t="s">
        <v>2437</v>
      </c>
      <c r="D388" t="s">
        <v>2896</v>
      </c>
      <c r="E388" s="2">
        <v>64.119565217391298</v>
      </c>
      <c r="F388" s="2">
        <v>4.2608695652173916</v>
      </c>
      <c r="G388" s="2">
        <v>0</v>
      </c>
      <c r="H388" s="2">
        <v>0</v>
      </c>
      <c r="I388" s="2">
        <v>0</v>
      </c>
      <c r="J388" s="2">
        <v>0</v>
      </c>
      <c r="K388" s="2">
        <v>0</v>
      </c>
      <c r="L388" s="2">
        <v>4.0694565217391316</v>
      </c>
      <c r="M388" s="2">
        <v>5.7391304347826084</v>
      </c>
      <c r="N388" s="2">
        <v>0</v>
      </c>
      <c r="O388" s="2">
        <v>8.9506696050177997E-2</v>
      </c>
      <c r="P388" s="2">
        <v>5.3145652173913041</v>
      </c>
      <c r="Q388" s="2">
        <v>4.448804347826087</v>
      </c>
      <c r="R388" s="2">
        <v>0.15226818104763523</v>
      </c>
      <c r="S388" s="2">
        <v>0.94336956521739135</v>
      </c>
      <c r="T388" s="2">
        <v>5.4195652173913036</v>
      </c>
      <c r="U388" s="2">
        <v>0</v>
      </c>
      <c r="V388" s="2">
        <v>9.9235463637904739E-2</v>
      </c>
      <c r="W388" s="2">
        <v>4.0278260869565221</v>
      </c>
      <c r="X388" s="2">
        <v>9.5198913043478246</v>
      </c>
      <c r="Y388" s="2">
        <v>0</v>
      </c>
      <c r="Z388" s="2">
        <v>0.21128835395829801</v>
      </c>
      <c r="AA388" s="2">
        <v>0</v>
      </c>
      <c r="AB388" s="2">
        <v>0</v>
      </c>
      <c r="AC388" s="2">
        <v>0</v>
      </c>
      <c r="AD388" s="2">
        <v>0</v>
      </c>
      <c r="AE388" s="2">
        <v>0</v>
      </c>
      <c r="AF388" s="2">
        <v>0</v>
      </c>
      <c r="AG388" s="2">
        <v>0</v>
      </c>
      <c r="AH388" t="s">
        <v>951</v>
      </c>
      <c r="AI388">
        <v>6</v>
      </c>
    </row>
    <row r="389" spans="1:35" x14ac:dyDescent="0.25">
      <c r="A389" t="s">
        <v>3056</v>
      </c>
      <c r="B389" t="s">
        <v>1285</v>
      </c>
      <c r="C389" t="s">
        <v>2509</v>
      </c>
      <c r="D389" t="s">
        <v>2889</v>
      </c>
      <c r="E389" s="2">
        <v>83.086956521739125</v>
      </c>
      <c r="F389" s="2">
        <v>5.5652173913043477</v>
      </c>
      <c r="G389" s="2">
        <v>0.23478260869565218</v>
      </c>
      <c r="H389" s="2">
        <v>0.46576086956521762</v>
      </c>
      <c r="I389" s="2">
        <v>1.2309782608695652</v>
      </c>
      <c r="J389" s="2">
        <v>0</v>
      </c>
      <c r="K389" s="2">
        <v>0</v>
      </c>
      <c r="L389" s="2">
        <v>8.6306521739130435</v>
      </c>
      <c r="M389" s="2">
        <v>5.5652173913043477</v>
      </c>
      <c r="N389" s="2">
        <v>0</v>
      </c>
      <c r="O389" s="2">
        <v>6.6980638409209842E-2</v>
      </c>
      <c r="P389" s="2">
        <v>0</v>
      </c>
      <c r="Q389" s="2">
        <v>0</v>
      </c>
      <c r="R389" s="2">
        <v>0</v>
      </c>
      <c r="S389" s="2">
        <v>6.2622826086956538</v>
      </c>
      <c r="T389" s="2">
        <v>12.129891304347826</v>
      </c>
      <c r="U389" s="2">
        <v>0</v>
      </c>
      <c r="V389" s="2">
        <v>0.22136054421768708</v>
      </c>
      <c r="W389" s="2">
        <v>4.953913043478261</v>
      </c>
      <c r="X389" s="2">
        <v>12.905108695652171</v>
      </c>
      <c r="Y389" s="2">
        <v>5.399673913043479</v>
      </c>
      <c r="Z389" s="2">
        <v>0.27993197278911564</v>
      </c>
      <c r="AA389" s="2">
        <v>0</v>
      </c>
      <c r="AB389" s="2">
        <v>0</v>
      </c>
      <c r="AC389" s="2">
        <v>0</v>
      </c>
      <c r="AD389" s="2">
        <v>0</v>
      </c>
      <c r="AE389" s="2">
        <v>0</v>
      </c>
      <c r="AF389" s="2">
        <v>0</v>
      </c>
      <c r="AG389" s="2">
        <v>0</v>
      </c>
      <c r="AH389" t="s">
        <v>85</v>
      </c>
      <c r="AI389">
        <v>6</v>
      </c>
    </row>
    <row r="390" spans="1:35" x14ac:dyDescent="0.25">
      <c r="A390" t="s">
        <v>3056</v>
      </c>
      <c r="B390" t="s">
        <v>1603</v>
      </c>
      <c r="C390" t="s">
        <v>2371</v>
      </c>
      <c r="D390" t="s">
        <v>2950</v>
      </c>
      <c r="E390" s="2">
        <v>79.956521739130437</v>
      </c>
      <c r="F390" s="2">
        <v>5.4277173913043484</v>
      </c>
      <c r="G390" s="2">
        <v>0</v>
      </c>
      <c r="H390" s="2">
        <v>0</v>
      </c>
      <c r="I390" s="2">
        <v>3.5826086956521741</v>
      </c>
      <c r="J390" s="2">
        <v>0</v>
      </c>
      <c r="K390" s="2">
        <v>0</v>
      </c>
      <c r="L390" s="2">
        <v>0</v>
      </c>
      <c r="M390" s="2">
        <v>0</v>
      </c>
      <c r="N390" s="2">
        <v>5.3694565217391315</v>
      </c>
      <c r="O390" s="2">
        <v>6.7154703643284408E-2</v>
      </c>
      <c r="P390" s="2">
        <v>4.9221739130434781</v>
      </c>
      <c r="Q390" s="2">
        <v>10.857608695652173</v>
      </c>
      <c r="R390" s="2">
        <v>0.19735454051114734</v>
      </c>
      <c r="S390" s="2">
        <v>0</v>
      </c>
      <c r="T390" s="2">
        <v>0</v>
      </c>
      <c r="U390" s="2">
        <v>0</v>
      </c>
      <c r="V390" s="2">
        <v>0</v>
      </c>
      <c r="W390" s="2">
        <v>0</v>
      </c>
      <c r="X390" s="2">
        <v>0</v>
      </c>
      <c r="Y390" s="2">
        <v>0</v>
      </c>
      <c r="Z390" s="2">
        <v>0</v>
      </c>
      <c r="AA390" s="2">
        <v>0</v>
      </c>
      <c r="AB390" s="2">
        <v>0</v>
      </c>
      <c r="AC390" s="2">
        <v>0</v>
      </c>
      <c r="AD390" s="2">
        <v>34.341630434782608</v>
      </c>
      <c r="AE390" s="2">
        <v>0</v>
      </c>
      <c r="AF390" s="2">
        <v>0</v>
      </c>
      <c r="AG390" s="2">
        <v>0</v>
      </c>
      <c r="AH390" t="s">
        <v>405</v>
      </c>
      <c r="AI390">
        <v>6</v>
      </c>
    </row>
    <row r="391" spans="1:35" x14ac:dyDescent="0.25">
      <c r="A391" t="s">
        <v>3056</v>
      </c>
      <c r="B391" t="s">
        <v>1455</v>
      </c>
      <c r="C391" t="s">
        <v>2371</v>
      </c>
      <c r="D391" t="s">
        <v>2950</v>
      </c>
      <c r="E391" s="2">
        <v>86.119565217391298</v>
      </c>
      <c r="F391" s="2">
        <v>5.5652173913043477</v>
      </c>
      <c r="G391" s="2">
        <v>0</v>
      </c>
      <c r="H391" s="2">
        <v>0</v>
      </c>
      <c r="I391" s="2">
        <v>0</v>
      </c>
      <c r="J391" s="2">
        <v>0</v>
      </c>
      <c r="K391" s="2">
        <v>0</v>
      </c>
      <c r="L391" s="2">
        <v>0</v>
      </c>
      <c r="M391" s="2">
        <v>6.538043478260871</v>
      </c>
      <c r="N391" s="2">
        <v>0</v>
      </c>
      <c r="O391" s="2">
        <v>7.5918212798182533E-2</v>
      </c>
      <c r="P391" s="2">
        <v>5.2826086956521747</v>
      </c>
      <c r="Q391" s="2">
        <v>0</v>
      </c>
      <c r="R391" s="2">
        <v>6.1340401363120044E-2</v>
      </c>
      <c r="S391" s="2">
        <v>0</v>
      </c>
      <c r="T391" s="2">
        <v>0</v>
      </c>
      <c r="U391" s="2">
        <v>0</v>
      </c>
      <c r="V391" s="2">
        <v>0</v>
      </c>
      <c r="W391" s="2">
        <v>0</v>
      </c>
      <c r="X391" s="2">
        <v>0</v>
      </c>
      <c r="Y391" s="2">
        <v>0</v>
      </c>
      <c r="Z391" s="2">
        <v>0</v>
      </c>
      <c r="AA391" s="2">
        <v>0</v>
      </c>
      <c r="AB391" s="2">
        <v>0</v>
      </c>
      <c r="AC391" s="2">
        <v>0</v>
      </c>
      <c r="AD391" s="2">
        <v>0</v>
      </c>
      <c r="AE391" s="2">
        <v>0</v>
      </c>
      <c r="AF391" s="2">
        <v>0</v>
      </c>
      <c r="AG391" s="2">
        <v>0</v>
      </c>
      <c r="AH391" t="s">
        <v>254</v>
      </c>
      <c r="AI391">
        <v>6</v>
      </c>
    </row>
    <row r="392" spans="1:35" x14ac:dyDescent="0.25">
      <c r="A392" t="s">
        <v>3056</v>
      </c>
      <c r="B392" t="s">
        <v>1997</v>
      </c>
      <c r="C392" t="s">
        <v>2623</v>
      </c>
      <c r="D392" t="s">
        <v>2798</v>
      </c>
      <c r="E392" s="2">
        <v>65.402173913043484</v>
      </c>
      <c r="F392" s="2">
        <v>5.6523913043478151</v>
      </c>
      <c r="G392" s="2">
        <v>0</v>
      </c>
      <c r="H392" s="2">
        <v>0.27173913043478259</v>
      </c>
      <c r="I392" s="2">
        <v>6.0763043478260741</v>
      </c>
      <c r="J392" s="2">
        <v>0</v>
      </c>
      <c r="K392" s="2">
        <v>0</v>
      </c>
      <c r="L392" s="2">
        <v>2.5586956521739133</v>
      </c>
      <c r="M392" s="2">
        <v>2.4965217391304351</v>
      </c>
      <c r="N392" s="2">
        <v>0</v>
      </c>
      <c r="O392" s="2">
        <v>3.8171846435100548E-2</v>
      </c>
      <c r="P392" s="2">
        <v>5.0509782608695666</v>
      </c>
      <c r="Q392" s="2">
        <v>0</v>
      </c>
      <c r="R392" s="2">
        <v>7.7229516370284204E-2</v>
      </c>
      <c r="S392" s="2">
        <v>0.96054347826086961</v>
      </c>
      <c r="T392" s="2">
        <v>8.133043478260868</v>
      </c>
      <c r="U392" s="2">
        <v>0</v>
      </c>
      <c r="V392" s="2">
        <v>0.13904105035732089</v>
      </c>
      <c r="W392" s="2">
        <v>2.416847826086955</v>
      </c>
      <c r="X392" s="2">
        <v>9.210326086956524</v>
      </c>
      <c r="Y392" s="2">
        <v>0</v>
      </c>
      <c r="Z392" s="2">
        <v>0.17777962439754028</v>
      </c>
      <c r="AA392" s="2">
        <v>0</v>
      </c>
      <c r="AB392" s="2">
        <v>0</v>
      </c>
      <c r="AC392" s="2">
        <v>0</v>
      </c>
      <c r="AD392" s="2">
        <v>0</v>
      </c>
      <c r="AE392" s="2">
        <v>0</v>
      </c>
      <c r="AF392" s="2">
        <v>0</v>
      </c>
      <c r="AG392" s="2">
        <v>0</v>
      </c>
      <c r="AH392" t="s">
        <v>812</v>
      </c>
      <c r="AI392">
        <v>6</v>
      </c>
    </row>
    <row r="393" spans="1:35" x14ac:dyDescent="0.25">
      <c r="A393" t="s">
        <v>3056</v>
      </c>
      <c r="B393" t="s">
        <v>2073</v>
      </c>
      <c r="C393" t="s">
        <v>2760</v>
      </c>
      <c r="D393" t="s">
        <v>2944</v>
      </c>
      <c r="E393" s="2">
        <v>38.673913043478258</v>
      </c>
      <c r="F393" s="2">
        <v>5.6521739130434785</v>
      </c>
      <c r="G393" s="2">
        <v>0.27445652173913043</v>
      </c>
      <c r="H393" s="2">
        <v>0</v>
      </c>
      <c r="I393" s="2">
        <v>0.2608695652173913</v>
      </c>
      <c r="J393" s="2">
        <v>0</v>
      </c>
      <c r="K393" s="2">
        <v>0</v>
      </c>
      <c r="L393" s="2">
        <v>3.8902173913043501</v>
      </c>
      <c r="M393" s="2">
        <v>0.36956521739130432</v>
      </c>
      <c r="N393" s="2">
        <v>0</v>
      </c>
      <c r="O393" s="2">
        <v>9.5559302979201805E-3</v>
      </c>
      <c r="P393" s="2">
        <v>0.74271739130434766</v>
      </c>
      <c r="Q393" s="2">
        <v>3.9638043478260858</v>
      </c>
      <c r="R393" s="2">
        <v>0.12169758291174815</v>
      </c>
      <c r="S393" s="2">
        <v>0.20434782608695654</v>
      </c>
      <c r="T393" s="2">
        <v>3.6747826086956512</v>
      </c>
      <c r="U393" s="2">
        <v>0</v>
      </c>
      <c r="V393" s="2">
        <v>0.10030354131534568</v>
      </c>
      <c r="W393" s="2">
        <v>0.43989130434782608</v>
      </c>
      <c r="X393" s="2">
        <v>4.6830434782608696</v>
      </c>
      <c r="Y393" s="2">
        <v>5.0629347826086954</v>
      </c>
      <c r="Z393" s="2">
        <v>0.26337830241708826</v>
      </c>
      <c r="AA393" s="2">
        <v>0</v>
      </c>
      <c r="AB393" s="2">
        <v>0</v>
      </c>
      <c r="AC393" s="2">
        <v>0</v>
      </c>
      <c r="AD393" s="2">
        <v>0</v>
      </c>
      <c r="AE393" s="2">
        <v>0</v>
      </c>
      <c r="AF393" s="2">
        <v>0</v>
      </c>
      <c r="AG393" s="2">
        <v>0</v>
      </c>
      <c r="AH393" t="s">
        <v>890</v>
      </c>
      <c r="AI393">
        <v>6</v>
      </c>
    </row>
    <row r="394" spans="1:35" x14ac:dyDescent="0.25">
      <c r="A394" t="s">
        <v>3056</v>
      </c>
      <c r="B394" t="s">
        <v>1367</v>
      </c>
      <c r="C394" t="s">
        <v>2564</v>
      </c>
      <c r="D394" t="s">
        <v>2922</v>
      </c>
      <c r="E394" s="2">
        <v>102.17391304347827</v>
      </c>
      <c r="F394" s="2">
        <v>0</v>
      </c>
      <c r="G394" s="2">
        <v>0.15217391304347827</v>
      </c>
      <c r="H394" s="2">
        <v>0.41304347826086957</v>
      </c>
      <c r="I394" s="2">
        <v>0.80978260869565222</v>
      </c>
      <c r="J394" s="2">
        <v>0</v>
      </c>
      <c r="K394" s="2">
        <v>0</v>
      </c>
      <c r="L394" s="2">
        <v>1.4479347826086955</v>
      </c>
      <c r="M394" s="2">
        <v>4.9766304347826091</v>
      </c>
      <c r="N394" s="2">
        <v>0</v>
      </c>
      <c r="O394" s="2">
        <v>4.8707446808510642E-2</v>
      </c>
      <c r="P394" s="2">
        <v>4.8492391304347828</v>
      </c>
      <c r="Q394" s="2">
        <v>5.500652173913041</v>
      </c>
      <c r="R394" s="2">
        <v>0.10129680851063828</v>
      </c>
      <c r="S394" s="2">
        <v>4.6596739130434797</v>
      </c>
      <c r="T394" s="2">
        <v>5.4503260869565233</v>
      </c>
      <c r="U394" s="2">
        <v>0</v>
      </c>
      <c r="V394" s="2">
        <v>9.894893617021279E-2</v>
      </c>
      <c r="W394" s="2">
        <v>5.2596739130434775</v>
      </c>
      <c r="X394" s="2">
        <v>5.1992391304347825</v>
      </c>
      <c r="Y394" s="2">
        <v>0</v>
      </c>
      <c r="Z394" s="2">
        <v>0.10236382978723403</v>
      </c>
      <c r="AA394" s="2">
        <v>0</v>
      </c>
      <c r="AB394" s="2">
        <v>0</v>
      </c>
      <c r="AC394" s="2">
        <v>0</v>
      </c>
      <c r="AD394" s="2">
        <v>0</v>
      </c>
      <c r="AE394" s="2">
        <v>0.26250000000000001</v>
      </c>
      <c r="AF394" s="2">
        <v>0</v>
      </c>
      <c r="AG394" s="2">
        <v>0</v>
      </c>
      <c r="AH394" t="s">
        <v>167</v>
      </c>
      <c r="AI394">
        <v>6</v>
      </c>
    </row>
    <row r="395" spans="1:35" x14ac:dyDescent="0.25">
      <c r="A395" t="s">
        <v>3056</v>
      </c>
      <c r="B395" t="s">
        <v>1862</v>
      </c>
      <c r="C395" t="s">
        <v>2434</v>
      </c>
      <c r="D395" t="s">
        <v>2930</v>
      </c>
      <c r="E395" s="2">
        <v>69.391304347826093</v>
      </c>
      <c r="F395" s="2">
        <v>5.1304347826086953</v>
      </c>
      <c r="G395" s="2">
        <v>0.65217391304347827</v>
      </c>
      <c r="H395" s="2">
        <v>0</v>
      </c>
      <c r="I395" s="2">
        <v>0.66576086956521741</v>
      </c>
      <c r="J395" s="2">
        <v>0</v>
      </c>
      <c r="K395" s="2">
        <v>0</v>
      </c>
      <c r="L395" s="2">
        <v>1.0734782608695652</v>
      </c>
      <c r="M395" s="2">
        <v>5.5652173913043477</v>
      </c>
      <c r="N395" s="2">
        <v>0</v>
      </c>
      <c r="O395" s="2">
        <v>8.0200501253132828E-2</v>
      </c>
      <c r="P395" s="2">
        <v>3.9864130434782608</v>
      </c>
      <c r="Q395" s="2">
        <v>4.6277173913043477</v>
      </c>
      <c r="R395" s="2">
        <v>0.12413847117794485</v>
      </c>
      <c r="S395" s="2">
        <v>2.0795652173913037</v>
      </c>
      <c r="T395" s="2">
        <v>11.13282608695652</v>
      </c>
      <c r="U395" s="2">
        <v>0</v>
      </c>
      <c r="V395" s="2">
        <v>0.19040413533834583</v>
      </c>
      <c r="W395" s="2">
        <v>4.4545652173913046</v>
      </c>
      <c r="X395" s="2">
        <v>8.849130434782607</v>
      </c>
      <c r="Y395" s="2">
        <v>3.1581521739130443</v>
      </c>
      <c r="Z395" s="2">
        <v>0.23723214285714284</v>
      </c>
      <c r="AA395" s="2">
        <v>0</v>
      </c>
      <c r="AB395" s="2">
        <v>0</v>
      </c>
      <c r="AC395" s="2">
        <v>0</v>
      </c>
      <c r="AD395" s="2">
        <v>0</v>
      </c>
      <c r="AE395" s="2">
        <v>0</v>
      </c>
      <c r="AF395" s="2">
        <v>0</v>
      </c>
      <c r="AG395" s="2">
        <v>0</v>
      </c>
      <c r="AH395" t="s">
        <v>674</v>
      </c>
      <c r="AI395">
        <v>6</v>
      </c>
    </row>
    <row r="396" spans="1:35" x14ac:dyDescent="0.25">
      <c r="A396" t="s">
        <v>3056</v>
      </c>
      <c r="B396" t="s">
        <v>1721</v>
      </c>
      <c r="C396" t="s">
        <v>2689</v>
      </c>
      <c r="D396" t="s">
        <v>2835</v>
      </c>
      <c r="E396" s="2">
        <v>35.467391304347828</v>
      </c>
      <c r="F396" s="2">
        <v>5.3913043478260869</v>
      </c>
      <c r="G396" s="2">
        <v>0.2608695652173913</v>
      </c>
      <c r="H396" s="2">
        <v>0</v>
      </c>
      <c r="I396" s="2">
        <v>0.58695652173913049</v>
      </c>
      <c r="J396" s="2">
        <v>0</v>
      </c>
      <c r="K396" s="2">
        <v>0</v>
      </c>
      <c r="L396" s="2">
        <v>1.6606521739130431</v>
      </c>
      <c r="M396" s="2">
        <v>0</v>
      </c>
      <c r="N396" s="2">
        <v>0</v>
      </c>
      <c r="O396" s="2">
        <v>0</v>
      </c>
      <c r="P396" s="2">
        <v>4.1314130434782603</v>
      </c>
      <c r="Q396" s="2">
        <v>0</v>
      </c>
      <c r="R396" s="2">
        <v>0.11648482991112472</v>
      </c>
      <c r="S396" s="2">
        <v>0.38554347826086965</v>
      </c>
      <c r="T396" s="2">
        <v>5.7114130434782613</v>
      </c>
      <c r="U396" s="2">
        <v>0</v>
      </c>
      <c r="V396" s="2">
        <v>0.17190315660435182</v>
      </c>
      <c r="W396" s="2">
        <v>0.53815217391304337</v>
      </c>
      <c r="X396" s="2">
        <v>4.2081521739130441</v>
      </c>
      <c r="Y396" s="2">
        <v>0</v>
      </c>
      <c r="Z396" s="2">
        <v>0.13382163653079987</v>
      </c>
      <c r="AA396" s="2">
        <v>0</v>
      </c>
      <c r="AB396" s="2">
        <v>0</v>
      </c>
      <c r="AC396" s="2">
        <v>0</v>
      </c>
      <c r="AD396" s="2">
        <v>0</v>
      </c>
      <c r="AE396" s="2">
        <v>0</v>
      </c>
      <c r="AF396" s="2">
        <v>0</v>
      </c>
      <c r="AG396" s="2">
        <v>0</v>
      </c>
      <c r="AH396" t="s">
        <v>529</v>
      </c>
      <c r="AI396">
        <v>6</v>
      </c>
    </row>
    <row r="397" spans="1:35" x14ac:dyDescent="0.25">
      <c r="A397" t="s">
        <v>3056</v>
      </c>
      <c r="B397" t="s">
        <v>1274</v>
      </c>
      <c r="C397" t="s">
        <v>2534</v>
      </c>
      <c r="D397" t="s">
        <v>2906</v>
      </c>
      <c r="E397" s="2">
        <v>53.434782608695649</v>
      </c>
      <c r="F397" s="2">
        <v>5.6521739130434785</v>
      </c>
      <c r="G397" s="2">
        <v>0.52173913043478259</v>
      </c>
      <c r="H397" s="2">
        <v>0.2608695652173913</v>
      </c>
      <c r="I397" s="2">
        <v>0.2608695652173913</v>
      </c>
      <c r="J397" s="2">
        <v>0</v>
      </c>
      <c r="K397" s="2">
        <v>0</v>
      </c>
      <c r="L397" s="2">
        <v>7.1548913043478262</v>
      </c>
      <c r="M397" s="2">
        <v>0</v>
      </c>
      <c r="N397" s="2">
        <v>5.6983695652173916</v>
      </c>
      <c r="O397" s="2">
        <v>0.10664157851912125</v>
      </c>
      <c r="P397" s="2">
        <v>5.2635869565217392</v>
      </c>
      <c r="Q397" s="2">
        <v>2.5923913043478262</v>
      </c>
      <c r="R397" s="2">
        <v>0.14701993490642801</v>
      </c>
      <c r="S397" s="2">
        <v>3.3938043478260873</v>
      </c>
      <c r="T397" s="2">
        <v>19.369565217391305</v>
      </c>
      <c r="U397" s="2">
        <v>0</v>
      </c>
      <c r="V397" s="2">
        <v>0.42600284784377546</v>
      </c>
      <c r="W397" s="2">
        <v>5.75</v>
      </c>
      <c r="X397" s="2">
        <v>16.75</v>
      </c>
      <c r="Y397" s="2">
        <v>0</v>
      </c>
      <c r="Z397" s="2">
        <v>0.42107404393816111</v>
      </c>
      <c r="AA397" s="2">
        <v>0</v>
      </c>
      <c r="AB397" s="2">
        <v>0</v>
      </c>
      <c r="AC397" s="2">
        <v>0</v>
      </c>
      <c r="AD397" s="2">
        <v>0</v>
      </c>
      <c r="AE397" s="2">
        <v>0</v>
      </c>
      <c r="AF397" s="2">
        <v>0</v>
      </c>
      <c r="AG397" s="2">
        <v>0</v>
      </c>
      <c r="AH397" t="s">
        <v>73</v>
      </c>
      <c r="AI397">
        <v>6</v>
      </c>
    </row>
    <row r="398" spans="1:35" x14ac:dyDescent="0.25">
      <c r="A398" t="s">
        <v>3056</v>
      </c>
      <c r="B398" t="s">
        <v>1489</v>
      </c>
      <c r="C398" t="s">
        <v>2614</v>
      </c>
      <c r="D398" t="s">
        <v>2956</v>
      </c>
      <c r="E398" s="2">
        <v>81.326086956521735</v>
      </c>
      <c r="F398" s="2">
        <v>0</v>
      </c>
      <c r="G398" s="2">
        <v>0.21739130434782608</v>
      </c>
      <c r="H398" s="2">
        <v>0.34782608695652173</v>
      </c>
      <c r="I398" s="2">
        <v>0.51086956521739135</v>
      </c>
      <c r="J398" s="2">
        <v>0</v>
      </c>
      <c r="K398" s="2">
        <v>0</v>
      </c>
      <c r="L398" s="2">
        <v>1.833152173913043</v>
      </c>
      <c r="M398" s="2">
        <v>0.83641304347826095</v>
      </c>
      <c r="N398" s="2">
        <v>0</v>
      </c>
      <c r="O398" s="2">
        <v>1.0284683239775463E-2</v>
      </c>
      <c r="P398" s="2">
        <v>5.632173913043478</v>
      </c>
      <c r="Q398" s="2">
        <v>2.2327173913043481</v>
      </c>
      <c r="R398" s="2">
        <v>9.6708099438652773E-2</v>
      </c>
      <c r="S398" s="2">
        <v>0</v>
      </c>
      <c r="T398" s="2">
        <v>4.619565217391304E-2</v>
      </c>
      <c r="U398" s="2">
        <v>0</v>
      </c>
      <c r="V398" s="2">
        <v>5.6802993851911253E-4</v>
      </c>
      <c r="W398" s="2">
        <v>1.2524999999999999</v>
      </c>
      <c r="X398" s="2">
        <v>9.8213043478260822</v>
      </c>
      <c r="Y398" s="2">
        <v>0</v>
      </c>
      <c r="Z398" s="2">
        <v>0.13616546377973798</v>
      </c>
      <c r="AA398" s="2">
        <v>0</v>
      </c>
      <c r="AB398" s="2">
        <v>0</v>
      </c>
      <c r="AC398" s="2">
        <v>0</v>
      </c>
      <c r="AD398" s="2">
        <v>0</v>
      </c>
      <c r="AE398" s="2">
        <v>0</v>
      </c>
      <c r="AF398" s="2">
        <v>0</v>
      </c>
      <c r="AG398" s="2">
        <v>0</v>
      </c>
      <c r="AH398" t="s">
        <v>290</v>
      </c>
      <c r="AI398">
        <v>6</v>
      </c>
    </row>
    <row r="399" spans="1:35" x14ac:dyDescent="0.25">
      <c r="A399" t="s">
        <v>3056</v>
      </c>
      <c r="B399" t="s">
        <v>1400</v>
      </c>
      <c r="C399" t="s">
        <v>2370</v>
      </c>
      <c r="D399" t="s">
        <v>2828</v>
      </c>
      <c r="E399" s="2">
        <v>22.391304347826086</v>
      </c>
      <c r="F399" s="2">
        <v>6.0978260869565215</v>
      </c>
      <c r="G399" s="2">
        <v>0</v>
      </c>
      <c r="H399" s="2">
        <v>0.11413043478260869</v>
      </c>
      <c r="I399" s="2">
        <v>0</v>
      </c>
      <c r="J399" s="2">
        <v>0</v>
      </c>
      <c r="K399" s="2">
        <v>0</v>
      </c>
      <c r="L399" s="2">
        <v>0.52695652173913043</v>
      </c>
      <c r="M399" s="2">
        <v>1.3402173913043476</v>
      </c>
      <c r="N399" s="2">
        <v>0</v>
      </c>
      <c r="O399" s="2">
        <v>5.9854368932038826E-2</v>
      </c>
      <c r="P399" s="2">
        <v>4.5247826086956522</v>
      </c>
      <c r="Q399" s="2">
        <v>0</v>
      </c>
      <c r="R399" s="2">
        <v>0.20207766990291262</v>
      </c>
      <c r="S399" s="2">
        <v>4.1195652173913043E-2</v>
      </c>
      <c r="T399" s="2">
        <v>1.1638043478260869</v>
      </c>
      <c r="U399" s="2">
        <v>0</v>
      </c>
      <c r="V399" s="2">
        <v>5.3815533980582517E-2</v>
      </c>
      <c r="W399" s="2">
        <v>0.28108695652173915</v>
      </c>
      <c r="X399" s="2">
        <v>0</v>
      </c>
      <c r="Y399" s="2">
        <v>0</v>
      </c>
      <c r="Z399" s="2">
        <v>1.2553398058252429E-2</v>
      </c>
      <c r="AA399" s="2">
        <v>0</v>
      </c>
      <c r="AB399" s="2">
        <v>0</v>
      </c>
      <c r="AC399" s="2">
        <v>0</v>
      </c>
      <c r="AD399" s="2">
        <v>0</v>
      </c>
      <c r="AE399" s="2">
        <v>0</v>
      </c>
      <c r="AF399" s="2">
        <v>0</v>
      </c>
      <c r="AG399" s="2">
        <v>0</v>
      </c>
      <c r="AH399" t="s">
        <v>200</v>
      </c>
      <c r="AI399">
        <v>6</v>
      </c>
    </row>
    <row r="400" spans="1:35" x14ac:dyDescent="0.25">
      <c r="A400" t="s">
        <v>3056</v>
      </c>
      <c r="B400" t="s">
        <v>1835</v>
      </c>
      <c r="C400" t="s">
        <v>2575</v>
      </c>
      <c r="D400" t="s">
        <v>2927</v>
      </c>
      <c r="E400" s="2">
        <v>50.945652173913047</v>
      </c>
      <c r="F400" s="2">
        <v>5.6523913043478196</v>
      </c>
      <c r="G400" s="2">
        <v>0</v>
      </c>
      <c r="H400" s="2">
        <v>0.20652173913043478</v>
      </c>
      <c r="I400" s="2">
        <v>18.961847826086959</v>
      </c>
      <c r="J400" s="2">
        <v>0</v>
      </c>
      <c r="K400" s="2">
        <v>0</v>
      </c>
      <c r="L400" s="2">
        <v>4.9655434782608685</v>
      </c>
      <c r="M400" s="2">
        <v>5.8468478260869539</v>
      </c>
      <c r="N400" s="2">
        <v>0</v>
      </c>
      <c r="O400" s="2">
        <v>0.11476637508000848</v>
      </c>
      <c r="P400" s="2">
        <v>3.8753260869565223</v>
      </c>
      <c r="Q400" s="2">
        <v>0</v>
      </c>
      <c r="R400" s="2">
        <v>7.6067847237038619E-2</v>
      </c>
      <c r="S400" s="2">
        <v>3.969239130434782</v>
      </c>
      <c r="T400" s="2">
        <v>5.2145652173913053</v>
      </c>
      <c r="U400" s="2">
        <v>0</v>
      </c>
      <c r="V400" s="2">
        <v>0.18026669511414548</v>
      </c>
      <c r="W400" s="2">
        <v>0.8505434782608694</v>
      </c>
      <c r="X400" s="2">
        <v>10.964456521739129</v>
      </c>
      <c r="Y400" s="2">
        <v>0</v>
      </c>
      <c r="Z400" s="2">
        <v>0.23191380413910812</v>
      </c>
      <c r="AA400" s="2">
        <v>0</v>
      </c>
      <c r="AB400" s="2">
        <v>0</v>
      </c>
      <c r="AC400" s="2">
        <v>0</v>
      </c>
      <c r="AD400" s="2">
        <v>0</v>
      </c>
      <c r="AE400" s="2">
        <v>0</v>
      </c>
      <c r="AF400" s="2">
        <v>0</v>
      </c>
      <c r="AG400" s="2">
        <v>0</v>
      </c>
      <c r="AH400" t="s">
        <v>647</v>
      </c>
      <c r="AI400">
        <v>6</v>
      </c>
    </row>
    <row r="401" spans="1:35" x14ac:dyDescent="0.25">
      <c r="A401" t="s">
        <v>3056</v>
      </c>
      <c r="B401" t="s">
        <v>1438</v>
      </c>
      <c r="C401" t="s">
        <v>2589</v>
      </c>
      <c r="D401" t="s">
        <v>2939</v>
      </c>
      <c r="E401" s="2">
        <v>52.489130434782609</v>
      </c>
      <c r="F401" s="2">
        <v>3.5326086956521738</v>
      </c>
      <c r="G401" s="2">
        <v>0</v>
      </c>
      <c r="H401" s="2">
        <v>0</v>
      </c>
      <c r="I401" s="2">
        <v>0</v>
      </c>
      <c r="J401" s="2">
        <v>0</v>
      </c>
      <c r="K401" s="2">
        <v>0</v>
      </c>
      <c r="L401" s="2">
        <v>0</v>
      </c>
      <c r="M401" s="2">
        <v>2.972826086956522</v>
      </c>
      <c r="N401" s="2">
        <v>1.9196739130434779</v>
      </c>
      <c r="O401" s="2">
        <v>9.3209774280389318E-2</v>
      </c>
      <c r="P401" s="2">
        <v>3.8598913043478258</v>
      </c>
      <c r="Q401" s="2">
        <v>8.6209782608695651</v>
      </c>
      <c r="R401" s="2">
        <v>0.23778007869124043</v>
      </c>
      <c r="S401" s="2">
        <v>0</v>
      </c>
      <c r="T401" s="2">
        <v>0</v>
      </c>
      <c r="U401" s="2">
        <v>0</v>
      </c>
      <c r="V401" s="2">
        <v>0</v>
      </c>
      <c r="W401" s="2">
        <v>0</v>
      </c>
      <c r="X401" s="2">
        <v>2.0279347826086953</v>
      </c>
      <c r="Y401" s="2">
        <v>0</v>
      </c>
      <c r="Z401" s="2">
        <v>3.8635328225305438E-2</v>
      </c>
      <c r="AA401" s="2">
        <v>0</v>
      </c>
      <c r="AB401" s="2">
        <v>0</v>
      </c>
      <c r="AC401" s="2">
        <v>0</v>
      </c>
      <c r="AD401" s="2">
        <v>22.276304347826084</v>
      </c>
      <c r="AE401" s="2">
        <v>0</v>
      </c>
      <c r="AF401" s="2">
        <v>0</v>
      </c>
      <c r="AG401" s="2">
        <v>0</v>
      </c>
      <c r="AH401" t="s">
        <v>238</v>
      </c>
      <c r="AI401">
        <v>6</v>
      </c>
    </row>
    <row r="402" spans="1:35" x14ac:dyDescent="0.25">
      <c r="A402" t="s">
        <v>3056</v>
      </c>
      <c r="B402" t="s">
        <v>2084</v>
      </c>
      <c r="C402" t="s">
        <v>2570</v>
      </c>
      <c r="D402" t="s">
        <v>2924</v>
      </c>
      <c r="E402" s="2">
        <v>73</v>
      </c>
      <c r="F402" s="2">
        <v>5.6521739130434785</v>
      </c>
      <c r="G402" s="2">
        <v>0.42391304347826086</v>
      </c>
      <c r="H402" s="2">
        <v>0.39130434782608697</v>
      </c>
      <c r="I402" s="2">
        <v>1.1141304347826086</v>
      </c>
      <c r="J402" s="2">
        <v>0</v>
      </c>
      <c r="K402" s="2">
        <v>0</v>
      </c>
      <c r="L402" s="2">
        <v>0.94815217391304352</v>
      </c>
      <c r="M402" s="2">
        <v>3.9130434782608696</v>
      </c>
      <c r="N402" s="2">
        <v>0</v>
      </c>
      <c r="O402" s="2">
        <v>5.3603335318642052E-2</v>
      </c>
      <c r="P402" s="2">
        <v>0.90684782608695647</v>
      </c>
      <c r="Q402" s="2">
        <v>0</v>
      </c>
      <c r="R402" s="2">
        <v>1.2422572960095295E-2</v>
      </c>
      <c r="S402" s="2">
        <v>2.6932608695652176</v>
      </c>
      <c r="T402" s="2">
        <v>14.853152173913045</v>
      </c>
      <c r="U402" s="2">
        <v>0</v>
      </c>
      <c r="V402" s="2">
        <v>0.24036182251340088</v>
      </c>
      <c r="W402" s="2">
        <v>5.6263043478260881</v>
      </c>
      <c r="X402" s="2">
        <v>12.390869565217391</v>
      </c>
      <c r="Y402" s="2">
        <v>3.6690217391304349</v>
      </c>
      <c r="Z402" s="2">
        <v>0.29707117331745087</v>
      </c>
      <c r="AA402" s="2">
        <v>0</v>
      </c>
      <c r="AB402" s="2">
        <v>0</v>
      </c>
      <c r="AC402" s="2">
        <v>0</v>
      </c>
      <c r="AD402" s="2">
        <v>0</v>
      </c>
      <c r="AE402" s="2">
        <v>0</v>
      </c>
      <c r="AF402" s="2">
        <v>0</v>
      </c>
      <c r="AG402" s="2">
        <v>0</v>
      </c>
      <c r="AH402" t="s">
        <v>902</v>
      </c>
      <c r="AI402">
        <v>6</v>
      </c>
    </row>
    <row r="403" spans="1:35" x14ac:dyDescent="0.25">
      <c r="A403" t="s">
        <v>3056</v>
      </c>
      <c r="B403" t="s">
        <v>2345</v>
      </c>
      <c r="C403" t="s">
        <v>2504</v>
      </c>
      <c r="D403" t="s">
        <v>2884</v>
      </c>
      <c r="E403" s="2">
        <v>56.369565217391305</v>
      </c>
      <c r="F403" s="2">
        <v>5.5652173913043477</v>
      </c>
      <c r="G403" s="2">
        <v>0.49456521739130432</v>
      </c>
      <c r="H403" s="2">
        <v>0.20652173913043478</v>
      </c>
      <c r="I403" s="2">
        <v>0.73097826086956519</v>
      </c>
      <c r="J403" s="2">
        <v>0</v>
      </c>
      <c r="K403" s="2">
        <v>0</v>
      </c>
      <c r="L403" s="2">
        <v>4.9791304347826086</v>
      </c>
      <c r="M403" s="2">
        <v>4.7581521739130439</v>
      </c>
      <c r="N403" s="2">
        <v>0</v>
      </c>
      <c r="O403" s="2">
        <v>8.4409949865021219E-2</v>
      </c>
      <c r="P403" s="2">
        <v>5.6657608695652177</v>
      </c>
      <c r="Q403" s="2">
        <v>0</v>
      </c>
      <c r="R403" s="2">
        <v>0.1005109911299653</v>
      </c>
      <c r="S403" s="2">
        <v>1.5916304347826087</v>
      </c>
      <c r="T403" s="2">
        <v>6.1366304347826066</v>
      </c>
      <c r="U403" s="2">
        <v>0</v>
      </c>
      <c r="V403" s="2">
        <v>0.13709988430389505</v>
      </c>
      <c r="W403" s="2">
        <v>4.9293478260869561</v>
      </c>
      <c r="X403" s="2">
        <v>4.7448913043478269</v>
      </c>
      <c r="Y403" s="2">
        <v>0</v>
      </c>
      <c r="Z403" s="2">
        <v>0.1716216737369842</v>
      </c>
      <c r="AA403" s="2">
        <v>0</v>
      </c>
      <c r="AB403" s="2">
        <v>0</v>
      </c>
      <c r="AC403" s="2">
        <v>0</v>
      </c>
      <c r="AD403" s="2">
        <v>0</v>
      </c>
      <c r="AE403" s="2">
        <v>0</v>
      </c>
      <c r="AF403" s="2">
        <v>0</v>
      </c>
      <c r="AG403" s="2">
        <v>0</v>
      </c>
      <c r="AH403" t="s">
        <v>1165</v>
      </c>
      <c r="AI403">
        <v>6</v>
      </c>
    </row>
    <row r="404" spans="1:35" x14ac:dyDescent="0.25">
      <c r="A404" t="s">
        <v>3056</v>
      </c>
      <c r="B404" t="s">
        <v>1711</v>
      </c>
      <c r="C404" t="s">
        <v>2539</v>
      </c>
      <c r="D404" t="s">
        <v>2878</v>
      </c>
      <c r="E404" s="2">
        <v>98.847826086956516</v>
      </c>
      <c r="F404" s="2">
        <v>0</v>
      </c>
      <c r="G404" s="2">
        <v>3.2608695652173912E-2</v>
      </c>
      <c r="H404" s="2">
        <v>0.39130434782608697</v>
      </c>
      <c r="I404" s="2">
        <v>0.79891304347826086</v>
      </c>
      <c r="J404" s="2">
        <v>0</v>
      </c>
      <c r="K404" s="2">
        <v>0</v>
      </c>
      <c r="L404" s="2">
        <v>5.2792391304347817</v>
      </c>
      <c r="M404" s="2">
        <v>4.0580434782608688</v>
      </c>
      <c r="N404" s="2">
        <v>0</v>
      </c>
      <c r="O404" s="2">
        <v>4.1053441829777867E-2</v>
      </c>
      <c r="P404" s="2">
        <v>2.0185869565217391</v>
      </c>
      <c r="Q404" s="2">
        <v>7.8603260869565199</v>
      </c>
      <c r="R404" s="2">
        <v>9.9940620189135687E-2</v>
      </c>
      <c r="S404" s="2">
        <v>10.000978260869566</v>
      </c>
      <c r="T404" s="2">
        <v>3.6195652173913045E-2</v>
      </c>
      <c r="U404" s="2">
        <v>0</v>
      </c>
      <c r="V404" s="2">
        <v>0.10154167583021773</v>
      </c>
      <c r="W404" s="2">
        <v>6.1561956521739116</v>
      </c>
      <c r="X404" s="2">
        <v>9.7480434782608683</v>
      </c>
      <c r="Y404" s="2">
        <v>0</v>
      </c>
      <c r="Z404" s="2">
        <v>0.16089619529360016</v>
      </c>
      <c r="AA404" s="2">
        <v>0</v>
      </c>
      <c r="AB404" s="2">
        <v>0</v>
      </c>
      <c r="AC404" s="2">
        <v>0</v>
      </c>
      <c r="AD404" s="2">
        <v>0</v>
      </c>
      <c r="AE404" s="2">
        <v>2.0869565217391303E-2</v>
      </c>
      <c r="AF404" s="2">
        <v>0</v>
      </c>
      <c r="AG404" s="2">
        <v>0</v>
      </c>
      <c r="AH404" t="s">
        <v>519</v>
      </c>
      <c r="AI404">
        <v>6</v>
      </c>
    </row>
    <row r="405" spans="1:35" x14ac:dyDescent="0.25">
      <c r="A405" t="s">
        <v>3056</v>
      </c>
      <c r="B405" t="s">
        <v>1450</v>
      </c>
      <c r="C405" t="s">
        <v>2480</v>
      </c>
      <c r="D405" t="s">
        <v>2861</v>
      </c>
      <c r="E405" s="2">
        <v>41.641304347826086</v>
      </c>
      <c r="F405" s="2">
        <v>6.0978260869565215</v>
      </c>
      <c r="G405" s="2">
        <v>0</v>
      </c>
      <c r="H405" s="2">
        <v>0.13043478260869565</v>
      </c>
      <c r="I405" s="2">
        <v>0</v>
      </c>
      <c r="J405" s="2">
        <v>0</v>
      </c>
      <c r="K405" s="2">
        <v>0</v>
      </c>
      <c r="L405" s="2">
        <v>0</v>
      </c>
      <c r="M405" s="2">
        <v>1.0980434782608697</v>
      </c>
      <c r="N405" s="2">
        <v>0</v>
      </c>
      <c r="O405" s="2">
        <v>2.6369094231271213E-2</v>
      </c>
      <c r="P405" s="2">
        <v>2.551847826086957</v>
      </c>
      <c r="Q405" s="2">
        <v>0</v>
      </c>
      <c r="R405" s="2">
        <v>6.1281649699817295E-2</v>
      </c>
      <c r="S405" s="2">
        <v>0.64760869565217394</v>
      </c>
      <c r="T405" s="2">
        <v>1.6615217391304353</v>
      </c>
      <c r="U405" s="2">
        <v>0</v>
      </c>
      <c r="V405" s="2">
        <v>5.545288436439573E-2</v>
      </c>
      <c r="W405" s="2">
        <v>2.0543478260869566E-2</v>
      </c>
      <c r="X405" s="2">
        <v>0</v>
      </c>
      <c r="Y405" s="2">
        <v>0.41619565217391302</v>
      </c>
      <c r="Z405" s="2">
        <v>1.0488123205429391E-2</v>
      </c>
      <c r="AA405" s="2">
        <v>0</v>
      </c>
      <c r="AB405" s="2">
        <v>0</v>
      </c>
      <c r="AC405" s="2">
        <v>0</v>
      </c>
      <c r="AD405" s="2">
        <v>0</v>
      </c>
      <c r="AE405" s="2">
        <v>0</v>
      </c>
      <c r="AF405" s="2">
        <v>0</v>
      </c>
      <c r="AG405" s="2">
        <v>0</v>
      </c>
      <c r="AH405" t="s">
        <v>249</v>
      </c>
      <c r="AI405">
        <v>6</v>
      </c>
    </row>
    <row r="406" spans="1:35" x14ac:dyDescent="0.25">
      <c r="A406" t="s">
        <v>3056</v>
      </c>
      <c r="B406" t="s">
        <v>1611</v>
      </c>
      <c r="C406" t="s">
        <v>2526</v>
      </c>
      <c r="D406" t="s">
        <v>2901</v>
      </c>
      <c r="E406" s="2">
        <v>69.445652173913047</v>
      </c>
      <c r="F406" s="2">
        <v>5.7391304347826084</v>
      </c>
      <c r="G406" s="2">
        <v>3.7418478260869565</v>
      </c>
      <c r="H406" s="2">
        <v>0.35326086956521741</v>
      </c>
      <c r="I406" s="2">
        <v>0.42391304347826086</v>
      </c>
      <c r="J406" s="2">
        <v>0</v>
      </c>
      <c r="K406" s="2">
        <v>0.58423913043478259</v>
      </c>
      <c r="L406" s="2">
        <v>0.17228260869565218</v>
      </c>
      <c r="M406" s="2">
        <v>0</v>
      </c>
      <c r="N406" s="2">
        <v>0.88043478260869568</v>
      </c>
      <c r="O406" s="2">
        <v>1.2678040381906402E-2</v>
      </c>
      <c r="P406" s="2">
        <v>0</v>
      </c>
      <c r="Q406" s="2">
        <v>4.7961956521739131</v>
      </c>
      <c r="R406" s="2">
        <v>6.9064016277977772E-2</v>
      </c>
      <c r="S406" s="2">
        <v>5.6847826086956523</v>
      </c>
      <c r="T406" s="2">
        <v>9.6142391304347807</v>
      </c>
      <c r="U406" s="2">
        <v>0</v>
      </c>
      <c r="V406" s="2">
        <v>0.22030208170292687</v>
      </c>
      <c r="W406" s="2">
        <v>2.9496739130434788</v>
      </c>
      <c r="X406" s="2">
        <v>9.0744565217391333</v>
      </c>
      <c r="Y406" s="2">
        <v>0</v>
      </c>
      <c r="Z406" s="2">
        <v>0.17314446705274697</v>
      </c>
      <c r="AA406" s="2">
        <v>0</v>
      </c>
      <c r="AB406" s="2">
        <v>0</v>
      </c>
      <c r="AC406" s="2">
        <v>0</v>
      </c>
      <c r="AD406" s="2">
        <v>0</v>
      </c>
      <c r="AE406" s="2">
        <v>0</v>
      </c>
      <c r="AF406" s="2">
        <v>0</v>
      </c>
      <c r="AG406" s="2">
        <v>0</v>
      </c>
      <c r="AH406" t="s">
        <v>413</v>
      </c>
      <c r="AI406">
        <v>6</v>
      </c>
    </row>
    <row r="407" spans="1:35" x14ac:dyDescent="0.25">
      <c r="A407" t="s">
        <v>3056</v>
      </c>
      <c r="B407" t="s">
        <v>1403</v>
      </c>
      <c r="C407" t="s">
        <v>2576</v>
      </c>
      <c r="D407" t="s">
        <v>2925</v>
      </c>
      <c r="E407" s="2">
        <v>74.978260869565219</v>
      </c>
      <c r="F407" s="2">
        <v>0</v>
      </c>
      <c r="G407" s="2">
        <v>0</v>
      </c>
      <c r="H407" s="2">
        <v>0.36956521739130432</v>
      </c>
      <c r="I407" s="2">
        <v>0.43478260869565216</v>
      </c>
      <c r="J407" s="2">
        <v>0</v>
      </c>
      <c r="K407" s="2">
        <v>0</v>
      </c>
      <c r="L407" s="2">
        <v>10.4</v>
      </c>
      <c r="M407" s="2">
        <v>3.3043478260869565</v>
      </c>
      <c r="N407" s="2">
        <v>6.9565217391304346</v>
      </c>
      <c r="O407" s="2">
        <v>0.1368512612351406</v>
      </c>
      <c r="P407" s="2">
        <v>3.2173913043478262</v>
      </c>
      <c r="Q407" s="2">
        <v>2.5627173913043477</v>
      </c>
      <c r="R407" s="2">
        <v>7.7090461003189337E-2</v>
      </c>
      <c r="S407" s="2">
        <v>8.1706521739130409</v>
      </c>
      <c r="T407" s="2">
        <v>10.565869565217394</v>
      </c>
      <c r="U407" s="2">
        <v>0</v>
      </c>
      <c r="V407" s="2">
        <v>0.24989272252826905</v>
      </c>
      <c r="W407" s="2">
        <v>11.364891304347825</v>
      </c>
      <c r="X407" s="2">
        <v>16.246086956521737</v>
      </c>
      <c r="Y407" s="2">
        <v>0</v>
      </c>
      <c r="Z407" s="2">
        <v>0.36825311684546241</v>
      </c>
      <c r="AA407" s="2">
        <v>0</v>
      </c>
      <c r="AB407" s="2">
        <v>0</v>
      </c>
      <c r="AC407" s="2">
        <v>0</v>
      </c>
      <c r="AD407" s="2">
        <v>0</v>
      </c>
      <c r="AE407" s="2">
        <v>0</v>
      </c>
      <c r="AF407" s="2">
        <v>0</v>
      </c>
      <c r="AG407" s="2">
        <v>0</v>
      </c>
      <c r="AH407" t="s">
        <v>203</v>
      </c>
      <c r="AI407">
        <v>6</v>
      </c>
    </row>
    <row r="408" spans="1:35" x14ac:dyDescent="0.25">
      <c r="A408" t="s">
        <v>3056</v>
      </c>
      <c r="B408" t="s">
        <v>1333</v>
      </c>
      <c r="C408" t="s">
        <v>2555</v>
      </c>
      <c r="D408" t="s">
        <v>2845</v>
      </c>
      <c r="E408" s="2">
        <v>42.510869565217391</v>
      </c>
      <c r="F408" s="2">
        <v>5.3804347826086953</v>
      </c>
      <c r="G408" s="2">
        <v>0.40217391304347827</v>
      </c>
      <c r="H408" s="2">
        <v>0</v>
      </c>
      <c r="I408" s="2">
        <v>0</v>
      </c>
      <c r="J408" s="2">
        <v>0</v>
      </c>
      <c r="K408" s="2">
        <v>0</v>
      </c>
      <c r="L408" s="2">
        <v>4.1141304347826084</v>
      </c>
      <c r="M408" s="2">
        <v>2.4538043478260869</v>
      </c>
      <c r="N408" s="2">
        <v>1.9157608695652173</v>
      </c>
      <c r="O408" s="2">
        <v>0.10278701099463054</v>
      </c>
      <c r="P408" s="2">
        <v>5.0271739130434785</v>
      </c>
      <c r="Q408" s="2">
        <v>0</v>
      </c>
      <c r="R408" s="2">
        <v>0.11825620046024035</v>
      </c>
      <c r="S408" s="2">
        <v>3.160326086956522</v>
      </c>
      <c r="T408" s="2">
        <v>3.9836956521739131</v>
      </c>
      <c r="U408" s="2">
        <v>0</v>
      </c>
      <c r="V408" s="2">
        <v>0.16805164919457941</v>
      </c>
      <c r="W408" s="2">
        <v>2.6630434782608696</v>
      </c>
      <c r="X408" s="2">
        <v>4.6222826086956523</v>
      </c>
      <c r="Y408" s="2">
        <v>0</v>
      </c>
      <c r="Z408" s="2">
        <v>0.17137560726156992</v>
      </c>
      <c r="AA408" s="2">
        <v>0</v>
      </c>
      <c r="AB408" s="2">
        <v>0</v>
      </c>
      <c r="AC408" s="2">
        <v>0</v>
      </c>
      <c r="AD408" s="2">
        <v>0</v>
      </c>
      <c r="AE408" s="2">
        <v>0</v>
      </c>
      <c r="AF408" s="2">
        <v>0</v>
      </c>
      <c r="AG408" s="2">
        <v>0</v>
      </c>
      <c r="AH408" t="s">
        <v>133</v>
      </c>
      <c r="AI408">
        <v>6</v>
      </c>
    </row>
    <row r="409" spans="1:35" x14ac:dyDescent="0.25">
      <c r="A409" t="s">
        <v>3056</v>
      </c>
      <c r="B409" t="s">
        <v>1899</v>
      </c>
      <c r="C409" t="s">
        <v>2731</v>
      </c>
      <c r="D409" t="s">
        <v>2867</v>
      </c>
      <c r="E409" s="2">
        <v>76.326086956521735</v>
      </c>
      <c r="F409" s="2">
        <v>5.6523913043478151</v>
      </c>
      <c r="G409" s="2">
        <v>0</v>
      </c>
      <c r="H409" s="2">
        <v>0.31521739130434784</v>
      </c>
      <c r="I409" s="2">
        <v>42.934347826086949</v>
      </c>
      <c r="J409" s="2">
        <v>0</v>
      </c>
      <c r="K409" s="2">
        <v>0</v>
      </c>
      <c r="L409" s="2">
        <v>2.6681521739130436</v>
      </c>
      <c r="M409" s="2">
        <v>4.1168478260869543</v>
      </c>
      <c r="N409" s="2">
        <v>0</v>
      </c>
      <c r="O409" s="2">
        <v>5.3937624608373654E-2</v>
      </c>
      <c r="P409" s="2">
        <v>4.8653260869565216</v>
      </c>
      <c r="Q409" s="2">
        <v>5.4489130434782576</v>
      </c>
      <c r="R409" s="2">
        <v>0.13513386499572766</v>
      </c>
      <c r="S409" s="2">
        <v>1.5946739130434779</v>
      </c>
      <c r="T409" s="2">
        <v>9.4551086956521733</v>
      </c>
      <c r="U409" s="2">
        <v>0</v>
      </c>
      <c r="V409" s="2">
        <v>0.1447707205924238</v>
      </c>
      <c r="W409" s="2">
        <v>4.1917391304347822</v>
      </c>
      <c r="X409" s="2">
        <v>5.3870652173913047</v>
      </c>
      <c r="Y409" s="2">
        <v>0</v>
      </c>
      <c r="Z409" s="2">
        <v>0.12549843349473083</v>
      </c>
      <c r="AA409" s="2">
        <v>0</v>
      </c>
      <c r="AB409" s="2">
        <v>0</v>
      </c>
      <c r="AC409" s="2">
        <v>0</v>
      </c>
      <c r="AD409" s="2">
        <v>0</v>
      </c>
      <c r="AE409" s="2">
        <v>0</v>
      </c>
      <c r="AF409" s="2">
        <v>0</v>
      </c>
      <c r="AG409" s="2">
        <v>0</v>
      </c>
      <c r="AH409" t="s">
        <v>712</v>
      </c>
      <c r="AI409">
        <v>6</v>
      </c>
    </row>
    <row r="410" spans="1:35" x14ac:dyDescent="0.25">
      <c r="A410" t="s">
        <v>3056</v>
      </c>
      <c r="B410" t="s">
        <v>1416</v>
      </c>
      <c r="C410" t="s">
        <v>2446</v>
      </c>
      <c r="D410" t="s">
        <v>2931</v>
      </c>
      <c r="E410" s="2">
        <v>78.467391304347828</v>
      </c>
      <c r="F410" s="2">
        <v>11.538043478260867</v>
      </c>
      <c r="G410" s="2">
        <v>0</v>
      </c>
      <c r="H410" s="2">
        <v>0.20652173913043478</v>
      </c>
      <c r="I410" s="2">
        <v>0.49456521739130432</v>
      </c>
      <c r="J410" s="2">
        <v>0</v>
      </c>
      <c r="K410" s="2">
        <v>0</v>
      </c>
      <c r="L410" s="2">
        <v>0</v>
      </c>
      <c r="M410" s="2">
        <v>5.9586956521739145</v>
      </c>
      <c r="N410" s="2">
        <v>0</v>
      </c>
      <c r="O410" s="2">
        <v>7.5938495636514766E-2</v>
      </c>
      <c r="P410" s="2">
        <v>5.3684782608695665</v>
      </c>
      <c r="Q410" s="2">
        <v>0</v>
      </c>
      <c r="R410" s="2">
        <v>6.8416678210278442E-2</v>
      </c>
      <c r="S410" s="2">
        <v>0</v>
      </c>
      <c r="T410" s="2">
        <v>0</v>
      </c>
      <c r="U410" s="2">
        <v>0</v>
      </c>
      <c r="V410" s="2">
        <v>0</v>
      </c>
      <c r="W410" s="2">
        <v>0</v>
      </c>
      <c r="X410" s="2">
        <v>0</v>
      </c>
      <c r="Y410" s="2">
        <v>0</v>
      </c>
      <c r="Z410" s="2">
        <v>0</v>
      </c>
      <c r="AA410" s="2">
        <v>0</v>
      </c>
      <c r="AB410" s="2">
        <v>0</v>
      </c>
      <c r="AC410" s="2">
        <v>0</v>
      </c>
      <c r="AD410" s="2">
        <v>0</v>
      </c>
      <c r="AE410" s="2">
        <v>0</v>
      </c>
      <c r="AF410" s="2">
        <v>0</v>
      </c>
      <c r="AG410" s="2">
        <v>0</v>
      </c>
      <c r="AH410" t="s">
        <v>216</v>
      </c>
      <c r="AI410">
        <v>6</v>
      </c>
    </row>
    <row r="411" spans="1:35" x14ac:dyDescent="0.25">
      <c r="A411" t="s">
        <v>3056</v>
      </c>
      <c r="B411" t="s">
        <v>1843</v>
      </c>
      <c r="C411" t="s">
        <v>2713</v>
      </c>
      <c r="D411" t="s">
        <v>2988</v>
      </c>
      <c r="E411" s="2">
        <v>47.358695652173914</v>
      </c>
      <c r="F411" s="2">
        <v>5.3908695652173932</v>
      </c>
      <c r="G411" s="2">
        <v>0.42934782608695654</v>
      </c>
      <c r="H411" s="2">
        <v>0.39130434782608697</v>
      </c>
      <c r="I411" s="2">
        <v>0.2608695652173913</v>
      </c>
      <c r="J411" s="2">
        <v>0</v>
      </c>
      <c r="K411" s="2">
        <v>9.2391304347826081E-2</v>
      </c>
      <c r="L411" s="2">
        <v>4.5859782608695658</v>
      </c>
      <c r="M411" s="2">
        <v>1.0345652173913047</v>
      </c>
      <c r="N411" s="2">
        <v>0</v>
      </c>
      <c r="O411" s="2">
        <v>2.1845306403488647E-2</v>
      </c>
      <c r="P411" s="2">
        <v>6.5477173913043476</v>
      </c>
      <c r="Q411" s="2">
        <v>0</v>
      </c>
      <c r="R411" s="2">
        <v>0.13825797567133347</v>
      </c>
      <c r="S411" s="2">
        <v>0.73097826086956519</v>
      </c>
      <c r="T411" s="2">
        <v>4.8411956521739139</v>
      </c>
      <c r="U411" s="2">
        <v>0</v>
      </c>
      <c r="V411" s="2">
        <v>0.11765893963736518</v>
      </c>
      <c r="W411" s="2">
        <v>0.34989130434782606</v>
      </c>
      <c r="X411" s="2">
        <v>4.4602173913043472</v>
      </c>
      <c r="Y411" s="2">
        <v>0</v>
      </c>
      <c r="Z411" s="2">
        <v>0.10156759238007802</v>
      </c>
      <c r="AA411" s="2">
        <v>0</v>
      </c>
      <c r="AB411" s="2">
        <v>0</v>
      </c>
      <c r="AC411" s="2">
        <v>0</v>
      </c>
      <c r="AD411" s="2">
        <v>0</v>
      </c>
      <c r="AE411" s="2">
        <v>0</v>
      </c>
      <c r="AF411" s="2">
        <v>0</v>
      </c>
      <c r="AG411" s="2">
        <v>0</v>
      </c>
      <c r="AH411" t="s">
        <v>655</v>
      </c>
      <c r="AI411">
        <v>6</v>
      </c>
    </row>
    <row r="412" spans="1:35" x14ac:dyDescent="0.25">
      <c r="A412" t="s">
        <v>3056</v>
      </c>
      <c r="B412" t="s">
        <v>1255</v>
      </c>
      <c r="C412" t="s">
        <v>2526</v>
      </c>
      <c r="D412" t="s">
        <v>2901</v>
      </c>
      <c r="E412" s="2">
        <v>52.054347826086953</v>
      </c>
      <c r="F412" s="2">
        <v>1.9130434782608696</v>
      </c>
      <c r="G412" s="2">
        <v>0</v>
      </c>
      <c r="H412" s="2">
        <v>0</v>
      </c>
      <c r="I412" s="2">
        <v>0.43478260869565216</v>
      </c>
      <c r="J412" s="2">
        <v>0</v>
      </c>
      <c r="K412" s="2">
        <v>0</v>
      </c>
      <c r="L412" s="2">
        <v>3.3229347826086952</v>
      </c>
      <c r="M412" s="2">
        <v>5.0434782608695654</v>
      </c>
      <c r="N412" s="2">
        <v>0</v>
      </c>
      <c r="O412" s="2">
        <v>9.6888703278346214E-2</v>
      </c>
      <c r="P412" s="2">
        <v>5.9443478260869567</v>
      </c>
      <c r="Q412" s="2">
        <v>0</v>
      </c>
      <c r="R412" s="2">
        <v>0.11419503027771978</v>
      </c>
      <c r="S412" s="2">
        <v>0.47402173913043483</v>
      </c>
      <c r="T412" s="2">
        <v>5.617717391304347</v>
      </c>
      <c r="U412" s="2">
        <v>0</v>
      </c>
      <c r="V412" s="2">
        <v>0.11702651910628523</v>
      </c>
      <c r="W412" s="2">
        <v>0.37543478260869562</v>
      </c>
      <c r="X412" s="2">
        <v>3.4575000000000005</v>
      </c>
      <c r="Y412" s="2">
        <v>0</v>
      </c>
      <c r="Z412" s="2">
        <v>7.3633326372937999E-2</v>
      </c>
      <c r="AA412" s="2">
        <v>0</v>
      </c>
      <c r="AB412" s="2">
        <v>0</v>
      </c>
      <c r="AC412" s="2">
        <v>0</v>
      </c>
      <c r="AD412" s="2">
        <v>31.511956521739126</v>
      </c>
      <c r="AE412" s="2">
        <v>0</v>
      </c>
      <c r="AF412" s="2">
        <v>0</v>
      </c>
      <c r="AG412" s="2">
        <v>0</v>
      </c>
      <c r="AH412" t="s">
        <v>53</v>
      </c>
      <c r="AI412">
        <v>6</v>
      </c>
    </row>
    <row r="413" spans="1:35" x14ac:dyDescent="0.25">
      <c r="A413" t="s">
        <v>3056</v>
      </c>
      <c r="B413" t="s">
        <v>1321</v>
      </c>
      <c r="C413" t="s">
        <v>2550</v>
      </c>
      <c r="D413" t="s">
        <v>2802</v>
      </c>
      <c r="E413" s="2">
        <v>64.597826086956516</v>
      </c>
      <c r="F413" s="2">
        <v>5.4782608695652177</v>
      </c>
      <c r="G413" s="2">
        <v>0</v>
      </c>
      <c r="H413" s="2">
        <v>0</v>
      </c>
      <c r="I413" s="2">
        <v>0.55434782608695654</v>
      </c>
      <c r="J413" s="2">
        <v>0</v>
      </c>
      <c r="K413" s="2">
        <v>0</v>
      </c>
      <c r="L413" s="2">
        <v>4.9760869565217396</v>
      </c>
      <c r="M413" s="2">
        <v>5.6521739130434785</v>
      </c>
      <c r="N413" s="2">
        <v>0</v>
      </c>
      <c r="O413" s="2">
        <v>8.7497896685175852E-2</v>
      </c>
      <c r="P413" s="2">
        <v>16.116847826086961</v>
      </c>
      <c r="Q413" s="2">
        <v>7.6086956521739135E-2</v>
      </c>
      <c r="R413" s="2">
        <v>0.25067306074373219</v>
      </c>
      <c r="S413" s="2">
        <v>4.9473913043478266</v>
      </c>
      <c r="T413" s="2">
        <v>5.4782608695652177</v>
      </c>
      <c r="U413" s="2">
        <v>0</v>
      </c>
      <c r="V413" s="2">
        <v>0.16139323573952549</v>
      </c>
      <c r="W413" s="2">
        <v>4.5597826086956523</v>
      </c>
      <c r="X413" s="2">
        <v>4.1483695652173918</v>
      </c>
      <c r="Y413" s="2">
        <v>0</v>
      </c>
      <c r="Z413" s="2">
        <v>0.13480565371024736</v>
      </c>
      <c r="AA413" s="2">
        <v>0</v>
      </c>
      <c r="AB413" s="2">
        <v>0</v>
      </c>
      <c r="AC413" s="2">
        <v>0</v>
      </c>
      <c r="AD413" s="2">
        <v>34.561630434782607</v>
      </c>
      <c r="AE413" s="2">
        <v>0</v>
      </c>
      <c r="AF413" s="2">
        <v>0</v>
      </c>
      <c r="AG413" s="2">
        <v>0</v>
      </c>
      <c r="AH413" t="s">
        <v>121</v>
      </c>
      <c r="AI413">
        <v>6</v>
      </c>
    </row>
    <row r="414" spans="1:35" x14ac:dyDescent="0.25">
      <c r="A414" t="s">
        <v>3056</v>
      </c>
      <c r="B414" t="s">
        <v>1223</v>
      </c>
      <c r="C414" t="s">
        <v>2510</v>
      </c>
      <c r="D414" t="s">
        <v>2877</v>
      </c>
      <c r="E414" s="2">
        <v>56.391304347826086</v>
      </c>
      <c r="F414" s="2">
        <v>11.599673913043477</v>
      </c>
      <c r="G414" s="2">
        <v>0.63858695652173914</v>
      </c>
      <c r="H414" s="2">
        <v>0.40652173913043477</v>
      </c>
      <c r="I414" s="2">
        <v>0.12771739130434784</v>
      </c>
      <c r="J414" s="2">
        <v>0</v>
      </c>
      <c r="K414" s="2">
        <v>1.1005434782608696</v>
      </c>
      <c r="L414" s="2">
        <v>4.5309782608695652</v>
      </c>
      <c r="M414" s="2">
        <v>6.0618478260869546</v>
      </c>
      <c r="N414" s="2">
        <v>0</v>
      </c>
      <c r="O414" s="2">
        <v>0.10749614494988431</v>
      </c>
      <c r="P414" s="2">
        <v>5.8590217391304353</v>
      </c>
      <c r="Q414" s="2">
        <v>0</v>
      </c>
      <c r="R414" s="2">
        <v>0.10389938319198151</v>
      </c>
      <c r="S414" s="2">
        <v>1.2907608695652173</v>
      </c>
      <c r="T414" s="2">
        <v>7.9570652173913023</v>
      </c>
      <c r="U414" s="2">
        <v>0</v>
      </c>
      <c r="V414" s="2">
        <v>0.16399383191981493</v>
      </c>
      <c r="W414" s="2">
        <v>0.71434782608695679</v>
      </c>
      <c r="X414" s="2">
        <v>9.4342391304347792</v>
      </c>
      <c r="Y414" s="2">
        <v>0</v>
      </c>
      <c r="Z414" s="2">
        <v>0.17996723207401691</v>
      </c>
      <c r="AA414" s="2">
        <v>0.39619565217391306</v>
      </c>
      <c r="AB414" s="2">
        <v>0</v>
      </c>
      <c r="AC414" s="2">
        <v>0</v>
      </c>
      <c r="AD414" s="2">
        <v>0</v>
      </c>
      <c r="AE414" s="2">
        <v>0</v>
      </c>
      <c r="AF414" s="2">
        <v>0</v>
      </c>
      <c r="AG414" s="2">
        <v>0</v>
      </c>
      <c r="AH414" t="s">
        <v>21</v>
      </c>
      <c r="AI414">
        <v>6</v>
      </c>
    </row>
    <row r="415" spans="1:35" x14ac:dyDescent="0.25">
      <c r="A415" t="s">
        <v>3056</v>
      </c>
      <c r="B415" t="s">
        <v>1499</v>
      </c>
      <c r="C415" t="s">
        <v>2406</v>
      </c>
      <c r="D415" t="s">
        <v>2802</v>
      </c>
      <c r="E415" s="2">
        <v>55.836956521739133</v>
      </c>
      <c r="F415" s="2">
        <v>5.3043478260869561</v>
      </c>
      <c r="G415" s="2">
        <v>0.36956521739130432</v>
      </c>
      <c r="H415" s="2">
        <v>0.29347826086956524</v>
      </c>
      <c r="I415" s="2">
        <v>0.49456521739130432</v>
      </c>
      <c r="J415" s="2">
        <v>0</v>
      </c>
      <c r="K415" s="2">
        <v>0</v>
      </c>
      <c r="L415" s="2">
        <v>11.197065217391303</v>
      </c>
      <c r="M415" s="2">
        <v>5.7391304347826084</v>
      </c>
      <c r="N415" s="2">
        <v>5.3913043478260869</v>
      </c>
      <c r="O415" s="2">
        <v>0.19933813509830639</v>
      </c>
      <c r="P415" s="2">
        <v>5.6395652173913051</v>
      </c>
      <c r="Q415" s="2">
        <v>0</v>
      </c>
      <c r="R415" s="2">
        <v>0.10100058399844268</v>
      </c>
      <c r="S415" s="2">
        <v>5.1389130434782597</v>
      </c>
      <c r="T415" s="2">
        <v>10.939347826086953</v>
      </c>
      <c r="U415" s="2">
        <v>0</v>
      </c>
      <c r="V415" s="2">
        <v>0.28795016546622532</v>
      </c>
      <c r="W415" s="2">
        <v>11.243260869565221</v>
      </c>
      <c r="X415" s="2">
        <v>10.612065217391304</v>
      </c>
      <c r="Y415" s="2">
        <v>0</v>
      </c>
      <c r="Z415" s="2">
        <v>0.39141327623126337</v>
      </c>
      <c r="AA415" s="2">
        <v>0</v>
      </c>
      <c r="AB415" s="2">
        <v>0</v>
      </c>
      <c r="AC415" s="2">
        <v>0</v>
      </c>
      <c r="AD415" s="2">
        <v>0</v>
      </c>
      <c r="AE415" s="2">
        <v>0.45380434782608697</v>
      </c>
      <c r="AF415" s="2">
        <v>0</v>
      </c>
      <c r="AG415" s="2">
        <v>0</v>
      </c>
      <c r="AH415" t="s">
        <v>300</v>
      </c>
      <c r="AI415">
        <v>6</v>
      </c>
    </row>
    <row r="416" spans="1:35" x14ac:dyDescent="0.25">
      <c r="A416" t="s">
        <v>3056</v>
      </c>
      <c r="B416" t="s">
        <v>1521</v>
      </c>
      <c r="C416" t="s">
        <v>2625</v>
      </c>
      <c r="D416" t="s">
        <v>2886</v>
      </c>
      <c r="E416" s="2">
        <v>111.95652173913044</v>
      </c>
      <c r="F416" s="2">
        <v>4.6956521739130439</v>
      </c>
      <c r="G416" s="2">
        <v>1.0869565217391304E-2</v>
      </c>
      <c r="H416" s="2">
        <v>0.35869565217391303</v>
      </c>
      <c r="I416" s="2">
        <v>0</v>
      </c>
      <c r="J416" s="2">
        <v>0</v>
      </c>
      <c r="K416" s="2">
        <v>0.73369565217391308</v>
      </c>
      <c r="L416" s="2">
        <v>0</v>
      </c>
      <c r="M416" s="2">
        <v>5.2956521739130435</v>
      </c>
      <c r="N416" s="2">
        <v>5.434782608695652E-2</v>
      </c>
      <c r="O416" s="2">
        <v>4.7786407766990287E-2</v>
      </c>
      <c r="P416" s="2">
        <v>4.9456521739130457</v>
      </c>
      <c r="Q416" s="2">
        <v>0</v>
      </c>
      <c r="R416" s="2">
        <v>4.4174757281553415E-2</v>
      </c>
      <c r="S416" s="2">
        <v>0</v>
      </c>
      <c r="T416" s="2">
        <v>0</v>
      </c>
      <c r="U416" s="2">
        <v>0</v>
      </c>
      <c r="V416" s="2">
        <v>0</v>
      </c>
      <c r="W416" s="2">
        <v>0</v>
      </c>
      <c r="X416" s="2">
        <v>0</v>
      </c>
      <c r="Y416" s="2">
        <v>0</v>
      </c>
      <c r="Z416" s="2">
        <v>0</v>
      </c>
      <c r="AA416" s="2">
        <v>0.15217391304347827</v>
      </c>
      <c r="AB416" s="2">
        <v>0</v>
      </c>
      <c r="AC416" s="2">
        <v>0.34239130434782611</v>
      </c>
      <c r="AD416" s="2">
        <v>0</v>
      </c>
      <c r="AE416" s="2">
        <v>1.0869565217391304E-2</v>
      </c>
      <c r="AF416" s="2">
        <v>0</v>
      </c>
      <c r="AG416" s="2">
        <v>0.18478260869565216</v>
      </c>
      <c r="AH416" t="s">
        <v>323</v>
      </c>
      <c r="AI416">
        <v>6</v>
      </c>
    </row>
    <row r="417" spans="1:35" x14ac:dyDescent="0.25">
      <c r="A417" t="s">
        <v>3056</v>
      </c>
      <c r="B417" t="s">
        <v>2179</v>
      </c>
      <c r="C417" t="s">
        <v>2379</v>
      </c>
      <c r="D417" t="s">
        <v>2816</v>
      </c>
      <c r="E417" s="2">
        <v>72.891304347826093</v>
      </c>
      <c r="F417" s="2">
        <v>4.9565217391304346</v>
      </c>
      <c r="G417" s="2">
        <v>0</v>
      </c>
      <c r="H417" s="2">
        <v>0</v>
      </c>
      <c r="I417" s="2">
        <v>0</v>
      </c>
      <c r="J417" s="2">
        <v>0</v>
      </c>
      <c r="K417" s="2">
        <v>0</v>
      </c>
      <c r="L417" s="2">
        <v>0</v>
      </c>
      <c r="M417" s="2">
        <v>5.6739130434782599</v>
      </c>
      <c r="N417" s="2">
        <v>0</v>
      </c>
      <c r="O417" s="2">
        <v>7.7840739636146711E-2</v>
      </c>
      <c r="P417" s="2">
        <v>5.6173913043478256</v>
      </c>
      <c r="Q417" s="2">
        <v>0</v>
      </c>
      <c r="R417" s="2">
        <v>7.7065314643602736E-2</v>
      </c>
      <c r="S417" s="2">
        <v>0</v>
      </c>
      <c r="T417" s="2">
        <v>0</v>
      </c>
      <c r="U417" s="2">
        <v>0</v>
      </c>
      <c r="V417" s="2">
        <v>0</v>
      </c>
      <c r="W417" s="2">
        <v>0</v>
      </c>
      <c r="X417" s="2">
        <v>0</v>
      </c>
      <c r="Y417" s="2">
        <v>0</v>
      </c>
      <c r="Z417" s="2">
        <v>0</v>
      </c>
      <c r="AA417" s="2">
        <v>0</v>
      </c>
      <c r="AB417" s="2">
        <v>0</v>
      </c>
      <c r="AC417" s="2">
        <v>0</v>
      </c>
      <c r="AD417" s="2">
        <v>0</v>
      </c>
      <c r="AE417" s="2">
        <v>0</v>
      </c>
      <c r="AF417" s="2">
        <v>0</v>
      </c>
      <c r="AG417" s="2">
        <v>0</v>
      </c>
      <c r="AH417" t="s">
        <v>998</v>
      </c>
      <c r="AI417">
        <v>6</v>
      </c>
    </row>
    <row r="418" spans="1:35" x14ac:dyDescent="0.25">
      <c r="A418" t="s">
        <v>3056</v>
      </c>
      <c r="B418" t="s">
        <v>1691</v>
      </c>
      <c r="C418" t="s">
        <v>2407</v>
      </c>
      <c r="D418" t="s">
        <v>2876</v>
      </c>
      <c r="E418" s="2">
        <v>26.663043478260871</v>
      </c>
      <c r="F418" s="2">
        <v>3.035326086956522</v>
      </c>
      <c r="G418" s="2">
        <v>0.21739130434782608</v>
      </c>
      <c r="H418" s="2">
        <v>0</v>
      </c>
      <c r="I418" s="2">
        <v>0</v>
      </c>
      <c r="J418" s="2">
        <v>0</v>
      </c>
      <c r="K418" s="2">
        <v>0</v>
      </c>
      <c r="L418" s="2">
        <v>2.9320652173913042</v>
      </c>
      <c r="M418" s="2">
        <v>2.5788043478260869</v>
      </c>
      <c r="N418" s="2">
        <v>0</v>
      </c>
      <c r="O418" s="2">
        <v>9.6718304117407256E-2</v>
      </c>
      <c r="P418" s="2">
        <v>0</v>
      </c>
      <c r="Q418" s="2">
        <v>3.5027173913043477</v>
      </c>
      <c r="R418" s="2">
        <v>0.13136975132490827</v>
      </c>
      <c r="S418" s="2">
        <v>3.3858695652173911</v>
      </c>
      <c r="T418" s="2">
        <v>0</v>
      </c>
      <c r="U418" s="2">
        <v>0</v>
      </c>
      <c r="V418" s="2">
        <v>0.12698736241337136</v>
      </c>
      <c r="W418" s="2">
        <v>6.2608695652173916</v>
      </c>
      <c r="X418" s="2">
        <v>0</v>
      </c>
      <c r="Y418" s="2">
        <v>0</v>
      </c>
      <c r="Z418" s="2">
        <v>0.23481451284141866</v>
      </c>
      <c r="AA418" s="2">
        <v>0</v>
      </c>
      <c r="AB418" s="2">
        <v>0</v>
      </c>
      <c r="AC418" s="2">
        <v>0</v>
      </c>
      <c r="AD418" s="2">
        <v>18.763586956521738</v>
      </c>
      <c r="AE418" s="2">
        <v>0</v>
      </c>
      <c r="AF418" s="2">
        <v>0</v>
      </c>
      <c r="AG418" s="2">
        <v>0</v>
      </c>
      <c r="AH418" t="s">
        <v>498</v>
      </c>
      <c r="AI418">
        <v>6</v>
      </c>
    </row>
    <row r="419" spans="1:35" x14ac:dyDescent="0.25">
      <c r="A419" t="s">
        <v>3056</v>
      </c>
      <c r="B419" t="s">
        <v>1539</v>
      </c>
      <c r="C419" t="s">
        <v>2629</v>
      </c>
      <c r="D419" t="s">
        <v>2961</v>
      </c>
      <c r="E419" s="2">
        <v>41.391304347826086</v>
      </c>
      <c r="F419" s="2">
        <v>5.3913043478260869</v>
      </c>
      <c r="G419" s="2">
        <v>0.40217391304347827</v>
      </c>
      <c r="H419" s="2">
        <v>0</v>
      </c>
      <c r="I419" s="2">
        <v>8.4239130434782608E-2</v>
      </c>
      <c r="J419" s="2">
        <v>0</v>
      </c>
      <c r="K419" s="2">
        <v>0</v>
      </c>
      <c r="L419" s="2">
        <v>0</v>
      </c>
      <c r="M419" s="2">
        <v>5.6521739130434785</v>
      </c>
      <c r="N419" s="2">
        <v>0</v>
      </c>
      <c r="O419" s="2">
        <v>0.13655462184873951</v>
      </c>
      <c r="P419" s="2">
        <v>0</v>
      </c>
      <c r="Q419" s="2">
        <v>4.4857608695652171</v>
      </c>
      <c r="R419" s="2">
        <v>0.10837447478991596</v>
      </c>
      <c r="S419" s="2">
        <v>0.81967391304347825</v>
      </c>
      <c r="T419" s="2">
        <v>5.420760869565215</v>
      </c>
      <c r="U419" s="2">
        <v>0</v>
      </c>
      <c r="V419" s="2">
        <v>0.15076680672268902</v>
      </c>
      <c r="W419" s="2">
        <v>0.98043478260869588</v>
      </c>
      <c r="X419" s="2">
        <v>5.7391304347826084</v>
      </c>
      <c r="Y419" s="2">
        <v>0</v>
      </c>
      <c r="Z419" s="2">
        <v>0.16234243697478992</v>
      </c>
      <c r="AA419" s="2">
        <v>0</v>
      </c>
      <c r="AB419" s="2">
        <v>0</v>
      </c>
      <c r="AC419" s="2">
        <v>0</v>
      </c>
      <c r="AD419" s="2">
        <v>0</v>
      </c>
      <c r="AE419" s="2">
        <v>0</v>
      </c>
      <c r="AF419" s="2">
        <v>0</v>
      </c>
      <c r="AG419" s="2">
        <v>0</v>
      </c>
      <c r="AH419" t="s">
        <v>341</v>
      </c>
      <c r="AI419">
        <v>6</v>
      </c>
    </row>
    <row r="420" spans="1:35" x14ac:dyDescent="0.25">
      <c r="A420" t="s">
        <v>3056</v>
      </c>
      <c r="B420" t="s">
        <v>2086</v>
      </c>
      <c r="C420" t="s">
        <v>2380</v>
      </c>
      <c r="D420" t="s">
        <v>2850</v>
      </c>
      <c r="E420" s="2">
        <v>63.543478260869563</v>
      </c>
      <c r="F420" s="2">
        <v>0</v>
      </c>
      <c r="G420" s="2">
        <v>0</v>
      </c>
      <c r="H420" s="2">
        <v>0</v>
      </c>
      <c r="I420" s="2">
        <v>0.53260869565217395</v>
      </c>
      <c r="J420" s="2">
        <v>0</v>
      </c>
      <c r="K420" s="2">
        <v>0</v>
      </c>
      <c r="L420" s="2">
        <v>1.3450000000000002</v>
      </c>
      <c r="M420" s="2">
        <v>5.5652173913043477</v>
      </c>
      <c r="N420" s="2">
        <v>0</v>
      </c>
      <c r="O420" s="2">
        <v>8.7581252138214161E-2</v>
      </c>
      <c r="P420" s="2">
        <v>7.8333695652173922</v>
      </c>
      <c r="Q420" s="2">
        <v>0</v>
      </c>
      <c r="R420" s="2">
        <v>0.12327574409852893</v>
      </c>
      <c r="S420" s="2">
        <v>0.72</v>
      </c>
      <c r="T420" s="2">
        <v>5.4188043478260877</v>
      </c>
      <c r="U420" s="2">
        <v>0</v>
      </c>
      <c r="V420" s="2">
        <v>9.6607937050975035E-2</v>
      </c>
      <c r="W420" s="2">
        <v>0.79739130434782612</v>
      </c>
      <c r="X420" s="2">
        <v>10.199239130434783</v>
      </c>
      <c r="Y420" s="2">
        <v>0</v>
      </c>
      <c r="Z420" s="2">
        <v>0.17305679096818338</v>
      </c>
      <c r="AA420" s="2">
        <v>0</v>
      </c>
      <c r="AB420" s="2">
        <v>0</v>
      </c>
      <c r="AC420" s="2">
        <v>0</v>
      </c>
      <c r="AD420" s="2">
        <v>77.359347826086946</v>
      </c>
      <c r="AE420" s="2">
        <v>0</v>
      </c>
      <c r="AF420" s="2">
        <v>0</v>
      </c>
      <c r="AG420" s="2">
        <v>0</v>
      </c>
      <c r="AH420" t="s">
        <v>904</v>
      </c>
      <c r="AI420">
        <v>6</v>
      </c>
    </row>
    <row r="421" spans="1:35" x14ac:dyDescent="0.25">
      <c r="A421" t="s">
        <v>3056</v>
      </c>
      <c r="B421" t="s">
        <v>1838</v>
      </c>
      <c r="C421" t="s">
        <v>2504</v>
      </c>
      <c r="D421" t="s">
        <v>2884</v>
      </c>
      <c r="E421" s="2">
        <v>65.032608695652172</v>
      </c>
      <c r="F421" s="2">
        <v>5.5108695652173916</v>
      </c>
      <c r="G421" s="2">
        <v>0</v>
      </c>
      <c r="H421" s="2">
        <v>0</v>
      </c>
      <c r="I421" s="2">
        <v>0</v>
      </c>
      <c r="J421" s="2">
        <v>0</v>
      </c>
      <c r="K421" s="2">
        <v>0</v>
      </c>
      <c r="L421" s="2">
        <v>3.9735869565217379</v>
      </c>
      <c r="M421" s="2">
        <v>0</v>
      </c>
      <c r="N421" s="2">
        <v>0</v>
      </c>
      <c r="O421" s="2">
        <v>0</v>
      </c>
      <c r="P421" s="2">
        <v>0</v>
      </c>
      <c r="Q421" s="2">
        <v>0</v>
      </c>
      <c r="R421" s="2">
        <v>0</v>
      </c>
      <c r="S421" s="2">
        <v>1.3917391304347826</v>
      </c>
      <c r="T421" s="2">
        <v>10.319782608695652</v>
      </c>
      <c r="U421" s="2">
        <v>0</v>
      </c>
      <c r="V421" s="2">
        <v>0.18008691291993983</v>
      </c>
      <c r="W421" s="2">
        <v>1.173913043478261</v>
      </c>
      <c r="X421" s="2">
        <v>10.946630434782611</v>
      </c>
      <c r="Y421" s="2">
        <v>0</v>
      </c>
      <c r="Z421" s="2">
        <v>0.18637639979943177</v>
      </c>
      <c r="AA421" s="2">
        <v>0</v>
      </c>
      <c r="AB421" s="2">
        <v>0</v>
      </c>
      <c r="AC421" s="2">
        <v>0</v>
      </c>
      <c r="AD421" s="2">
        <v>0</v>
      </c>
      <c r="AE421" s="2">
        <v>0</v>
      </c>
      <c r="AF421" s="2">
        <v>0</v>
      </c>
      <c r="AG421" s="2">
        <v>0</v>
      </c>
      <c r="AH421" t="s">
        <v>650</v>
      </c>
      <c r="AI421">
        <v>6</v>
      </c>
    </row>
    <row r="422" spans="1:35" x14ac:dyDescent="0.25">
      <c r="A422" t="s">
        <v>3056</v>
      </c>
      <c r="B422" t="s">
        <v>1500</v>
      </c>
      <c r="C422" t="s">
        <v>2457</v>
      </c>
      <c r="D422" t="s">
        <v>2886</v>
      </c>
      <c r="E422" s="2">
        <v>54.260869565217391</v>
      </c>
      <c r="F422" s="2">
        <v>11.586956521739125</v>
      </c>
      <c r="G422" s="2">
        <v>0.1766304347826087</v>
      </c>
      <c r="H422" s="2">
        <v>7.0652173913043403E-2</v>
      </c>
      <c r="I422" s="2">
        <v>0.1766304347826087</v>
      </c>
      <c r="J422" s="2">
        <v>0</v>
      </c>
      <c r="K422" s="2">
        <v>0.1766304347826087</v>
      </c>
      <c r="L422" s="2">
        <v>4.0652173913043477</v>
      </c>
      <c r="M422" s="2">
        <v>5.5652173913043477</v>
      </c>
      <c r="N422" s="2">
        <v>0</v>
      </c>
      <c r="O422" s="2">
        <v>0.10256410256410256</v>
      </c>
      <c r="P422" s="2">
        <v>5.4626086956521736</v>
      </c>
      <c r="Q422" s="2">
        <v>0</v>
      </c>
      <c r="R422" s="2">
        <v>0.10067307692307692</v>
      </c>
      <c r="S422" s="2">
        <v>0.2979347826086956</v>
      </c>
      <c r="T422" s="2">
        <v>3.7169565217391294</v>
      </c>
      <c r="U422" s="2">
        <v>0</v>
      </c>
      <c r="V422" s="2">
        <v>7.3992387820512789E-2</v>
      </c>
      <c r="W422" s="2">
        <v>7.3599999999999985</v>
      </c>
      <c r="X422" s="2">
        <v>0</v>
      </c>
      <c r="Y422" s="2">
        <v>3.8843478260869566</v>
      </c>
      <c r="Z422" s="2">
        <v>0.20722756410256407</v>
      </c>
      <c r="AA422" s="2">
        <v>0</v>
      </c>
      <c r="AB422" s="2">
        <v>0</v>
      </c>
      <c r="AC422" s="2">
        <v>0</v>
      </c>
      <c r="AD422" s="2">
        <v>0</v>
      </c>
      <c r="AE422" s="2">
        <v>0</v>
      </c>
      <c r="AF422" s="2">
        <v>0</v>
      </c>
      <c r="AG422" s="2">
        <v>0</v>
      </c>
      <c r="AH422" t="s">
        <v>301</v>
      </c>
      <c r="AI422">
        <v>6</v>
      </c>
    </row>
    <row r="423" spans="1:35" x14ac:dyDescent="0.25">
      <c r="A423" t="s">
        <v>3056</v>
      </c>
      <c r="B423" t="s">
        <v>1593</v>
      </c>
      <c r="C423" t="s">
        <v>2575</v>
      </c>
      <c r="D423" t="s">
        <v>2927</v>
      </c>
      <c r="E423" s="2">
        <v>91.413043478260875</v>
      </c>
      <c r="F423" s="2">
        <v>6.0978260869565215</v>
      </c>
      <c r="G423" s="2">
        <v>0</v>
      </c>
      <c r="H423" s="2">
        <v>0.50815217391304346</v>
      </c>
      <c r="I423" s="2">
        <v>0</v>
      </c>
      <c r="J423" s="2">
        <v>0</v>
      </c>
      <c r="K423" s="2">
        <v>0</v>
      </c>
      <c r="L423" s="2">
        <v>5.7649999999999997</v>
      </c>
      <c r="M423" s="2">
        <v>4.4602173913043472</v>
      </c>
      <c r="N423" s="2">
        <v>0</v>
      </c>
      <c r="O423" s="2">
        <v>4.8791914387633757E-2</v>
      </c>
      <c r="P423" s="2">
        <v>5.8365217391304336</v>
      </c>
      <c r="Q423" s="2">
        <v>4.5322826086956534</v>
      </c>
      <c r="R423" s="2">
        <v>0.11342806183115338</v>
      </c>
      <c r="S423" s="2">
        <v>5.9457608695652189</v>
      </c>
      <c r="T423" s="2">
        <v>1.8663043478260872</v>
      </c>
      <c r="U423" s="2">
        <v>0</v>
      </c>
      <c r="V423" s="2">
        <v>8.5458977407847816E-2</v>
      </c>
      <c r="W423" s="2">
        <v>5.0717391304347821</v>
      </c>
      <c r="X423" s="2">
        <v>0</v>
      </c>
      <c r="Y423" s="2">
        <v>10.932173913043481</v>
      </c>
      <c r="Z423" s="2">
        <v>0.17507253269916767</v>
      </c>
      <c r="AA423" s="2">
        <v>0</v>
      </c>
      <c r="AB423" s="2">
        <v>0</v>
      </c>
      <c r="AC423" s="2">
        <v>0</v>
      </c>
      <c r="AD423" s="2">
        <v>0</v>
      </c>
      <c r="AE423" s="2">
        <v>0</v>
      </c>
      <c r="AF423" s="2">
        <v>0</v>
      </c>
      <c r="AG423" s="2">
        <v>0</v>
      </c>
      <c r="AH423" t="s">
        <v>395</v>
      </c>
      <c r="AI423">
        <v>6</v>
      </c>
    </row>
    <row r="424" spans="1:35" x14ac:dyDescent="0.25">
      <c r="A424" t="s">
        <v>3056</v>
      </c>
      <c r="B424" t="s">
        <v>2115</v>
      </c>
      <c r="C424" t="s">
        <v>2545</v>
      </c>
      <c r="D424" t="s">
        <v>2837</v>
      </c>
      <c r="E424" s="2">
        <v>78.413043478260875</v>
      </c>
      <c r="F424" s="2">
        <v>5.7391304347826084</v>
      </c>
      <c r="G424" s="2">
        <v>0.56521739130434778</v>
      </c>
      <c r="H424" s="2">
        <v>0.28804347826086957</v>
      </c>
      <c r="I424" s="2">
        <v>0.45380434782608697</v>
      </c>
      <c r="J424" s="2">
        <v>0</v>
      </c>
      <c r="K424" s="2">
        <v>0</v>
      </c>
      <c r="L424" s="2">
        <v>10.102065217391305</v>
      </c>
      <c r="M424" s="2">
        <v>0</v>
      </c>
      <c r="N424" s="2">
        <v>0</v>
      </c>
      <c r="O424" s="2">
        <v>0</v>
      </c>
      <c r="P424" s="2">
        <v>5.6521739130434785</v>
      </c>
      <c r="Q424" s="2">
        <v>0</v>
      </c>
      <c r="R424" s="2">
        <v>7.2082062655946771E-2</v>
      </c>
      <c r="S424" s="2">
        <v>2.5494565217391307</v>
      </c>
      <c r="T424" s="2">
        <v>16.460434782608694</v>
      </c>
      <c r="U424" s="2">
        <v>0</v>
      </c>
      <c r="V424" s="2">
        <v>0.24243276961463817</v>
      </c>
      <c r="W424" s="2">
        <v>5.9705434782608728</v>
      </c>
      <c r="X424" s="2">
        <v>15.79434782608695</v>
      </c>
      <c r="Y424" s="2">
        <v>5.0298913043478262</v>
      </c>
      <c r="Z424" s="2">
        <v>0.3417133351815913</v>
      </c>
      <c r="AA424" s="2">
        <v>0</v>
      </c>
      <c r="AB424" s="2">
        <v>0</v>
      </c>
      <c r="AC424" s="2">
        <v>0</v>
      </c>
      <c r="AD424" s="2">
        <v>0</v>
      </c>
      <c r="AE424" s="2">
        <v>0</v>
      </c>
      <c r="AF424" s="2">
        <v>0</v>
      </c>
      <c r="AG424" s="2">
        <v>0</v>
      </c>
      <c r="AH424" t="s">
        <v>933</v>
      </c>
      <c r="AI424">
        <v>6</v>
      </c>
    </row>
    <row r="425" spans="1:35" x14ac:dyDescent="0.25">
      <c r="A425" t="s">
        <v>3056</v>
      </c>
      <c r="B425" t="s">
        <v>1271</v>
      </c>
      <c r="C425" t="s">
        <v>2462</v>
      </c>
      <c r="D425" t="s">
        <v>2905</v>
      </c>
      <c r="E425" s="2">
        <v>174.70652173913044</v>
      </c>
      <c r="F425" s="2">
        <v>3.4979347826086951</v>
      </c>
      <c r="G425" s="2">
        <v>0.57608695652173914</v>
      </c>
      <c r="H425" s="2">
        <v>0.80163043478260865</v>
      </c>
      <c r="I425" s="2">
        <v>1.0706521739130435</v>
      </c>
      <c r="J425" s="2">
        <v>0</v>
      </c>
      <c r="K425" s="2">
        <v>0</v>
      </c>
      <c r="L425" s="2">
        <v>5.1017391304347823</v>
      </c>
      <c r="M425" s="2">
        <v>8.2646739130434792</v>
      </c>
      <c r="N425" s="2">
        <v>0</v>
      </c>
      <c r="O425" s="2">
        <v>4.7306041187083932E-2</v>
      </c>
      <c r="P425" s="2">
        <v>8.6786956521739125</v>
      </c>
      <c r="Q425" s="2">
        <v>18.922391304347826</v>
      </c>
      <c r="R425" s="2">
        <v>0.15798544142350526</v>
      </c>
      <c r="S425" s="2">
        <v>9.9580434782608691</v>
      </c>
      <c r="T425" s="2">
        <v>3.0773913043478269</v>
      </c>
      <c r="U425" s="2">
        <v>0</v>
      </c>
      <c r="V425" s="2">
        <v>7.461332669694519E-2</v>
      </c>
      <c r="W425" s="2">
        <v>0.62641304347826088</v>
      </c>
      <c r="X425" s="2">
        <v>4.0782608695652183</v>
      </c>
      <c r="Y425" s="2">
        <v>0</v>
      </c>
      <c r="Z425" s="2">
        <v>2.6929011385553415E-2</v>
      </c>
      <c r="AA425" s="2">
        <v>0</v>
      </c>
      <c r="AB425" s="2">
        <v>0</v>
      </c>
      <c r="AC425" s="2">
        <v>0</v>
      </c>
      <c r="AD425" s="2">
        <v>0</v>
      </c>
      <c r="AE425" s="2">
        <v>0</v>
      </c>
      <c r="AF425" s="2">
        <v>0</v>
      </c>
      <c r="AG425" s="2">
        <v>0</v>
      </c>
      <c r="AH425" t="s">
        <v>69</v>
      </c>
      <c r="AI425">
        <v>6</v>
      </c>
    </row>
    <row r="426" spans="1:35" x14ac:dyDescent="0.25">
      <c r="A426" t="s">
        <v>3056</v>
      </c>
      <c r="B426" t="s">
        <v>1673</v>
      </c>
      <c r="C426" t="s">
        <v>2367</v>
      </c>
      <c r="D426" t="s">
        <v>2941</v>
      </c>
      <c r="E426" s="2">
        <v>33.902173913043477</v>
      </c>
      <c r="F426" s="2">
        <v>2.2608695652173911</v>
      </c>
      <c r="G426" s="2">
        <v>0.30434782608695654</v>
      </c>
      <c r="H426" s="2">
        <v>0</v>
      </c>
      <c r="I426" s="2">
        <v>0.33967391304347827</v>
      </c>
      <c r="J426" s="2">
        <v>0</v>
      </c>
      <c r="K426" s="2">
        <v>6.5217391304347824E-2</v>
      </c>
      <c r="L426" s="2">
        <v>1.4011956521739131</v>
      </c>
      <c r="M426" s="2">
        <v>0</v>
      </c>
      <c r="N426" s="2">
        <v>0</v>
      </c>
      <c r="O426" s="2">
        <v>0</v>
      </c>
      <c r="P426" s="2">
        <v>0</v>
      </c>
      <c r="Q426" s="2">
        <v>0</v>
      </c>
      <c r="R426" s="2">
        <v>0</v>
      </c>
      <c r="S426" s="2">
        <v>1.0169565217391305</v>
      </c>
      <c r="T426" s="2">
        <v>2.1681521739130436</v>
      </c>
      <c r="U426" s="2">
        <v>0</v>
      </c>
      <c r="V426" s="2">
        <v>9.3949983969220913E-2</v>
      </c>
      <c r="W426" s="2">
        <v>0.76206521739130439</v>
      </c>
      <c r="X426" s="2">
        <v>3.4221739130434794</v>
      </c>
      <c r="Y426" s="2">
        <v>0</v>
      </c>
      <c r="Z426" s="2">
        <v>0.12342096825905743</v>
      </c>
      <c r="AA426" s="2">
        <v>0.17391304347826086</v>
      </c>
      <c r="AB426" s="2">
        <v>0</v>
      </c>
      <c r="AC426" s="2">
        <v>0</v>
      </c>
      <c r="AD426" s="2">
        <v>0</v>
      </c>
      <c r="AE426" s="2">
        <v>0</v>
      </c>
      <c r="AF426" s="2">
        <v>0</v>
      </c>
      <c r="AG426" s="2">
        <v>0</v>
      </c>
      <c r="AH426" t="s">
        <v>479</v>
      </c>
      <c r="AI426">
        <v>6</v>
      </c>
    </row>
    <row r="427" spans="1:35" x14ac:dyDescent="0.25">
      <c r="A427" t="s">
        <v>3056</v>
      </c>
      <c r="B427" t="s">
        <v>1695</v>
      </c>
      <c r="C427" t="s">
        <v>2378</v>
      </c>
      <c r="D427" t="s">
        <v>2976</v>
      </c>
      <c r="E427" s="2">
        <v>53.586956521739133</v>
      </c>
      <c r="F427" s="2">
        <v>5.5505434782608694</v>
      </c>
      <c r="G427" s="2">
        <v>0.38043478260869568</v>
      </c>
      <c r="H427" s="2">
        <v>0.54076086956521741</v>
      </c>
      <c r="I427" s="2">
        <v>0</v>
      </c>
      <c r="J427" s="2">
        <v>0</v>
      </c>
      <c r="K427" s="2">
        <v>0</v>
      </c>
      <c r="L427" s="2">
        <v>1.5908695652173908</v>
      </c>
      <c r="M427" s="2">
        <v>4.9585869565217395</v>
      </c>
      <c r="N427" s="2">
        <v>2.4673913043478261E-2</v>
      </c>
      <c r="O427" s="2">
        <v>9.2993914807302236E-2</v>
      </c>
      <c r="P427" s="2">
        <v>0</v>
      </c>
      <c r="Q427" s="2">
        <v>0</v>
      </c>
      <c r="R427" s="2">
        <v>0</v>
      </c>
      <c r="S427" s="2">
        <v>0.55597826086956526</v>
      </c>
      <c r="T427" s="2">
        <v>5.6396739130434783</v>
      </c>
      <c r="U427" s="2">
        <v>0</v>
      </c>
      <c r="V427" s="2">
        <v>0.11561866125760649</v>
      </c>
      <c r="W427" s="2">
        <v>0.48282608695652174</v>
      </c>
      <c r="X427" s="2">
        <v>4.6788043478260866</v>
      </c>
      <c r="Y427" s="2">
        <v>0</v>
      </c>
      <c r="Z427" s="2">
        <v>9.6322515212981741E-2</v>
      </c>
      <c r="AA427" s="2">
        <v>0</v>
      </c>
      <c r="AB427" s="2">
        <v>0</v>
      </c>
      <c r="AC427" s="2">
        <v>0</v>
      </c>
      <c r="AD427" s="2">
        <v>0</v>
      </c>
      <c r="AE427" s="2">
        <v>3.4782608695652175E-3</v>
      </c>
      <c r="AF427" s="2">
        <v>0</v>
      </c>
      <c r="AG427" s="2">
        <v>0</v>
      </c>
      <c r="AH427" t="s">
        <v>502</v>
      </c>
      <c r="AI427">
        <v>6</v>
      </c>
    </row>
    <row r="428" spans="1:35" x14ac:dyDescent="0.25">
      <c r="A428" t="s">
        <v>3056</v>
      </c>
      <c r="B428" t="s">
        <v>1770</v>
      </c>
      <c r="C428" t="s">
        <v>2538</v>
      </c>
      <c r="D428" t="s">
        <v>2817</v>
      </c>
      <c r="E428" s="2">
        <v>109.03260869565217</v>
      </c>
      <c r="F428" s="2">
        <v>5.6521739130434785</v>
      </c>
      <c r="G428" s="2">
        <v>0</v>
      </c>
      <c r="H428" s="2">
        <v>0</v>
      </c>
      <c r="I428" s="2">
        <v>0</v>
      </c>
      <c r="J428" s="2">
        <v>0</v>
      </c>
      <c r="K428" s="2">
        <v>0</v>
      </c>
      <c r="L428" s="2">
        <v>6.1419565217391323</v>
      </c>
      <c r="M428" s="2">
        <v>0</v>
      </c>
      <c r="N428" s="2">
        <v>3.861521739130434</v>
      </c>
      <c r="O428" s="2">
        <v>3.541620974977569E-2</v>
      </c>
      <c r="P428" s="2">
        <v>5.2690217391304346</v>
      </c>
      <c r="Q428" s="2">
        <v>3.9293478260869565</v>
      </c>
      <c r="R428" s="2">
        <v>8.436347323297777E-2</v>
      </c>
      <c r="S428" s="2">
        <v>14.649456521739131</v>
      </c>
      <c r="T428" s="2">
        <v>10.551630434782609</v>
      </c>
      <c r="U428" s="2">
        <v>0</v>
      </c>
      <c r="V428" s="2">
        <v>0.23113348619280233</v>
      </c>
      <c r="W428" s="2">
        <v>6.8940217391304346</v>
      </c>
      <c r="X428" s="2">
        <v>15.429565217391303</v>
      </c>
      <c r="Y428" s="2">
        <v>0</v>
      </c>
      <c r="Z428" s="2">
        <v>0.20474229887349216</v>
      </c>
      <c r="AA428" s="2">
        <v>0</v>
      </c>
      <c r="AB428" s="2">
        <v>0</v>
      </c>
      <c r="AC428" s="2">
        <v>0</v>
      </c>
      <c r="AD428" s="2">
        <v>0</v>
      </c>
      <c r="AE428" s="2">
        <v>2.3517391304347823</v>
      </c>
      <c r="AF428" s="2">
        <v>0</v>
      </c>
      <c r="AG428" s="2">
        <v>0</v>
      </c>
      <c r="AH428" t="s">
        <v>580</v>
      </c>
      <c r="AI428">
        <v>6</v>
      </c>
    </row>
    <row r="429" spans="1:35" x14ac:dyDescent="0.25">
      <c r="A429" t="s">
        <v>3056</v>
      </c>
      <c r="B429" t="s">
        <v>1413</v>
      </c>
      <c r="C429" t="s">
        <v>2466</v>
      </c>
      <c r="D429" t="s">
        <v>2837</v>
      </c>
      <c r="E429" s="2">
        <v>4.2826086956521738</v>
      </c>
      <c r="F429" s="2">
        <v>0</v>
      </c>
      <c r="G429" s="2">
        <v>0</v>
      </c>
      <c r="H429" s="2">
        <v>0</v>
      </c>
      <c r="I429" s="2">
        <v>0</v>
      </c>
      <c r="J429" s="2">
        <v>0</v>
      </c>
      <c r="K429" s="2">
        <v>0</v>
      </c>
      <c r="L429" s="2">
        <v>0.13315217391304349</v>
      </c>
      <c r="M429" s="2">
        <v>0</v>
      </c>
      <c r="N429" s="2">
        <v>0</v>
      </c>
      <c r="O429" s="2">
        <v>0</v>
      </c>
      <c r="P429" s="2">
        <v>0</v>
      </c>
      <c r="Q429" s="2">
        <v>0</v>
      </c>
      <c r="R429" s="2">
        <v>0</v>
      </c>
      <c r="S429" s="2">
        <v>0.18467391304347827</v>
      </c>
      <c r="T429" s="2">
        <v>2.5434782608695649E-2</v>
      </c>
      <c r="U429" s="2">
        <v>0</v>
      </c>
      <c r="V429" s="2">
        <v>4.9060913705583756E-2</v>
      </c>
      <c r="W429" s="2">
        <v>0.45880434782608676</v>
      </c>
      <c r="X429" s="2">
        <v>0.40597826086956529</v>
      </c>
      <c r="Y429" s="2">
        <v>0</v>
      </c>
      <c r="Z429" s="2">
        <v>0.20192893401015224</v>
      </c>
      <c r="AA429" s="2">
        <v>0</v>
      </c>
      <c r="AB429" s="2">
        <v>0</v>
      </c>
      <c r="AC429" s="2">
        <v>0</v>
      </c>
      <c r="AD429" s="2">
        <v>0</v>
      </c>
      <c r="AE429" s="2">
        <v>1.7310869565217391</v>
      </c>
      <c r="AF429" s="2">
        <v>0</v>
      </c>
      <c r="AG429" s="2">
        <v>0</v>
      </c>
      <c r="AH429" t="s">
        <v>213</v>
      </c>
      <c r="AI429">
        <v>6</v>
      </c>
    </row>
    <row r="430" spans="1:35" x14ac:dyDescent="0.25">
      <c r="A430" t="s">
        <v>3056</v>
      </c>
      <c r="B430" t="s">
        <v>2107</v>
      </c>
      <c r="C430" t="s">
        <v>2764</v>
      </c>
      <c r="D430" t="s">
        <v>2889</v>
      </c>
      <c r="E430" s="2">
        <v>89.239130434782609</v>
      </c>
      <c r="F430" s="2">
        <v>5.7391304347826084</v>
      </c>
      <c r="G430" s="2">
        <v>0.33152173913043476</v>
      </c>
      <c r="H430" s="2">
        <v>0.55163043478260865</v>
      </c>
      <c r="I430" s="2">
        <v>1.1059782608695652</v>
      </c>
      <c r="J430" s="2">
        <v>0</v>
      </c>
      <c r="K430" s="2">
        <v>0</v>
      </c>
      <c r="L430" s="2">
        <v>3.6348913043478275</v>
      </c>
      <c r="M430" s="2">
        <v>4.5217391304347823</v>
      </c>
      <c r="N430" s="2">
        <v>0</v>
      </c>
      <c r="O430" s="2">
        <v>5.0669914738124232E-2</v>
      </c>
      <c r="P430" s="2">
        <v>4.9304347826086943</v>
      </c>
      <c r="Q430" s="2">
        <v>0</v>
      </c>
      <c r="R430" s="2">
        <v>5.5249695493300839E-2</v>
      </c>
      <c r="S430" s="2">
        <v>8.4447826086956521</v>
      </c>
      <c r="T430" s="2">
        <v>20.739347826086959</v>
      </c>
      <c r="U430" s="2">
        <v>0</v>
      </c>
      <c r="V430" s="2">
        <v>0.32703288672350794</v>
      </c>
      <c r="W430" s="2">
        <v>6.0571739130434779</v>
      </c>
      <c r="X430" s="2">
        <v>18.656739130434786</v>
      </c>
      <c r="Y430" s="2">
        <v>3.7083695652173922</v>
      </c>
      <c r="Z430" s="2">
        <v>0.31849573690621197</v>
      </c>
      <c r="AA430" s="2">
        <v>0</v>
      </c>
      <c r="AB430" s="2">
        <v>0</v>
      </c>
      <c r="AC430" s="2">
        <v>0</v>
      </c>
      <c r="AD430" s="2">
        <v>0</v>
      </c>
      <c r="AE430" s="2">
        <v>0</v>
      </c>
      <c r="AF430" s="2">
        <v>0</v>
      </c>
      <c r="AG430" s="2">
        <v>0</v>
      </c>
      <c r="AH430" t="s">
        <v>925</v>
      </c>
      <c r="AI430">
        <v>6</v>
      </c>
    </row>
    <row r="431" spans="1:35" x14ac:dyDescent="0.25">
      <c r="A431" t="s">
        <v>3056</v>
      </c>
      <c r="B431" t="s">
        <v>1656</v>
      </c>
      <c r="C431" t="s">
        <v>2673</v>
      </c>
      <c r="D431" t="s">
        <v>2828</v>
      </c>
      <c r="E431" s="2">
        <v>40.684782608695649</v>
      </c>
      <c r="F431" s="2">
        <v>5.7391304347826084</v>
      </c>
      <c r="G431" s="2">
        <v>0</v>
      </c>
      <c r="H431" s="2">
        <v>0</v>
      </c>
      <c r="I431" s="2">
        <v>0</v>
      </c>
      <c r="J431" s="2">
        <v>0</v>
      </c>
      <c r="K431" s="2">
        <v>0</v>
      </c>
      <c r="L431" s="2">
        <v>0.21826086956521737</v>
      </c>
      <c r="M431" s="2">
        <v>0.66956521739130448</v>
      </c>
      <c r="N431" s="2">
        <v>0</v>
      </c>
      <c r="O431" s="2">
        <v>1.6457387122628911E-2</v>
      </c>
      <c r="P431" s="2">
        <v>4.9373913043478277</v>
      </c>
      <c r="Q431" s="2">
        <v>0</v>
      </c>
      <c r="R431" s="2">
        <v>0.12135720010686619</v>
      </c>
      <c r="S431" s="2">
        <v>0.53489130434782606</v>
      </c>
      <c r="T431" s="2">
        <v>5.8940217391304346</v>
      </c>
      <c r="U431" s="2">
        <v>0</v>
      </c>
      <c r="V431" s="2">
        <v>0.15801763291477425</v>
      </c>
      <c r="W431" s="2">
        <v>0.76021739130434784</v>
      </c>
      <c r="X431" s="2">
        <v>6.0153260869565228</v>
      </c>
      <c r="Y431" s="2">
        <v>0</v>
      </c>
      <c r="Z431" s="2">
        <v>0.16653753673523916</v>
      </c>
      <c r="AA431" s="2">
        <v>0</v>
      </c>
      <c r="AB431" s="2">
        <v>0</v>
      </c>
      <c r="AC431" s="2">
        <v>0</v>
      </c>
      <c r="AD431" s="2">
        <v>0</v>
      </c>
      <c r="AE431" s="2">
        <v>0</v>
      </c>
      <c r="AF431" s="2">
        <v>0</v>
      </c>
      <c r="AG431" s="2">
        <v>0</v>
      </c>
      <c r="AH431" t="s">
        <v>460</v>
      </c>
      <c r="AI431">
        <v>6</v>
      </c>
    </row>
    <row r="432" spans="1:35" x14ac:dyDescent="0.25">
      <c r="A432" t="s">
        <v>3056</v>
      </c>
      <c r="B432" t="s">
        <v>2199</v>
      </c>
      <c r="C432" t="s">
        <v>2702</v>
      </c>
      <c r="D432" t="s">
        <v>2806</v>
      </c>
      <c r="E432" s="2">
        <v>45.75</v>
      </c>
      <c r="F432" s="2">
        <v>5.5652173913043477</v>
      </c>
      <c r="G432" s="2">
        <v>0</v>
      </c>
      <c r="H432" s="2">
        <v>0</v>
      </c>
      <c r="I432" s="2">
        <v>0</v>
      </c>
      <c r="J432" s="2">
        <v>0</v>
      </c>
      <c r="K432" s="2">
        <v>0</v>
      </c>
      <c r="L432" s="2">
        <v>4.390326086956521</v>
      </c>
      <c r="M432" s="2">
        <v>1.0283695652173914</v>
      </c>
      <c r="N432" s="2">
        <v>0</v>
      </c>
      <c r="O432" s="2">
        <v>2.247802328344025E-2</v>
      </c>
      <c r="P432" s="2">
        <v>6.4263043478260871</v>
      </c>
      <c r="Q432" s="2">
        <v>0</v>
      </c>
      <c r="R432" s="2">
        <v>0.1404656688049418</v>
      </c>
      <c r="S432" s="2">
        <v>2.1776086956521739</v>
      </c>
      <c r="T432" s="2">
        <v>6.2845652173913029</v>
      </c>
      <c r="U432" s="2">
        <v>0</v>
      </c>
      <c r="V432" s="2">
        <v>0.18496555001187928</v>
      </c>
      <c r="W432" s="2">
        <v>0.86749999999999983</v>
      </c>
      <c r="X432" s="2">
        <v>4.5088043478260875</v>
      </c>
      <c r="Y432" s="2">
        <v>0</v>
      </c>
      <c r="Z432" s="2">
        <v>0.11751484913281066</v>
      </c>
      <c r="AA432" s="2">
        <v>0</v>
      </c>
      <c r="AB432" s="2">
        <v>0</v>
      </c>
      <c r="AC432" s="2">
        <v>0</v>
      </c>
      <c r="AD432" s="2">
        <v>0</v>
      </c>
      <c r="AE432" s="2">
        <v>0</v>
      </c>
      <c r="AF432" s="2">
        <v>0</v>
      </c>
      <c r="AG432" s="2">
        <v>0</v>
      </c>
      <c r="AH432" t="s">
        <v>1018</v>
      </c>
      <c r="AI432">
        <v>6</v>
      </c>
    </row>
    <row r="433" spans="1:35" x14ac:dyDescent="0.25">
      <c r="A433" t="s">
        <v>3056</v>
      </c>
      <c r="B433" t="s">
        <v>2259</v>
      </c>
      <c r="C433" t="s">
        <v>2661</v>
      </c>
      <c r="D433" t="s">
        <v>2974</v>
      </c>
      <c r="E433" s="2">
        <v>102.46739130434783</v>
      </c>
      <c r="F433" s="2">
        <v>5.6521739130434785</v>
      </c>
      <c r="G433" s="2">
        <v>0</v>
      </c>
      <c r="H433" s="2">
        <v>0</v>
      </c>
      <c r="I433" s="2">
        <v>0</v>
      </c>
      <c r="J433" s="2">
        <v>0</v>
      </c>
      <c r="K433" s="2">
        <v>6.3043478260869559E-3</v>
      </c>
      <c r="L433" s="2">
        <v>0</v>
      </c>
      <c r="M433" s="2">
        <v>10.347826086956522</v>
      </c>
      <c r="N433" s="2">
        <v>0</v>
      </c>
      <c r="O433" s="2">
        <v>0.10098652805770658</v>
      </c>
      <c r="P433" s="2">
        <v>5.3043478260869561</v>
      </c>
      <c r="Q433" s="2">
        <v>0</v>
      </c>
      <c r="R433" s="2">
        <v>5.176620345815211E-2</v>
      </c>
      <c r="S433" s="2">
        <v>30.130760869565226</v>
      </c>
      <c r="T433" s="2">
        <v>0</v>
      </c>
      <c r="U433" s="2">
        <v>10.899239130434781</v>
      </c>
      <c r="V433" s="2">
        <v>0.40042007001166868</v>
      </c>
      <c r="W433" s="2">
        <v>5.9819565217391322</v>
      </c>
      <c r="X433" s="2">
        <v>5.7783695652173916</v>
      </c>
      <c r="Y433" s="2">
        <v>5.51</v>
      </c>
      <c r="Z433" s="2">
        <v>0.16854460591916837</v>
      </c>
      <c r="AA433" s="2">
        <v>0</v>
      </c>
      <c r="AB433" s="2">
        <v>0</v>
      </c>
      <c r="AC433" s="2">
        <v>0</v>
      </c>
      <c r="AD433" s="2">
        <v>0</v>
      </c>
      <c r="AE433" s="2">
        <v>0</v>
      </c>
      <c r="AF433" s="2">
        <v>0</v>
      </c>
      <c r="AG433" s="2">
        <v>0</v>
      </c>
      <c r="AH433" t="s">
        <v>1079</v>
      </c>
      <c r="AI433">
        <v>6</v>
      </c>
    </row>
    <row r="434" spans="1:35" x14ac:dyDescent="0.25">
      <c r="A434" t="s">
        <v>3056</v>
      </c>
      <c r="B434" t="s">
        <v>1422</v>
      </c>
      <c r="C434" t="s">
        <v>2504</v>
      </c>
      <c r="D434" t="s">
        <v>2884</v>
      </c>
      <c r="E434" s="2">
        <v>38.282608695652172</v>
      </c>
      <c r="F434" s="2">
        <v>14.347826086956522</v>
      </c>
      <c r="G434" s="2">
        <v>0.2608695652173913</v>
      </c>
      <c r="H434" s="2">
        <v>0.2608695652173913</v>
      </c>
      <c r="I434" s="2">
        <v>0.52173913043478259</v>
      </c>
      <c r="J434" s="2">
        <v>0</v>
      </c>
      <c r="K434" s="2">
        <v>0</v>
      </c>
      <c r="L434" s="2">
        <v>0</v>
      </c>
      <c r="M434" s="2">
        <v>1.4673913043478262</v>
      </c>
      <c r="N434" s="2">
        <v>0</v>
      </c>
      <c r="O434" s="2">
        <v>3.8330494037478707E-2</v>
      </c>
      <c r="P434" s="2">
        <v>7.0968478260869565</v>
      </c>
      <c r="Q434" s="2">
        <v>0</v>
      </c>
      <c r="R434" s="2">
        <v>0.18538046564452018</v>
      </c>
      <c r="S434" s="2">
        <v>0</v>
      </c>
      <c r="T434" s="2">
        <v>3.5869565217391304</v>
      </c>
      <c r="U434" s="2">
        <v>0</v>
      </c>
      <c r="V434" s="2">
        <v>9.3696763202725727E-2</v>
      </c>
      <c r="W434" s="2">
        <v>0</v>
      </c>
      <c r="X434" s="2">
        <v>2.8695652173913042</v>
      </c>
      <c r="Y434" s="2">
        <v>0</v>
      </c>
      <c r="Z434" s="2">
        <v>7.4957410562180582E-2</v>
      </c>
      <c r="AA434" s="2">
        <v>0</v>
      </c>
      <c r="AB434" s="2">
        <v>0</v>
      </c>
      <c r="AC434" s="2">
        <v>0</v>
      </c>
      <c r="AD434" s="2">
        <v>0</v>
      </c>
      <c r="AE434" s="2">
        <v>0</v>
      </c>
      <c r="AF434" s="2">
        <v>0</v>
      </c>
      <c r="AG434" s="2">
        <v>0</v>
      </c>
      <c r="AH434" t="s">
        <v>222</v>
      </c>
      <c r="AI434">
        <v>6</v>
      </c>
    </row>
    <row r="435" spans="1:35" x14ac:dyDescent="0.25">
      <c r="A435" t="s">
        <v>3056</v>
      </c>
      <c r="B435" t="s">
        <v>1197</v>
      </c>
      <c r="C435" t="s">
        <v>2466</v>
      </c>
      <c r="D435" t="s">
        <v>2837</v>
      </c>
      <c r="E435" s="2">
        <v>54.467391304347828</v>
      </c>
      <c r="F435" s="2">
        <v>5.0815217391304346</v>
      </c>
      <c r="G435" s="2">
        <v>0</v>
      </c>
      <c r="H435" s="2">
        <v>0</v>
      </c>
      <c r="I435" s="2">
        <v>0</v>
      </c>
      <c r="J435" s="2">
        <v>0</v>
      </c>
      <c r="K435" s="2">
        <v>0</v>
      </c>
      <c r="L435" s="2">
        <v>5.0717391304347812</v>
      </c>
      <c r="M435" s="2">
        <v>0</v>
      </c>
      <c r="N435" s="2">
        <v>6.0978260869565215</v>
      </c>
      <c r="O435" s="2">
        <v>0.11195370185591698</v>
      </c>
      <c r="P435" s="2">
        <v>0</v>
      </c>
      <c r="Q435" s="2">
        <v>20.456521739130434</v>
      </c>
      <c r="R435" s="2">
        <v>0.37557373777689079</v>
      </c>
      <c r="S435" s="2">
        <v>0.5929347826086957</v>
      </c>
      <c r="T435" s="2">
        <v>5.0313043478260866</v>
      </c>
      <c r="U435" s="2">
        <v>0</v>
      </c>
      <c r="V435" s="2">
        <v>0.10325883057273996</v>
      </c>
      <c r="W435" s="2">
        <v>0.5475000000000001</v>
      </c>
      <c r="X435" s="2">
        <v>5.9130434782608692</v>
      </c>
      <c r="Y435" s="2">
        <v>0</v>
      </c>
      <c r="Z435" s="2">
        <v>0.11861305128716823</v>
      </c>
      <c r="AA435" s="2">
        <v>0</v>
      </c>
      <c r="AB435" s="2">
        <v>0</v>
      </c>
      <c r="AC435" s="2">
        <v>0</v>
      </c>
      <c r="AD435" s="2">
        <v>50.997282608695649</v>
      </c>
      <c r="AE435" s="2">
        <v>0</v>
      </c>
      <c r="AF435" s="2">
        <v>0</v>
      </c>
      <c r="AG435" s="2">
        <v>0</v>
      </c>
      <c r="AH435" t="s">
        <v>469</v>
      </c>
      <c r="AI435">
        <v>6</v>
      </c>
    </row>
    <row r="436" spans="1:35" x14ac:dyDescent="0.25">
      <c r="A436" t="s">
        <v>3056</v>
      </c>
      <c r="B436" t="s">
        <v>1509</v>
      </c>
      <c r="C436" t="s">
        <v>2526</v>
      </c>
      <c r="D436" t="s">
        <v>2901</v>
      </c>
      <c r="E436" s="2">
        <v>94.760869565217391</v>
      </c>
      <c r="F436" s="2">
        <v>6.3586956521739131</v>
      </c>
      <c r="G436" s="2">
        <v>0</v>
      </c>
      <c r="H436" s="2">
        <v>0</v>
      </c>
      <c r="I436" s="2">
        <v>3.9182608695652177</v>
      </c>
      <c r="J436" s="2">
        <v>0</v>
      </c>
      <c r="K436" s="2">
        <v>0</v>
      </c>
      <c r="L436" s="2">
        <v>0</v>
      </c>
      <c r="M436" s="2">
        <v>0</v>
      </c>
      <c r="N436" s="2">
        <v>5.7089130434782609</v>
      </c>
      <c r="O436" s="2">
        <v>6.0245469144299152E-2</v>
      </c>
      <c r="P436" s="2">
        <v>3.9718478260869561</v>
      </c>
      <c r="Q436" s="2">
        <v>14.673152173913044</v>
      </c>
      <c r="R436" s="2">
        <v>0.19675843083275982</v>
      </c>
      <c r="S436" s="2">
        <v>0</v>
      </c>
      <c r="T436" s="2">
        <v>0</v>
      </c>
      <c r="U436" s="2">
        <v>0</v>
      </c>
      <c r="V436" s="2">
        <v>0</v>
      </c>
      <c r="W436" s="2">
        <v>0</v>
      </c>
      <c r="X436" s="2">
        <v>0</v>
      </c>
      <c r="Y436" s="2">
        <v>0</v>
      </c>
      <c r="Z436" s="2">
        <v>0</v>
      </c>
      <c r="AA436" s="2">
        <v>0</v>
      </c>
      <c r="AB436" s="2">
        <v>0</v>
      </c>
      <c r="AC436" s="2">
        <v>0</v>
      </c>
      <c r="AD436" s="2">
        <v>23.127717391304337</v>
      </c>
      <c r="AE436" s="2">
        <v>26.961847826086963</v>
      </c>
      <c r="AF436" s="2">
        <v>0</v>
      </c>
      <c r="AG436" s="2">
        <v>0</v>
      </c>
      <c r="AH436" t="s">
        <v>310</v>
      </c>
      <c r="AI436">
        <v>6</v>
      </c>
    </row>
    <row r="437" spans="1:35" x14ac:dyDescent="0.25">
      <c r="A437" t="s">
        <v>3056</v>
      </c>
      <c r="B437" t="s">
        <v>1929</v>
      </c>
      <c r="C437" t="s">
        <v>2738</v>
      </c>
      <c r="D437" t="s">
        <v>2925</v>
      </c>
      <c r="E437" s="2">
        <v>47.141304347826086</v>
      </c>
      <c r="F437" s="2">
        <v>0</v>
      </c>
      <c r="G437" s="2">
        <v>0</v>
      </c>
      <c r="H437" s="2">
        <v>9.2391304347826081E-2</v>
      </c>
      <c r="I437" s="2">
        <v>0.2608695652173913</v>
      </c>
      <c r="J437" s="2">
        <v>0</v>
      </c>
      <c r="K437" s="2">
        <v>0</v>
      </c>
      <c r="L437" s="2">
        <v>10.986086956521744</v>
      </c>
      <c r="M437" s="2">
        <v>3.3058695652173919</v>
      </c>
      <c r="N437" s="2">
        <v>0</v>
      </c>
      <c r="O437" s="2">
        <v>7.0126815771270473E-2</v>
      </c>
      <c r="P437" s="2">
        <v>3.8646739130434797</v>
      </c>
      <c r="Q437" s="2">
        <v>0</v>
      </c>
      <c r="R437" s="2">
        <v>8.1980631773115084E-2</v>
      </c>
      <c r="S437" s="2">
        <v>0</v>
      </c>
      <c r="T437" s="2">
        <v>0</v>
      </c>
      <c r="U437" s="2">
        <v>0</v>
      </c>
      <c r="V437" s="2">
        <v>0</v>
      </c>
      <c r="W437" s="2">
        <v>0</v>
      </c>
      <c r="X437" s="2">
        <v>0</v>
      </c>
      <c r="Y437" s="2">
        <v>0</v>
      </c>
      <c r="Z437" s="2">
        <v>0</v>
      </c>
      <c r="AA437" s="2">
        <v>0</v>
      </c>
      <c r="AB437" s="2">
        <v>0</v>
      </c>
      <c r="AC437" s="2">
        <v>0</v>
      </c>
      <c r="AD437" s="2">
        <v>0</v>
      </c>
      <c r="AE437" s="2">
        <v>0</v>
      </c>
      <c r="AF437" s="2">
        <v>0</v>
      </c>
      <c r="AG437" s="2">
        <v>0</v>
      </c>
      <c r="AH437" t="s">
        <v>744</v>
      </c>
      <c r="AI437">
        <v>6</v>
      </c>
    </row>
    <row r="438" spans="1:35" x14ac:dyDescent="0.25">
      <c r="A438" t="s">
        <v>3056</v>
      </c>
      <c r="B438" t="s">
        <v>1682</v>
      </c>
      <c r="C438" t="s">
        <v>2516</v>
      </c>
      <c r="D438" t="s">
        <v>2894</v>
      </c>
      <c r="E438" s="2">
        <v>61.054347826086953</v>
      </c>
      <c r="F438" s="2">
        <v>5.7391304347826084</v>
      </c>
      <c r="G438" s="2">
        <v>0.54347826086956519</v>
      </c>
      <c r="H438" s="2">
        <v>0.39130434782608697</v>
      </c>
      <c r="I438" s="2">
        <v>1.0023913043478261</v>
      </c>
      <c r="J438" s="2">
        <v>0</v>
      </c>
      <c r="K438" s="2">
        <v>0</v>
      </c>
      <c r="L438" s="2">
        <v>1.782934782608695</v>
      </c>
      <c r="M438" s="2">
        <v>4.7826086956521738</v>
      </c>
      <c r="N438" s="2">
        <v>0</v>
      </c>
      <c r="O438" s="2">
        <v>7.833363005162898E-2</v>
      </c>
      <c r="P438" s="2">
        <v>5.1917391304347822</v>
      </c>
      <c r="Q438" s="2">
        <v>0</v>
      </c>
      <c r="R438" s="2">
        <v>8.5034716040591055E-2</v>
      </c>
      <c r="S438" s="2">
        <v>8.5433695652173895</v>
      </c>
      <c r="T438" s="2">
        <v>11.794782608695654</v>
      </c>
      <c r="U438" s="2">
        <v>0</v>
      </c>
      <c r="V438" s="2">
        <v>0.3331155421043262</v>
      </c>
      <c r="W438" s="2">
        <v>6.1630434782608692</v>
      </c>
      <c r="X438" s="2">
        <v>17.088369565217391</v>
      </c>
      <c r="Y438" s="2">
        <v>0.10510869565217391</v>
      </c>
      <c r="Z438" s="2">
        <v>0.38255296421577351</v>
      </c>
      <c r="AA438" s="2">
        <v>0</v>
      </c>
      <c r="AB438" s="2">
        <v>0</v>
      </c>
      <c r="AC438" s="2">
        <v>0</v>
      </c>
      <c r="AD438" s="2">
        <v>0</v>
      </c>
      <c r="AE438" s="2">
        <v>0</v>
      </c>
      <c r="AF438" s="2">
        <v>0</v>
      </c>
      <c r="AG438" s="2">
        <v>0</v>
      </c>
      <c r="AH438" t="s">
        <v>488</v>
      </c>
      <c r="AI438">
        <v>6</v>
      </c>
    </row>
    <row r="439" spans="1:35" x14ac:dyDescent="0.25">
      <c r="A439" t="s">
        <v>3056</v>
      </c>
      <c r="B439" t="s">
        <v>1668</v>
      </c>
      <c r="C439" t="s">
        <v>2510</v>
      </c>
      <c r="D439" t="s">
        <v>2979</v>
      </c>
      <c r="E439" s="2">
        <v>87.684782608695656</v>
      </c>
      <c r="F439" s="2">
        <v>5.3043478260869561</v>
      </c>
      <c r="G439" s="2">
        <v>0.42391304347826086</v>
      </c>
      <c r="H439" s="2">
        <v>0.35869565217391303</v>
      </c>
      <c r="I439" s="2">
        <v>0.23369565217391305</v>
      </c>
      <c r="J439" s="2">
        <v>0</v>
      </c>
      <c r="K439" s="2">
        <v>0</v>
      </c>
      <c r="L439" s="2">
        <v>4.739891304347827</v>
      </c>
      <c r="M439" s="2">
        <v>6.5604347826086951</v>
      </c>
      <c r="N439" s="2">
        <v>0</v>
      </c>
      <c r="O439" s="2">
        <v>7.4818395934052304E-2</v>
      </c>
      <c r="P439" s="2">
        <v>5.5291304347826067</v>
      </c>
      <c r="Q439" s="2">
        <v>3.0252173913043485</v>
      </c>
      <c r="R439" s="2">
        <v>9.7557952150737551E-2</v>
      </c>
      <c r="S439" s="2">
        <v>1.2097826086956522</v>
      </c>
      <c r="T439" s="2">
        <v>4.7657608695652156</v>
      </c>
      <c r="U439" s="2">
        <v>0</v>
      </c>
      <c r="V439" s="2">
        <v>6.8148010412792837E-2</v>
      </c>
      <c r="W439" s="2">
        <v>1.7679347826086966</v>
      </c>
      <c r="X439" s="2">
        <v>9.6951086956521735</v>
      </c>
      <c r="Y439" s="2">
        <v>0</v>
      </c>
      <c r="Z439" s="2">
        <v>0.13073013511838352</v>
      </c>
      <c r="AA439" s="2">
        <v>0</v>
      </c>
      <c r="AB439" s="2">
        <v>0</v>
      </c>
      <c r="AC439" s="2">
        <v>0</v>
      </c>
      <c r="AD439" s="2">
        <v>0</v>
      </c>
      <c r="AE439" s="2">
        <v>0.13630434782608697</v>
      </c>
      <c r="AF439" s="2">
        <v>0</v>
      </c>
      <c r="AG439" s="2">
        <v>0</v>
      </c>
      <c r="AH439" t="s">
        <v>473</v>
      </c>
      <c r="AI439">
        <v>6</v>
      </c>
    </row>
    <row r="440" spans="1:35" x14ac:dyDescent="0.25">
      <c r="A440" t="s">
        <v>3056</v>
      </c>
      <c r="B440" t="s">
        <v>1536</v>
      </c>
      <c r="C440" t="s">
        <v>2485</v>
      </c>
      <c r="D440" t="s">
        <v>2894</v>
      </c>
      <c r="E440" s="2">
        <v>99.467391304347828</v>
      </c>
      <c r="F440" s="2">
        <v>5.6141304347826084</v>
      </c>
      <c r="G440" s="2">
        <v>0</v>
      </c>
      <c r="H440" s="2">
        <v>0</v>
      </c>
      <c r="I440" s="2">
        <v>0</v>
      </c>
      <c r="J440" s="2">
        <v>0</v>
      </c>
      <c r="K440" s="2">
        <v>0</v>
      </c>
      <c r="L440" s="2">
        <v>5.5027173913043477</v>
      </c>
      <c r="M440" s="2">
        <v>3.0570652173913042</v>
      </c>
      <c r="N440" s="2">
        <v>0</v>
      </c>
      <c r="O440" s="2">
        <v>3.073434597311769E-2</v>
      </c>
      <c r="P440" s="2">
        <v>0</v>
      </c>
      <c r="Q440" s="2">
        <v>0</v>
      </c>
      <c r="R440" s="2">
        <v>0</v>
      </c>
      <c r="S440" s="2">
        <v>0</v>
      </c>
      <c r="T440" s="2">
        <v>9.9048913043478262</v>
      </c>
      <c r="U440" s="2">
        <v>0</v>
      </c>
      <c r="V440" s="2">
        <v>9.957928095290132E-2</v>
      </c>
      <c r="W440" s="2">
        <v>5.3369565217391308</v>
      </c>
      <c r="X440" s="2">
        <v>0</v>
      </c>
      <c r="Y440" s="2">
        <v>6.8695652173913047</v>
      </c>
      <c r="Z440" s="2">
        <v>0.12271882854332861</v>
      </c>
      <c r="AA440" s="2">
        <v>0</v>
      </c>
      <c r="AB440" s="2">
        <v>0</v>
      </c>
      <c r="AC440" s="2">
        <v>0</v>
      </c>
      <c r="AD440" s="2">
        <v>0</v>
      </c>
      <c r="AE440" s="2">
        <v>0</v>
      </c>
      <c r="AF440" s="2">
        <v>0</v>
      </c>
      <c r="AG440" s="2">
        <v>0</v>
      </c>
      <c r="AH440" t="s">
        <v>338</v>
      </c>
      <c r="AI440">
        <v>6</v>
      </c>
    </row>
    <row r="441" spans="1:35" x14ac:dyDescent="0.25">
      <c r="A441" t="s">
        <v>3056</v>
      </c>
      <c r="B441" t="s">
        <v>2222</v>
      </c>
      <c r="C441" t="s">
        <v>2731</v>
      </c>
      <c r="D441" t="s">
        <v>2867</v>
      </c>
      <c r="E441" s="2">
        <v>35.293478260869563</v>
      </c>
      <c r="F441" s="2">
        <v>5.6521739130434785</v>
      </c>
      <c r="G441" s="2">
        <v>0.17391304347826086</v>
      </c>
      <c r="H441" s="2">
        <v>0</v>
      </c>
      <c r="I441" s="2">
        <v>0.17391304347826086</v>
      </c>
      <c r="J441" s="2">
        <v>0</v>
      </c>
      <c r="K441" s="2">
        <v>0</v>
      </c>
      <c r="L441" s="2">
        <v>1.9425000000000001</v>
      </c>
      <c r="M441" s="2">
        <v>2.8280434782608683</v>
      </c>
      <c r="N441" s="2">
        <v>0</v>
      </c>
      <c r="O441" s="2">
        <v>8.0129350169387104E-2</v>
      </c>
      <c r="P441" s="2">
        <v>0</v>
      </c>
      <c r="Q441" s="2">
        <v>3.3826086956521744</v>
      </c>
      <c r="R441" s="2">
        <v>9.5842315983985238E-2</v>
      </c>
      <c r="S441" s="2">
        <v>0.65086956521739148</v>
      </c>
      <c r="T441" s="2">
        <v>4.8111956521739128</v>
      </c>
      <c r="U441" s="2">
        <v>0</v>
      </c>
      <c r="V441" s="2">
        <v>0.15476131813982139</v>
      </c>
      <c r="W441" s="2">
        <v>4.7510869565217382</v>
      </c>
      <c r="X441" s="2">
        <v>0.38456521739130428</v>
      </c>
      <c r="Y441" s="2">
        <v>5.3638043478260871</v>
      </c>
      <c r="Z441" s="2">
        <v>0.29748999076070221</v>
      </c>
      <c r="AA441" s="2">
        <v>0</v>
      </c>
      <c r="AB441" s="2">
        <v>0</v>
      </c>
      <c r="AC441" s="2">
        <v>0</v>
      </c>
      <c r="AD441" s="2">
        <v>0</v>
      </c>
      <c r="AE441" s="2">
        <v>0</v>
      </c>
      <c r="AF441" s="2">
        <v>0</v>
      </c>
      <c r="AG441" s="2">
        <v>0</v>
      </c>
      <c r="AH441" t="s">
        <v>1042</v>
      </c>
      <c r="AI441">
        <v>6</v>
      </c>
    </row>
    <row r="442" spans="1:35" x14ac:dyDescent="0.25">
      <c r="A442" t="s">
        <v>3056</v>
      </c>
      <c r="B442" t="s">
        <v>1934</v>
      </c>
      <c r="C442" t="s">
        <v>2495</v>
      </c>
      <c r="D442" t="s">
        <v>2903</v>
      </c>
      <c r="E442" s="2">
        <v>93.010869565217391</v>
      </c>
      <c r="F442" s="2">
        <v>4.6086956521739131</v>
      </c>
      <c r="G442" s="2">
        <v>0</v>
      </c>
      <c r="H442" s="2">
        <v>0.65489130434782605</v>
      </c>
      <c r="I442" s="2">
        <v>0.91304347826086951</v>
      </c>
      <c r="J442" s="2">
        <v>0</v>
      </c>
      <c r="K442" s="2">
        <v>0</v>
      </c>
      <c r="L442" s="2">
        <v>10.46663043478261</v>
      </c>
      <c r="M442" s="2">
        <v>4.6956521739130439</v>
      </c>
      <c r="N442" s="2">
        <v>0</v>
      </c>
      <c r="O442" s="2">
        <v>5.0484983054808932E-2</v>
      </c>
      <c r="P442" s="2">
        <v>7.3105434782608691</v>
      </c>
      <c r="Q442" s="2">
        <v>8.9582608695652173</v>
      </c>
      <c r="R442" s="2">
        <v>0.17491293677690781</v>
      </c>
      <c r="S442" s="2">
        <v>4.5645652173913032</v>
      </c>
      <c r="T442" s="2">
        <v>15.766630434782609</v>
      </c>
      <c r="U442" s="2">
        <v>0</v>
      </c>
      <c r="V442" s="2">
        <v>0.21858945892251955</v>
      </c>
      <c r="W442" s="2">
        <v>5.539891304347826</v>
      </c>
      <c r="X442" s="2">
        <v>14.003152173913042</v>
      </c>
      <c r="Y442" s="2">
        <v>0</v>
      </c>
      <c r="Z442" s="2">
        <v>0.21011569475283395</v>
      </c>
      <c r="AA442" s="2">
        <v>0</v>
      </c>
      <c r="AB442" s="2">
        <v>0</v>
      </c>
      <c r="AC442" s="2">
        <v>0</v>
      </c>
      <c r="AD442" s="2">
        <v>0</v>
      </c>
      <c r="AE442" s="2">
        <v>0</v>
      </c>
      <c r="AF442" s="2">
        <v>0</v>
      </c>
      <c r="AG442" s="2">
        <v>0</v>
      </c>
      <c r="AH442" t="s">
        <v>749</v>
      </c>
      <c r="AI442">
        <v>6</v>
      </c>
    </row>
    <row r="443" spans="1:35" x14ac:dyDescent="0.25">
      <c r="A443" t="s">
        <v>3056</v>
      </c>
      <c r="B443" t="s">
        <v>1283</v>
      </c>
      <c r="C443" t="s">
        <v>2537</v>
      </c>
      <c r="D443" t="s">
        <v>2907</v>
      </c>
      <c r="E443" s="2">
        <v>95.5</v>
      </c>
      <c r="F443" s="2">
        <v>5.5652173913043477</v>
      </c>
      <c r="G443" s="2">
        <v>0.23478260869565218</v>
      </c>
      <c r="H443" s="2">
        <v>0.42999999999999988</v>
      </c>
      <c r="I443" s="2">
        <v>1.4891304347826086</v>
      </c>
      <c r="J443" s="2">
        <v>0</v>
      </c>
      <c r="K443" s="2">
        <v>0</v>
      </c>
      <c r="L443" s="2">
        <v>12.979782608695654</v>
      </c>
      <c r="M443" s="2">
        <v>4.5217391304347823</v>
      </c>
      <c r="N443" s="2">
        <v>0</v>
      </c>
      <c r="O443" s="2">
        <v>4.734805372183018E-2</v>
      </c>
      <c r="P443" s="2">
        <v>0</v>
      </c>
      <c r="Q443" s="2">
        <v>0</v>
      </c>
      <c r="R443" s="2">
        <v>0</v>
      </c>
      <c r="S443" s="2">
        <v>5.2694565217391309</v>
      </c>
      <c r="T443" s="2">
        <v>7.5229347826086936</v>
      </c>
      <c r="U443" s="2">
        <v>0</v>
      </c>
      <c r="V443" s="2">
        <v>0.13395174140678348</v>
      </c>
      <c r="W443" s="2">
        <v>10.566521739130431</v>
      </c>
      <c r="X443" s="2">
        <v>10.342173913043478</v>
      </c>
      <c r="Y443" s="2">
        <v>1.7552173913043474</v>
      </c>
      <c r="Z443" s="2">
        <v>0.23731846118825403</v>
      </c>
      <c r="AA443" s="2">
        <v>0</v>
      </c>
      <c r="AB443" s="2">
        <v>0</v>
      </c>
      <c r="AC443" s="2">
        <v>0</v>
      </c>
      <c r="AD443" s="2">
        <v>0</v>
      </c>
      <c r="AE443" s="2">
        <v>0</v>
      </c>
      <c r="AF443" s="2">
        <v>0</v>
      </c>
      <c r="AG443" s="2">
        <v>0</v>
      </c>
      <c r="AH443" t="s">
        <v>82</v>
      </c>
      <c r="AI443">
        <v>6</v>
      </c>
    </row>
    <row r="444" spans="1:35" x14ac:dyDescent="0.25">
      <c r="A444" t="s">
        <v>3056</v>
      </c>
      <c r="B444" t="s">
        <v>1615</v>
      </c>
      <c r="C444" t="s">
        <v>2656</v>
      </c>
      <c r="D444" t="s">
        <v>2851</v>
      </c>
      <c r="E444" s="2">
        <v>40.956521739130437</v>
      </c>
      <c r="F444" s="2">
        <v>2.3418478260869562</v>
      </c>
      <c r="G444" s="2">
        <v>0.13043478260869565</v>
      </c>
      <c r="H444" s="2">
        <v>0.19021739130434784</v>
      </c>
      <c r="I444" s="2">
        <v>0.2608695652173913</v>
      </c>
      <c r="J444" s="2">
        <v>0</v>
      </c>
      <c r="K444" s="2">
        <v>0.22826086956521738</v>
      </c>
      <c r="L444" s="2">
        <v>1.5364130434782608</v>
      </c>
      <c r="M444" s="2">
        <v>2.2608695652173911</v>
      </c>
      <c r="N444" s="2">
        <v>0</v>
      </c>
      <c r="O444" s="2">
        <v>5.5201698513800419E-2</v>
      </c>
      <c r="P444" s="2">
        <v>3.885869565217392</v>
      </c>
      <c r="Q444" s="2">
        <v>0</v>
      </c>
      <c r="R444" s="2">
        <v>9.4877919320594487E-2</v>
      </c>
      <c r="S444" s="2">
        <v>0</v>
      </c>
      <c r="T444" s="2">
        <v>5.2096739130434804</v>
      </c>
      <c r="U444" s="2">
        <v>0</v>
      </c>
      <c r="V444" s="2">
        <v>0.12720010615711258</v>
      </c>
      <c r="W444" s="2">
        <v>5.9561956521739123</v>
      </c>
      <c r="X444" s="2">
        <v>5.7309782608695654</v>
      </c>
      <c r="Y444" s="2">
        <v>0</v>
      </c>
      <c r="Z444" s="2">
        <v>0.28535562632696387</v>
      </c>
      <c r="AA444" s="2">
        <v>0</v>
      </c>
      <c r="AB444" s="2">
        <v>0</v>
      </c>
      <c r="AC444" s="2">
        <v>0</v>
      </c>
      <c r="AD444" s="2">
        <v>0</v>
      </c>
      <c r="AE444" s="2">
        <v>0</v>
      </c>
      <c r="AF444" s="2">
        <v>0</v>
      </c>
      <c r="AG444" s="2">
        <v>0</v>
      </c>
      <c r="AH444" t="s">
        <v>417</v>
      </c>
      <c r="AI444">
        <v>6</v>
      </c>
    </row>
    <row r="445" spans="1:35" x14ac:dyDescent="0.25">
      <c r="A445" t="s">
        <v>3056</v>
      </c>
      <c r="B445" t="s">
        <v>1745</v>
      </c>
      <c r="C445" t="s">
        <v>2598</v>
      </c>
      <c r="D445" t="s">
        <v>2947</v>
      </c>
      <c r="E445" s="2">
        <v>54.086956521739133</v>
      </c>
      <c r="F445" s="2">
        <v>5.2760869565217403</v>
      </c>
      <c r="G445" s="2">
        <v>0</v>
      </c>
      <c r="H445" s="2">
        <v>0.29891304347826086</v>
      </c>
      <c r="I445" s="2">
        <v>0.2391304347826087</v>
      </c>
      <c r="J445" s="2">
        <v>0</v>
      </c>
      <c r="K445" s="2">
        <v>0</v>
      </c>
      <c r="L445" s="2">
        <v>0</v>
      </c>
      <c r="M445" s="2">
        <v>0</v>
      </c>
      <c r="N445" s="2">
        <v>5.1315217391304353</v>
      </c>
      <c r="O445" s="2">
        <v>9.4875401929260458E-2</v>
      </c>
      <c r="P445" s="2">
        <v>5.591304347826088</v>
      </c>
      <c r="Q445" s="2">
        <v>0</v>
      </c>
      <c r="R445" s="2">
        <v>0.10337620578778137</v>
      </c>
      <c r="S445" s="2">
        <v>0</v>
      </c>
      <c r="T445" s="2">
        <v>0</v>
      </c>
      <c r="U445" s="2">
        <v>0</v>
      </c>
      <c r="V445" s="2">
        <v>0</v>
      </c>
      <c r="W445" s="2">
        <v>0</v>
      </c>
      <c r="X445" s="2">
        <v>0</v>
      </c>
      <c r="Y445" s="2">
        <v>0</v>
      </c>
      <c r="Z445" s="2">
        <v>0</v>
      </c>
      <c r="AA445" s="2">
        <v>0</v>
      </c>
      <c r="AB445" s="2">
        <v>0</v>
      </c>
      <c r="AC445" s="2">
        <v>0</v>
      </c>
      <c r="AD445" s="2">
        <v>0</v>
      </c>
      <c r="AE445" s="2">
        <v>0</v>
      </c>
      <c r="AF445" s="2">
        <v>0</v>
      </c>
      <c r="AG445" s="2">
        <v>0</v>
      </c>
      <c r="AH445" t="s">
        <v>555</v>
      </c>
      <c r="AI445">
        <v>6</v>
      </c>
    </row>
    <row r="446" spans="1:35" x14ac:dyDescent="0.25">
      <c r="A446" t="s">
        <v>3056</v>
      </c>
      <c r="B446" t="s">
        <v>1246</v>
      </c>
      <c r="C446" t="s">
        <v>2522</v>
      </c>
      <c r="D446" t="s">
        <v>2808</v>
      </c>
      <c r="E446" s="2">
        <v>34.608695652173914</v>
      </c>
      <c r="F446" s="2">
        <v>5.7061956521739123</v>
      </c>
      <c r="G446" s="2">
        <v>0.80391304347826076</v>
      </c>
      <c r="H446" s="2">
        <v>0.44108695652173913</v>
      </c>
      <c r="I446" s="2">
        <v>0.28260869565217389</v>
      </c>
      <c r="J446" s="2">
        <v>0</v>
      </c>
      <c r="K446" s="2">
        <v>0</v>
      </c>
      <c r="L446" s="2">
        <v>2.8493478260869565</v>
      </c>
      <c r="M446" s="2">
        <v>5.4817391304347813</v>
      </c>
      <c r="N446" s="2">
        <v>0</v>
      </c>
      <c r="O446" s="2">
        <v>0.15839195979899492</v>
      </c>
      <c r="P446" s="2">
        <v>5.475108695652172</v>
      </c>
      <c r="Q446" s="2">
        <v>0</v>
      </c>
      <c r="R446" s="2">
        <v>0.15820037688442204</v>
      </c>
      <c r="S446" s="2">
        <v>0.45652173913043476</v>
      </c>
      <c r="T446" s="2">
        <v>5.8720652173913042</v>
      </c>
      <c r="U446" s="2">
        <v>0</v>
      </c>
      <c r="V446" s="2">
        <v>0.18286118090452261</v>
      </c>
      <c r="W446" s="2">
        <v>0.36478260869565221</v>
      </c>
      <c r="X446" s="2">
        <v>6.5327173913043461</v>
      </c>
      <c r="Y446" s="2">
        <v>0</v>
      </c>
      <c r="Z446" s="2">
        <v>0.19929962311557783</v>
      </c>
      <c r="AA446" s="2">
        <v>0.55467391304347824</v>
      </c>
      <c r="AB446" s="2">
        <v>0</v>
      </c>
      <c r="AC446" s="2">
        <v>0</v>
      </c>
      <c r="AD446" s="2">
        <v>0</v>
      </c>
      <c r="AE446" s="2">
        <v>0</v>
      </c>
      <c r="AF446" s="2">
        <v>0</v>
      </c>
      <c r="AG446" s="2">
        <v>0</v>
      </c>
      <c r="AH446" t="s">
        <v>44</v>
      </c>
      <c r="AI446">
        <v>6</v>
      </c>
    </row>
    <row r="447" spans="1:35" x14ac:dyDescent="0.25">
      <c r="A447" t="s">
        <v>3056</v>
      </c>
      <c r="B447" t="s">
        <v>2189</v>
      </c>
      <c r="C447" t="s">
        <v>2466</v>
      </c>
      <c r="D447" t="s">
        <v>2837</v>
      </c>
      <c r="E447" s="2">
        <v>31.467391304347824</v>
      </c>
      <c r="F447" s="2">
        <v>4.9130434782608692</v>
      </c>
      <c r="G447" s="2">
        <v>1.7934782608695652</v>
      </c>
      <c r="H447" s="2">
        <v>0</v>
      </c>
      <c r="I447" s="2">
        <v>1.0027173913043479</v>
      </c>
      <c r="J447" s="2">
        <v>0</v>
      </c>
      <c r="K447" s="2">
        <v>0</v>
      </c>
      <c r="L447" s="2">
        <v>5.6948913043478253</v>
      </c>
      <c r="M447" s="2">
        <v>0.17391304347826086</v>
      </c>
      <c r="N447" s="2">
        <v>5.3043478260869561</v>
      </c>
      <c r="O447" s="2">
        <v>0.17409326424870467</v>
      </c>
      <c r="P447" s="2">
        <v>2.4945652173913042</v>
      </c>
      <c r="Q447" s="2">
        <v>0</v>
      </c>
      <c r="R447" s="2">
        <v>7.9274611398963732E-2</v>
      </c>
      <c r="S447" s="2">
        <v>5.5258695652173886</v>
      </c>
      <c r="T447" s="2">
        <v>5.0545652173913052</v>
      </c>
      <c r="U447" s="2">
        <v>0</v>
      </c>
      <c r="V447" s="2">
        <v>0.33623488773747839</v>
      </c>
      <c r="W447" s="2">
        <v>5.1328260869565216</v>
      </c>
      <c r="X447" s="2">
        <v>3.4303260869565202</v>
      </c>
      <c r="Y447" s="2">
        <v>0</v>
      </c>
      <c r="Z447" s="2">
        <v>0.2721278065630397</v>
      </c>
      <c r="AA447" s="2">
        <v>0</v>
      </c>
      <c r="AB447" s="2">
        <v>0</v>
      </c>
      <c r="AC447" s="2">
        <v>0</v>
      </c>
      <c r="AD447" s="2">
        <v>0</v>
      </c>
      <c r="AE447" s="2">
        <v>0.17391304347826086</v>
      </c>
      <c r="AF447" s="2">
        <v>0</v>
      </c>
      <c r="AG447" s="2">
        <v>0</v>
      </c>
      <c r="AH447" t="s">
        <v>1008</v>
      </c>
      <c r="AI447">
        <v>6</v>
      </c>
    </row>
    <row r="448" spans="1:35" x14ac:dyDescent="0.25">
      <c r="A448" t="s">
        <v>3056</v>
      </c>
      <c r="B448" t="s">
        <v>2245</v>
      </c>
      <c r="C448" t="s">
        <v>2694</v>
      </c>
      <c r="D448" t="s">
        <v>2885</v>
      </c>
      <c r="E448" s="2">
        <v>69.728260869565219</v>
      </c>
      <c r="F448" s="2">
        <v>5.5652173913043477</v>
      </c>
      <c r="G448" s="2">
        <v>0</v>
      </c>
      <c r="H448" s="2">
        <v>0.34239130434782611</v>
      </c>
      <c r="I448" s="2">
        <v>0.89673913043478259</v>
      </c>
      <c r="J448" s="2">
        <v>0</v>
      </c>
      <c r="K448" s="2">
        <v>0</v>
      </c>
      <c r="L448" s="2">
        <v>4.0128260869565215</v>
      </c>
      <c r="M448" s="2">
        <v>5.1304347826086953</v>
      </c>
      <c r="N448" s="2">
        <v>0</v>
      </c>
      <c r="O448" s="2">
        <v>7.3577552611067798E-2</v>
      </c>
      <c r="P448" s="2">
        <v>0</v>
      </c>
      <c r="Q448" s="2">
        <v>0</v>
      </c>
      <c r="R448" s="2">
        <v>0</v>
      </c>
      <c r="S448" s="2">
        <v>9.4985869565217413</v>
      </c>
      <c r="T448" s="2">
        <v>0</v>
      </c>
      <c r="U448" s="2">
        <v>0</v>
      </c>
      <c r="V448" s="2">
        <v>0.13622291504286832</v>
      </c>
      <c r="W448" s="2">
        <v>10.036630434782612</v>
      </c>
      <c r="X448" s="2">
        <v>0</v>
      </c>
      <c r="Y448" s="2">
        <v>0</v>
      </c>
      <c r="Z448" s="2">
        <v>0.1439392049883087</v>
      </c>
      <c r="AA448" s="2">
        <v>0</v>
      </c>
      <c r="AB448" s="2">
        <v>5.3043478260869561</v>
      </c>
      <c r="AC448" s="2">
        <v>0</v>
      </c>
      <c r="AD448" s="2">
        <v>0</v>
      </c>
      <c r="AE448" s="2">
        <v>0</v>
      </c>
      <c r="AF448" s="2">
        <v>0.66032608695652173</v>
      </c>
      <c r="AG448" s="2">
        <v>0</v>
      </c>
      <c r="AH448" t="s">
        <v>1065</v>
      </c>
      <c r="AI448">
        <v>6</v>
      </c>
    </row>
    <row r="449" spans="1:35" x14ac:dyDescent="0.25">
      <c r="A449" t="s">
        <v>3056</v>
      </c>
      <c r="B449" t="s">
        <v>1473</v>
      </c>
      <c r="C449" t="s">
        <v>2593</v>
      </c>
      <c r="D449" t="s">
        <v>2833</v>
      </c>
      <c r="E449" s="2">
        <v>24.369565217391305</v>
      </c>
      <c r="F449" s="2">
        <v>6.0978260869565215</v>
      </c>
      <c r="G449" s="2">
        <v>0</v>
      </c>
      <c r="H449" s="2">
        <v>8.6956521739130432E-2</v>
      </c>
      <c r="I449" s="2">
        <v>0</v>
      </c>
      <c r="J449" s="2">
        <v>0</v>
      </c>
      <c r="K449" s="2">
        <v>0</v>
      </c>
      <c r="L449" s="2">
        <v>0</v>
      </c>
      <c r="M449" s="2">
        <v>0.27434782608695646</v>
      </c>
      <c r="N449" s="2">
        <v>0</v>
      </c>
      <c r="O449" s="2">
        <v>1.1257805530776091E-2</v>
      </c>
      <c r="P449" s="2">
        <v>0.8071739130434783</v>
      </c>
      <c r="Q449" s="2">
        <v>0</v>
      </c>
      <c r="R449" s="2">
        <v>3.3122212310437112E-2</v>
      </c>
      <c r="S449" s="2">
        <v>0.97141304347826074</v>
      </c>
      <c r="T449" s="2">
        <v>0</v>
      </c>
      <c r="U449" s="2">
        <v>0</v>
      </c>
      <c r="V449" s="2">
        <v>3.9861730597680639E-2</v>
      </c>
      <c r="W449" s="2">
        <v>0</v>
      </c>
      <c r="X449" s="2">
        <v>0</v>
      </c>
      <c r="Y449" s="2">
        <v>0</v>
      </c>
      <c r="Z449" s="2">
        <v>0</v>
      </c>
      <c r="AA449" s="2">
        <v>0</v>
      </c>
      <c r="AB449" s="2">
        <v>0</v>
      </c>
      <c r="AC449" s="2">
        <v>0</v>
      </c>
      <c r="AD449" s="2">
        <v>0</v>
      </c>
      <c r="AE449" s="2">
        <v>0</v>
      </c>
      <c r="AF449" s="2">
        <v>0</v>
      </c>
      <c r="AG449" s="2">
        <v>0</v>
      </c>
      <c r="AH449" t="s">
        <v>274</v>
      </c>
      <c r="AI449">
        <v>6</v>
      </c>
    </row>
    <row r="450" spans="1:35" x14ac:dyDescent="0.25">
      <c r="A450" t="s">
        <v>3056</v>
      </c>
      <c r="B450" t="s">
        <v>1601</v>
      </c>
      <c r="C450" t="s">
        <v>2652</v>
      </c>
      <c r="D450" t="s">
        <v>2952</v>
      </c>
      <c r="E450" s="2">
        <v>25.445652173913043</v>
      </c>
      <c r="F450" s="2">
        <v>0</v>
      </c>
      <c r="G450" s="2">
        <v>0</v>
      </c>
      <c r="H450" s="2">
        <v>0</v>
      </c>
      <c r="I450" s="2">
        <v>0</v>
      </c>
      <c r="J450" s="2">
        <v>0</v>
      </c>
      <c r="K450" s="2">
        <v>0</v>
      </c>
      <c r="L450" s="2">
        <v>0.75923913043478253</v>
      </c>
      <c r="M450" s="2">
        <v>0</v>
      </c>
      <c r="N450" s="2">
        <v>0</v>
      </c>
      <c r="O450" s="2">
        <v>0</v>
      </c>
      <c r="P450" s="2">
        <v>0</v>
      </c>
      <c r="Q450" s="2">
        <v>0</v>
      </c>
      <c r="R450" s="2">
        <v>0</v>
      </c>
      <c r="S450" s="2">
        <v>5.4294565217391311</v>
      </c>
      <c r="T450" s="2">
        <v>0</v>
      </c>
      <c r="U450" s="2">
        <v>0</v>
      </c>
      <c r="V450" s="2">
        <v>0.21337462622810768</v>
      </c>
      <c r="W450" s="2">
        <v>6.2065217391304356E-2</v>
      </c>
      <c r="X450" s="2">
        <v>3.9161956521739141</v>
      </c>
      <c r="Y450" s="2">
        <v>0</v>
      </c>
      <c r="Z450" s="2">
        <v>0.15634344297308847</v>
      </c>
      <c r="AA450" s="2">
        <v>0</v>
      </c>
      <c r="AB450" s="2">
        <v>0</v>
      </c>
      <c r="AC450" s="2">
        <v>0</v>
      </c>
      <c r="AD450" s="2">
        <v>0</v>
      </c>
      <c r="AE450" s="2">
        <v>0</v>
      </c>
      <c r="AF450" s="2">
        <v>0</v>
      </c>
      <c r="AG450" s="2">
        <v>0</v>
      </c>
      <c r="AH450" t="s">
        <v>403</v>
      </c>
      <c r="AI450">
        <v>6</v>
      </c>
    </row>
    <row r="451" spans="1:35" x14ac:dyDescent="0.25">
      <c r="A451" t="s">
        <v>3056</v>
      </c>
      <c r="B451" t="s">
        <v>1538</v>
      </c>
      <c r="C451" t="s">
        <v>2372</v>
      </c>
      <c r="D451" t="s">
        <v>2863</v>
      </c>
      <c r="E451" s="2">
        <v>37.239130434782609</v>
      </c>
      <c r="F451" s="2">
        <v>11.304347826086957</v>
      </c>
      <c r="G451" s="2">
        <v>0.32608695652173914</v>
      </c>
      <c r="H451" s="2">
        <v>0</v>
      </c>
      <c r="I451" s="2">
        <v>0</v>
      </c>
      <c r="J451" s="2">
        <v>0</v>
      </c>
      <c r="K451" s="2">
        <v>0</v>
      </c>
      <c r="L451" s="2">
        <v>0.61728260869565221</v>
      </c>
      <c r="M451" s="2">
        <v>1.0271739130434783</v>
      </c>
      <c r="N451" s="2">
        <v>0</v>
      </c>
      <c r="O451" s="2">
        <v>2.7583187390542906E-2</v>
      </c>
      <c r="P451" s="2">
        <v>4.9239130434782608</v>
      </c>
      <c r="Q451" s="2">
        <v>0</v>
      </c>
      <c r="R451" s="2">
        <v>0.13222416812609455</v>
      </c>
      <c r="S451" s="2">
        <v>0.60217391304347812</v>
      </c>
      <c r="T451" s="2">
        <v>4.9502173913043483</v>
      </c>
      <c r="U451" s="2">
        <v>0</v>
      </c>
      <c r="V451" s="2">
        <v>0.14910099241097491</v>
      </c>
      <c r="W451" s="2">
        <v>0.38097826086956521</v>
      </c>
      <c r="X451" s="2">
        <v>5.4731521739130446</v>
      </c>
      <c r="Y451" s="2">
        <v>0</v>
      </c>
      <c r="Z451" s="2">
        <v>0.15720373613543492</v>
      </c>
      <c r="AA451" s="2">
        <v>0</v>
      </c>
      <c r="AB451" s="2">
        <v>0</v>
      </c>
      <c r="AC451" s="2">
        <v>0</v>
      </c>
      <c r="AD451" s="2">
        <v>0</v>
      </c>
      <c r="AE451" s="2">
        <v>0</v>
      </c>
      <c r="AF451" s="2">
        <v>0</v>
      </c>
      <c r="AG451" s="2">
        <v>0</v>
      </c>
      <c r="AH451" t="s">
        <v>340</v>
      </c>
      <c r="AI451">
        <v>6</v>
      </c>
    </row>
    <row r="452" spans="1:35" x14ac:dyDescent="0.25">
      <c r="A452" t="s">
        <v>3056</v>
      </c>
      <c r="B452" t="s">
        <v>1490</v>
      </c>
      <c r="C452" t="s">
        <v>2419</v>
      </c>
      <c r="D452" t="s">
        <v>2872</v>
      </c>
      <c r="E452" s="2">
        <v>77.369565217391298</v>
      </c>
      <c r="F452" s="2">
        <v>5.5652173913043477</v>
      </c>
      <c r="G452" s="2">
        <v>0.32608695652173914</v>
      </c>
      <c r="H452" s="2">
        <v>0</v>
      </c>
      <c r="I452" s="2">
        <v>6.8695652173913047</v>
      </c>
      <c r="J452" s="2">
        <v>0</v>
      </c>
      <c r="K452" s="2">
        <v>0</v>
      </c>
      <c r="L452" s="2">
        <v>1.1505434782608697</v>
      </c>
      <c r="M452" s="2">
        <v>0</v>
      </c>
      <c r="N452" s="2">
        <v>0</v>
      </c>
      <c r="O452" s="2">
        <v>0</v>
      </c>
      <c r="P452" s="2">
        <v>5.2038043478260869</v>
      </c>
      <c r="Q452" s="2">
        <v>3.5869565217391304</v>
      </c>
      <c r="R452" s="2">
        <v>0.11362039898847991</v>
      </c>
      <c r="S452" s="2">
        <v>5.2826086956521738</v>
      </c>
      <c r="T452" s="2">
        <v>10.945543478260872</v>
      </c>
      <c r="U452" s="2">
        <v>0</v>
      </c>
      <c r="V452" s="2">
        <v>0.20974852486653559</v>
      </c>
      <c r="W452" s="2">
        <v>4.8261956521739124</v>
      </c>
      <c r="X452" s="2">
        <v>11.221956521739129</v>
      </c>
      <c r="Y452" s="2">
        <v>0</v>
      </c>
      <c r="Z452" s="2">
        <v>0.20742202865973589</v>
      </c>
      <c r="AA452" s="2">
        <v>0</v>
      </c>
      <c r="AB452" s="2">
        <v>0</v>
      </c>
      <c r="AC452" s="2">
        <v>0</v>
      </c>
      <c r="AD452" s="2">
        <v>0</v>
      </c>
      <c r="AE452" s="2">
        <v>0</v>
      </c>
      <c r="AF452" s="2">
        <v>0</v>
      </c>
      <c r="AG452" s="2">
        <v>0</v>
      </c>
      <c r="AH452" t="s">
        <v>291</v>
      </c>
      <c r="AI452">
        <v>6</v>
      </c>
    </row>
    <row r="453" spans="1:35" x14ac:dyDescent="0.25">
      <c r="A453" t="s">
        <v>3056</v>
      </c>
      <c r="B453" t="s">
        <v>1757</v>
      </c>
      <c r="C453" t="s">
        <v>2423</v>
      </c>
      <c r="D453" t="s">
        <v>2872</v>
      </c>
      <c r="E453" s="2">
        <v>50.217391304347828</v>
      </c>
      <c r="F453" s="2">
        <v>4.7826086956521738</v>
      </c>
      <c r="G453" s="2">
        <v>0.32608695652173914</v>
      </c>
      <c r="H453" s="2">
        <v>0</v>
      </c>
      <c r="I453" s="2">
        <v>0</v>
      </c>
      <c r="J453" s="2">
        <v>0</v>
      </c>
      <c r="K453" s="2">
        <v>0</v>
      </c>
      <c r="L453" s="2">
        <v>3.2444565217391306</v>
      </c>
      <c r="M453" s="2">
        <v>0</v>
      </c>
      <c r="N453" s="2">
        <v>0</v>
      </c>
      <c r="O453" s="2">
        <v>0</v>
      </c>
      <c r="P453" s="2">
        <v>4.9021739130434785</v>
      </c>
      <c r="Q453" s="2">
        <v>0</v>
      </c>
      <c r="R453" s="2">
        <v>9.7619047619047619E-2</v>
      </c>
      <c r="S453" s="2">
        <v>0.37760869565217392</v>
      </c>
      <c r="T453" s="2">
        <v>5.6413043478260878</v>
      </c>
      <c r="U453" s="2">
        <v>0</v>
      </c>
      <c r="V453" s="2">
        <v>0.11985714285714286</v>
      </c>
      <c r="W453" s="2">
        <v>0.73706521739130437</v>
      </c>
      <c r="X453" s="2">
        <v>5.4496739130434779</v>
      </c>
      <c r="Y453" s="2">
        <v>0</v>
      </c>
      <c r="Z453" s="2">
        <v>0.12319913419913418</v>
      </c>
      <c r="AA453" s="2">
        <v>0</v>
      </c>
      <c r="AB453" s="2">
        <v>0</v>
      </c>
      <c r="AC453" s="2">
        <v>0</v>
      </c>
      <c r="AD453" s="2">
        <v>0</v>
      </c>
      <c r="AE453" s="2">
        <v>0</v>
      </c>
      <c r="AF453" s="2">
        <v>0</v>
      </c>
      <c r="AG453" s="2">
        <v>0</v>
      </c>
      <c r="AH453" t="s">
        <v>567</v>
      </c>
      <c r="AI453">
        <v>6</v>
      </c>
    </row>
    <row r="454" spans="1:35" x14ac:dyDescent="0.25">
      <c r="A454" t="s">
        <v>3056</v>
      </c>
      <c r="B454" t="s">
        <v>1476</v>
      </c>
      <c r="C454" t="s">
        <v>2611</v>
      </c>
      <c r="D454" t="s">
        <v>2834</v>
      </c>
      <c r="E454" s="2">
        <v>44.945652173913047</v>
      </c>
      <c r="F454" s="2">
        <v>0</v>
      </c>
      <c r="G454" s="2">
        <v>0.32608695652173914</v>
      </c>
      <c r="H454" s="2">
        <v>0.2608695652173913</v>
      </c>
      <c r="I454" s="2">
        <v>0.54619565217391308</v>
      </c>
      <c r="J454" s="2">
        <v>0</v>
      </c>
      <c r="K454" s="2">
        <v>0</v>
      </c>
      <c r="L454" s="2">
        <v>0</v>
      </c>
      <c r="M454" s="2">
        <v>4.5116304347826102</v>
      </c>
      <c r="N454" s="2">
        <v>0</v>
      </c>
      <c r="O454" s="2">
        <v>0.1003796856106409</v>
      </c>
      <c r="P454" s="2">
        <v>5.5829347826086941</v>
      </c>
      <c r="Q454" s="2">
        <v>0</v>
      </c>
      <c r="R454" s="2">
        <v>0.1242152357920193</v>
      </c>
      <c r="S454" s="2">
        <v>0</v>
      </c>
      <c r="T454" s="2">
        <v>0</v>
      </c>
      <c r="U454" s="2">
        <v>0</v>
      </c>
      <c r="V454" s="2">
        <v>0</v>
      </c>
      <c r="W454" s="2">
        <v>0</v>
      </c>
      <c r="X454" s="2">
        <v>0</v>
      </c>
      <c r="Y454" s="2">
        <v>0</v>
      </c>
      <c r="Z454" s="2">
        <v>0</v>
      </c>
      <c r="AA454" s="2">
        <v>0</v>
      </c>
      <c r="AB454" s="2">
        <v>0</v>
      </c>
      <c r="AC454" s="2">
        <v>0</v>
      </c>
      <c r="AD454" s="2">
        <v>0</v>
      </c>
      <c r="AE454" s="2">
        <v>0</v>
      </c>
      <c r="AF454" s="2">
        <v>0</v>
      </c>
      <c r="AG454" s="2">
        <v>0</v>
      </c>
      <c r="AH454" t="s">
        <v>277</v>
      </c>
      <c r="AI454">
        <v>6</v>
      </c>
    </row>
    <row r="455" spans="1:35" x14ac:dyDescent="0.25">
      <c r="A455" t="s">
        <v>3056</v>
      </c>
      <c r="B455" t="s">
        <v>1977</v>
      </c>
      <c r="C455" t="s">
        <v>2528</v>
      </c>
      <c r="D455" t="s">
        <v>2810</v>
      </c>
      <c r="E455" s="2">
        <v>29.25</v>
      </c>
      <c r="F455" s="2">
        <v>22.304347826086957</v>
      </c>
      <c r="G455" s="2">
        <v>3.2608695652173912E-2</v>
      </c>
      <c r="H455" s="2">
        <v>9.7826086956521743E-2</v>
      </c>
      <c r="I455" s="2">
        <v>0.86956521739130432</v>
      </c>
      <c r="J455" s="2">
        <v>0</v>
      </c>
      <c r="K455" s="2">
        <v>0</v>
      </c>
      <c r="L455" s="2">
        <v>0</v>
      </c>
      <c r="M455" s="2">
        <v>0</v>
      </c>
      <c r="N455" s="2">
        <v>0</v>
      </c>
      <c r="O455" s="2">
        <v>0</v>
      </c>
      <c r="P455" s="2">
        <v>4.3152173913043477</v>
      </c>
      <c r="Q455" s="2">
        <v>6.3532608695652177</v>
      </c>
      <c r="R455" s="2">
        <v>0.36473429951690822</v>
      </c>
      <c r="S455" s="2">
        <v>2.4456521739130436E-2</v>
      </c>
      <c r="T455" s="2">
        <v>0.375</v>
      </c>
      <c r="U455" s="2">
        <v>0</v>
      </c>
      <c r="V455" s="2">
        <v>1.3656633221850614E-2</v>
      </c>
      <c r="W455" s="2">
        <v>5.434782608695652E-2</v>
      </c>
      <c r="X455" s="2">
        <v>0.16576086956521738</v>
      </c>
      <c r="Y455" s="2">
        <v>0</v>
      </c>
      <c r="Z455" s="2">
        <v>7.5250836120401331E-3</v>
      </c>
      <c r="AA455" s="2">
        <v>0</v>
      </c>
      <c r="AB455" s="2">
        <v>0</v>
      </c>
      <c r="AC455" s="2">
        <v>0</v>
      </c>
      <c r="AD455" s="2">
        <v>0</v>
      </c>
      <c r="AE455" s="2">
        <v>0</v>
      </c>
      <c r="AF455" s="2">
        <v>0</v>
      </c>
      <c r="AG455" s="2">
        <v>0</v>
      </c>
      <c r="AH455" t="s">
        <v>792</v>
      </c>
      <c r="AI455">
        <v>6</v>
      </c>
    </row>
    <row r="456" spans="1:35" x14ac:dyDescent="0.25">
      <c r="A456" t="s">
        <v>3056</v>
      </c>
      <c r="B456" t="s">
        <v>2337</v>
      </c>
      <c r="C456" t="s">
        <v>2466</v>
      </c>
      <c r="D456" t="s">
        <v>2837</v>
      </c>
      <c r="E456" s="2">
        <v>36.434782608695649</v>
      </c>
      <c r="F456" s="2">
        <v>1.7934782608695652</v>
      </c>
      <c r="G456" s="2">
        <v>0.20652173913043478</v>
      </c>
      <c r="H456" s="2">
        <v>0</v>
      </c>
      <c r="I456" s="2">
        <v>0</v>
      </c>
      <c r="J456" s="2">
        <v>0</v>
      </c>
      <c r="K456" s="2">
        <v>0</v>
      </c>
      <c r="L456" s="2">
        <v>3.2255434782608696</v>
      </c>
      <c r="M456" s="2">
        <v>0</v>
      </c>
      <c r="N456" s="2">
        <v>0</v>
      </c>
      <c r="O456" s="2">
        <v>0</v>
      </c>
      <c r="P456" s="2">
        <v>0</v>
      </c>
      <c r="Q456" s="2">
        <v>2.3043478260869565</v>
      </c>
      <c r="R456" s="2">
        <v>6.3245823389021488E-2</v>
      </c>
      <c r="S456" s="2">
        <v>3.9864130434782608</v>
      </c>
      <c r="T456" s="2">
        <v>0</v>
      </c>
      <c r="U456" s="2">
        <v>0</v>
      </c>
      <c r="V456" s="2">
        <v>0.10941229116945109</v>
      </c>
      <c r="W456" s="2">
        <v>0.80434782608695654</v>
      </c>
      <c r="X456" s="2">
        <v>1.6793478260869565</v>
      </c>
      <c r="Y456" s="2">
        <v>0</v>
      </c>
      <c r="Z456" s="2">
        <v>6.8168257756563252E-2</v>
      </c>
      <c r="AA456" s="2">
        <v>0</v>
      </c>
      <c r="AB456" s="2">
        <v>0</v>
      </c>
      <c r="AC456" s="2">
        <v>0</v>
      </c>
      <c r="AD456" s="2">
        <v>21.301630434782609</v>
      </c>
      <c r="AE456" s="2">
        <v>0</v>
      </c>
      <c r="AF456" s="2">
        <v>0</v>
      </c>
      <c r="AG456" s="2">
        <v>0</v>
      </c>
      <c r="AH456" t="s">
        <v>1157</v>
      </c>
      <c r="AI456">
        <v>6</v>
      </c>
    </row>
    <row r="457" spans="1:35" x14ac:dyDescent="0.25">
      <c r="A457" t="s">
        <v>3056</v>
      </c>
      <c r="B457" t="s">
        <v>2303</v>
      </c>
      <c r="C457" t="s">
        <v>2466</v>
      </c>
      <c r="D457" t="s">
        <v>2837</v>
      </c>
      <c r="E457" s="2">
        <v>145.57608695652175</v>
      </c>
      <c r="F457" s="2">
        <v>5.5652173913043477</v>
      </c>
      <c r="G457" s="2">
        <v>0.52173913043478259</v>
      </c>
      <c r="H457" s="2">
        <v>0</v>
      </c>
      <c r="I457" s="2">
        <v>1.375</v>
      </c>
      <c r="J457" s="2">
        <v>0</v>
      </c>
      <c r="K457" s="2">
        <v>0</v>
      </c>
      <c r="L457" s="2">
        <v>9.1714130434782621</v>
      </c>
      <c r="M457" s="2">
        <v>6.1550000000000011</v>
      </c>
      <c r="N457" s="2">
        <v>0</v>
      </c>
      <c r="O457" s="2">
        <v>4.2280295676846116E-2</v>
      </c>
      <c r="P457" s="2">
        <v>5.3043478260869561</v>
      </c>
      <c r="Q457" s="2">
        <v>0</v>
      </c>
      <c r="R457" s="2">
        <v>3.6436944672590156E-2</v>
      </c>
      <c r="S457" s="2">
        <v>12.335108695652169</v>
      </c>
      <c r="T457" s="2">
        <v>13.377934782608698</v>
      </c>
      <c r="U457" s="2">
        <v>1.8590217391304349</v>
      </c>
      <c r="V457" s="2">
        <v>0.18939968640334498</v>
      </c>
      <c r="W457" s="2">
        <v>5.4855434782608707</v>
      </c>
      <c r="X457" s="2">
        <v>17.014021739130438</v>
      </c>
      <c r="Y457" s="2">
        <v>0</v>
      </c>
      <c r="Z457" s="2">
        <v>0.15455536474277609</v>
      </c>
      <c r="AA457" s="2">
        <v>0</v>
      </c>
      <c r="AB457" s="2">
        <v>0</v>
      </c>
      <c r="AC457" s="2">
        <v>0</v>
      </c>
      <c r="AD457" s="2">
        <v>0</v>
      </c>
      <c r="AE457" s="2">
        <v>1.5092391304347825</v>
      </c>
      <c r="AF457" s="2">
        <v>0</v>
      </c>
      <c r="AG457" s="2">
        <v>0</v>
      </c>
      <c r="AH457" t="s">
        <v>1123</v>
      </c>
      <c r="AI457">
        <v>6</v>
      </c>
    </row>
    <row r="458" spans="1:35" x14ac:dyDescent="0.25">
      <c r="A458" t="s">
        <v>3056</v>
      </c>
      <c r="B458" t="s">
        <v>2046</v>
      </c>
      <c r="C458" t="s">
        <v>2504</v>
      </c>
      <c r="D458" t="s">
        <v>2884</v>
      </c>
      <c r="E458" s="2">
        <v>92.173913043478265</v>
      </c>
      <c r="F458" s="2">
        <v>5.0434782608695654</v>
      </c>
      <c r="G458" s="2">
        <v>0.2391304347826087</v>
      </c>
      <c r="H458" s="2">
        <v>0</v>
      </c>
      <c r="I458" s="2">
        <v>0.89130434782608692</v>
      </c>
      <c r="J458" s="2">
        <v>0</v>
      </c>
      <c r="K458" s="2">
        <v>0</v>
      </c>
      <c r="L458" s="2">
        <v>7.5101086956521748</v>
      </c>
      <c r="M458" s="2">
        <v>10.347826086956522</v>
      </c>
      <c r="N458" s="2">
        <v>0</v>
      </c>
      <c r="O458" s="2">
        <v>0.11226415094339622</v>
      </c>
      <c r="P458" s="2">
        <v>5.823043478260872</v>
      </c>
      <c r="Q458" s="2">
        <v>4.1213043478260865</v>
      </c>
      <c r="R458" s="2">
        <v>0.1078867924528302</v>
      </c>
      <c r="S458" s="2">
        <v>9.9494565217391315</v>
      </c>
      <c r="T458" s="2">
        <v>7.5556521739130451</v>
      </c>
      <c r="U458" s="2">
        <v>0</v>
      </c>
      <c r="V458" s="2">
        <v>0.18991391509433964</v>
      </c>
      <c r="W458" s="2">
        <v>5.5828260869565218</v>
      </c>
      <c r="X458" s="2">
        <v>21.735543478260865</v>
      </c>
      <c r="Y458" s="2">
        <v>0</v>
      </c>
      <c r="Z458" s="2">
        <v>0.29637853773584899</v>
      </c>
      <c r="AA458" s="2">
        <v>0</v>
      </c>
      <c r="AB458" s="2">
        <v>0</v>
      </c>
      <c r="AC458" s="2">
        <v>0</v>
      </c>
      <c r="AD458" s="2">
        <v>0</v>
      </c>
      <c r="AE458" s="2">
        <v>0</v>
      </c>
      <c r="AF458" s="2">
        <v>0</v>
      </c>
      <c r="AG458" s="2">
        <v>0</v>
      </c>
      <c r="AH458" t="s">
        <v>862</v>
      </c>
      <c r="AI458">
        <v>6</v>
      </c>
    </row>
    <row r="459" spans="1:35" x14ac:dyDescent="0.25">
      <c r="A459" t="s">
        <v>3056</v>
      </c>
      <c r="B459" t="s">
        <v>2209</v>
      </c>
      <c r="C459" t="s">
        <v>2504</v>
      </c>
      <c r="D459" t="s">
        <v>2884</v>
      </c>
      <c r="E459" s="2">
        <v>92.141304347826093</v>
      </c>
      <c r="F459" s="2">
        <v>4.6086956521739131</v>
      </c>
      <c r="G459" s="2">
        <v>0</v>
      </c>
      <c r="H459" s="2">
        <v>0</v>
      </c>
      <c r="I459" s="2">
        <v>0</v>
      </c>
      <c r="J459" s="2">
        <v>0</v>
      </c>
      <c r="K459" s="2">
        <v>0</v>
      </c>
      <c r="L459" s="2">
        <v>15.48836956521739</v>
      </c>
      <c r="M459" s="2">
        <v>4.3804347826086953</v>
      </c>
      <c r="N459" s="2">
        <v>11.302608695652173</v>
      </c>
      <c r="O459" s="2">
        <v>0.17020644095788603</v>
      </c>
      <c r="P459" s="2">
        <v>6.4041304347826102</v>
      </c>
      <c r="Q459" s="2">
        <v>3.2796739130434771</v>
      </c>
      <c r="R459" s="2">
        <v>0.10509732216586055</v>
      </c>
      <c r="S459" s="2">
        <v>19.831086956521744</v>
      </c>
      <c r="T459" s="2">
        <v>11.505108695652174</v>
      </c>
      <c r="U459" s="2">
        <v>0</v>
      </c>
      <c r="V459" s="2">
        <v>0.34008847469623693</v>
      </c>
      <c r="W459" s="2">
        <v>10.144673913043476</v>
      </c>
      <c r="X459" s="2">
        <v>17.283913043478261</v>
      </c>
      <c r="Y459" s="2">
        <v>2.363695652173913</v>
      </c>
      <c r="Z459" s="2">
        <v>0.32333254689158897</v>
      </c>
      <c r="AA459" s="2">
        <v>0</v>
      </c>
      <c r="AB459" s="2">
        <v>0</v>
      </c>
      <c r="AC459" s="2">
        <v>0</v>
      </c>
      <c r="AD459" s="2">
        <v>0</v>
      </c>
      <c r="AE459" s="2">
        <v>0</v>
      </c>
      <c r="AF459" s="2">
        <v>0</v>
      </c>
      <c r="AG459" s="2">
        <v>0</v>
      </c>
      <c r="AH459" t="s">
        <v>1029</v>
      </c>
      <c r="AI459">
        <v>6</v>
      </c>
    </row>
    <row r="460" spans="1:35" x14ac:dyDescent="0.25">
      <c r="A460" t="s">
        <v>3056</v>
      </c>
      <c r="B460" t="s">
        <v>2082</v>
      </c>
      <c r="C460" t="s">
        <v>2429</v>
      </c>
      <c r="D460" t="s">
        <v>2908</v>
      </c>
      <c r="E460" s="2">
        <v>59.771739130434781</v>
      </c>
      <c r="F460" s="2">
        <v>0</v>
      </c>
      <c r="G460" s="2">
        <v>0</v>
      </c>
      <c r="H460" s="2">
        <v>0</v>
      </c>
      <c r="I460" s="2">
        <v>0</v>
      </c>
      <c r="J460" s="2">
        <v>0</v>
      </c>
      <c r="K460" s="2">
        <v>0</v>
      </c>
      <c r="L460" s="2">
        <v>0</v>
      </c>
      <c r="M460" s="2">
        <v>0</v>
      </c>
      <c r="N460" s="2">
        <v>0</v>
      </c>
      <c r="O460" s="2">
        <v>0</v>
      </c>
      <c r="P460" s="2">
        <v>0</v>
      </c>
      <c r="Q460" s="2">
        <v>0</v>
      </c>
      <c r="R460" s="2">
        <v>0</v>
      </c>
      <c r="S460" s="2">
        <v>0</v>
      </c>
      <c r="T460" s="2">
        <v>0</v>
      </c>
      <c r="U460" s="2">
        <v>0</v>
      </c>
      <c r="V460" s="2">
        <v>0</v>
      </c>
      <c r="W460" s="2">
        <v>0</v>
      </c>
      <c r="X460" s="2">
        <v>0</v>
      </c>
      <c r="Y460" s="2">
        <v>0</v>
      </c>
      <c r="Z460" s="2">
        <v>0</v>
      </c>
      <c r="AA460" s="2">
        <v>0</v>
      </c>
      <c r="AB460" s="2">
        <v>0</v>
      </c>
      <c r="AC460" s="2">
        <v>0</v>
      </c>
      <c r="AD460" s="2">
        <v>0</v>
      </c>
      <c r="AE460" s="2">
        <v>0</v>
      </c>
      <c r="AF460" s="2">
        <v>0</v>
      </c>
      <c r="AG460" s="2">
        <v>0</v>
      </c>
      <c r="AH460" t="s">
        <v>900</v>
      </c>
      <c r="AI460">
        <v>6</v>
      </c>
    </row>
    <row r="461" spans="1:35" x14ac:dyDescent="0.25">
      <c r="A461" t="s">
        <v>3056</v>
      </c>
      <c r="B461" t="s">
        <v>1748</v>
      </c>
      <c r="C461" t="s">
        <v>2366</v>
      </c>
      <c r="D461" t="s">
        <v>2804</v>
      </c>
      <c r="E461" s="2">
        <v>40.336956521739133</v>
      </c>
      <c r="F461" s="2">
        <v>4.8260869565217392</v>
      </c>
      <c r="G461" s="2">
        <v>0.375</v>
      </c>
      <c r="H461" s="2">
        <v>0.27989130434782611</v>
      </c>
      <c r="I461" s="2">
        <v>0.41304347826086957</v>
      </c>
      <c r="J461" s="2">
        <v>0</v>
      </c>
      <c r="K461" s="2">
        <v>0</v>
      </c>
      <c r="L461" s="2">
        <v>4.8616304347826098</v>
      </c>
      <c r="M461" s="2">
        <v>5.5652173913043477</v>
      </c>
      <c r="N461" s="2">
        <v>0</v>
      </c>
      <c r="O461" s="2">
        <v>0.13796820264079762</v>
      </c>
      <c r="P461" s="2">
        <v>6.6684782608695654</v>
      </c>
      <c r="Q461" s="2">
        <v>0</v>
      </c>
      <c r="R461" s="2">
        <v>0.16531932093775262</v>
      </c>
      <c r="S461" s="2">
        <v>1.8267391304347826</v>
      </c>
      <c r="T461" s="2">
        <v>9.6585869565217415</v>
      </c>
      <c r="U461" s="2">
        <v>0</v>
      </c>
      <c r="V461" s="2">
        <v>0.28473457289140397</v>
      </c>
      <c r="W461" s="2">
        <v>3.3334782608695654</v>
      </c>
      <c r="X461" s="2">
        <v>5.1510869565217403</v>
      </c>
      <c r="Y461" s="2">
        <v>0</v>
      </c>
      <c r="Z461" s="2">
        <v>0.21034222581514422</v>
      </c>
      <c r="AA461" s="2">
        <v>0</v>
      </c>
      <c r="AB461" s="2">
        <v>0</v>
      </c>
      <c r="AC461" s="2">
        <v>0</v>
      </c>
      <c r="AD461" s="2">
        <v>0</v>
      </c>
      <c r="AE461" s="2">
        <v>0</v>
      </c>
      <c r="AF461" s="2">
        <v>0</v>
      </c>
      <c r="AG461" s="2">
        <v>0</v>
      </c>
      <c r="AH461" t="s">
        <v>558</v>
      </c>
      <c r="AI461">
        <v>6</v>
      </c>
    </row>
    <row r="462" spans="1:35" x14ac:dyDescent="0.25">
      <c r="A462" t="s">
        <v>3056</v>
      </c>
      <c r="B462" t="s">
        <v>1360</v>
      </c>
      <c r="C462" t="s">
        <v>2536</v>
      </c>
      <c r="D462" t="s">
        <v>2886</v>
      </c>
      <c r="E462" s="2">
        <v>71.391304347826093</v>
      </c>
      <c r="F462" s="2">
        <v>5.6521739130434785</v>
      </c>
      <c r="G462" s="2">
        <v>0.69565217391304346</v>
      </c>
      <c r="H462" s="2">
        <v>0.2608695652173913</v>
      </c>
      <c r="I462" s="2">
        <v>1.3451086956521738</v>
      </c>
      <c r="J462" s="2">
        <v>0</v>
      </c>
      <c r="K462" s="2">
        <v>0.37228260869565216</v>
      </c>
      <c r="L462" s="2">
        <v>10.774456521739131</v>
      </c>
      <c r="M462" s="2">
        <v>4.8994565217391308</v>
      </c>
      <c r="N462" s="2">
        <v>0</v>
      </c>
      <c r="O462" s="2">
        <v>6.8628197320341047E-2</v>
      </c>
      <c r="P462" s="2">
        <v>4.9972826086956523</v>
      </c>
      <c r="Q462" s="2">
        <v>5.3315217391304346</v>
      </c>
      <c r="R462" s="2">
        <v>0.14467874543239947</v>
      </c>
      <c r="S462" s="2">
        <v>4.0190217391304346</v>
      </c>
      <c r="T462" s="2">
        <v>16.755434782608695</v>
      </c>
      <c r="U462" s="2">
        <v>0</v>
      </c>
      <c r="V462" s="2">
        <v>0.29099421437271616</v>
      </c>
      <c r="W462" s="2">
        <v>4.7853260869565215</v>
      </c>
      <c r="X462" s="2">
        <v>14.108695652173912</v>
      </c>
      <c r="Y462" s="2">
        <v>0</v>
      </c>
      <c r="Z462" s="2">
        <v>0.2646543848964677</v>
      </c>
      <c r="AA462" s="2">
        <v>0.88315217391304346</v>
      </c>
      <c r="AB462" s="2">
        <v>0</v>
      </c>
      <c r="AC462" s="2">
        <v>0</v>
      </c>
      <c r="AD462" s="2">
        <v>0</v>
      </c>
      <c r="AE462" s="2">
        <v>0</v>
      </c>
      <c r="AF462" s="2">
        <v>0</v>
      </c>
      <c r="AG462" s="2">
        <v>0.15217391304347827</v>
      </c>
      <c r="AH462" t="s">
        <v>160</v>
      </c>
      <c r="AI462">
        <v>6</v>
      </c>
    </row>
    <row r="463" spans="1:35" x14ac:dyDescent="0.25">
      <c r="A463" t="s">
        <v>3056</v>
      </c>
      <c r="B463" t="s">
        <v>1986</v>
      </c>
      <c r="C463" t="s">
        <v>2505</v>
      </c>
      <c r="D463" t="s">
        <v>2886</v>
      </c>
      <c r="E463" s="2">
        <v>62.782608695652172</v>
      </c>
      <c r="F463" s="2">
        <v>5.8260869565217392</v>
      </c>
      <c r="G463" s="2">
        <v>0.58152173913043481</v>
      </c>
      <c r="H463" s="2">
        <v>0.25</v>
      </c>
      <c r="I463" s="2">
        <v>0.52173913043478259</v>
      </c>
      <c r="J463" s="2">
        <v>0</v>
      </c>
      <c r="K463" s="2">
        <v>1.5652173913043479</v>
      </c>
      <c r="L463" s="2">
        <v>3.5777173913043483</v>
      </c>
      <c r="M463" s="2">
        <v>2.0923913043478262</v>
      </c>
      <c r="N463" s="2">
        <v>0</v>
      </c>
      <c r="O463" s="2">
        <v>3.3327562326869807E-2</v>
      </c>
      <c r="P463" s="2">
        <v>5.2793478260869575</v>
      </c>
      <c r="Q463" s="2">
        <v>0</v>
      </c>
      <c r="R463" s="2">
        <v>8.4089335180055416E-2</v>
      </c>
      <c r="S463" s="2">
        <v>2.0948913043478266</v>
      </c>
      <c r="T463" s="2">
        <v>4.8440217391304339</v>
      </c>
      <c r="U463" s="2">
        <v>0</v>
      </c>
      <c r="V463" s="2">
        <v>0.11052285318559557</v>
      </c>
      <c r="W463" s="2">
        <v>9.4615217391304345</v>
      </c>
      <c r="X463" s="2">
        <v>5.6879347826086928</v>
      </c>
      <c r="Y463" s="2">
        <v>0</v>
      </c>
      <c r="Z463" s="2">
        <v>0.24130020775623265</v>
      </c>
      <c r="AA463" s="2">
        <v>1.6413043478260869</v>
      </c>
      <c r="AB463" s="2">
        <v>0</v>
      </c>
      <c r="AC463" s="2">
        <v>0</v>
      </c>
      <c r="AD463" s="2">
        <v>0</v>
      </c>
      <c r="AE463" s="2">
        <v>0</v>
      </c>
      <c r="AF463" s="2">
        <v>0</v>
      </c>
      <c r="AG463" s="2">
        <v>8.5489130434782616</v>
      </c>
      <c r="AH463" t="s">
        <v>801</v>
      </c>
      <c r="AI463">
        <v>6</v>
      </c>
    </row>
    <row r="464" spans="1:35" x14ac:dyDescent="0.25">
      <c r="A464" t="s">
        <v>3056</v>
      </c>
      <c r="B464" t="s">
        <v>1876</v>
      </c>
      <c r="C464" t="s">
        <v>2722</v>
      </c>
      <c r="D464" t="s">
        <v>2864</v>
      </c>
      <c r="E464" s="2">
        <v>109.45652173913044</v>
      </c>
      <c r="F464" s="2">
        <v>5.3043478260869561</v>
      </c>
      <c r="G464" s="2">
        <v>0.39130434782608697</v>
      </c>
      <c r="H464" s="2">
        <v>0.6875</v>
      </c>
      <c r="I464" s="2">
        <v>2.2830434782608693</v>
      </c>
      <c r="J464" s="2">
        <v>0</v>
      </c>
      <c r="K464" s="2">
        <v>0</v>
      </c>
      <c r="L464" s="2">
        <v>4.2738043478260872</v>
      </c>
      <c r="M464" s="2">
        <v>8.6086956521739122</v>
      </c>
      <c r="N464" s="2">
        <v>0</v>
      </c>
      <c r="O464" s="2">
        <v>7.8649453823237334E-2</v>
      </c>
      <c r="P464" s="2">
        <v>9.791630434782606</v>
      </c>
      <c r="Q464" s="2">
        <v>0</v>
      </c>
      <c r="R464" s="2">
        <v>8.9456802383316755E-2</v>
      </c>
      <c r="S464" s="2">
        <v>2.0057608695652172</v>
      </c>
      <c r="T464" s="2">
        <v>11.753586956521739</v>
      </c>
      <c r="U464" s="2">
        <v>0</v>
      </c>
      <c r="V464" s="2">
        <v>0.12570605759682224</v>
      </c>
      <c r="W464" s="2">
        <v>10.515217391304347</v>
      </c>
      <c r="X464" s="2">
        <v>21.4725</v>
      </c>
      <c r="Y464" s="2">
        <v>5.1139130434782603</v>
      </c>
      <c r="Z464" s="2">
        <v>0.33896226415094338</v>
      </c>
      <c r="AA464" s="2">
        <v>0</v>
      </c>
      <c r="AB464" s="2">
        <v>0</v>
      </c>
      <c r="AC464" s="2">
        <v>0</v>
      </c>
      <c r="AD464" s="2">
        <v>0</v>
      </c>
      <c r="AE464" s="2">
        <v>0</v>
      </c>
      <c r="AF464" s="2">
        <v>0</v>
      </c>
      <c r="AG464" s="2">
        <v>0</v>
      </c>
      <c r="AH464" t="s">
        <v>689</v>
      </c>
      <c r="AI464">
        <v>6</v>
      </c>
    </row>
    <row r="465" spans="1:35" x14ac:dyDescent="0.25">
      <c r="A465" t="s">
        <v>3056</v>
      </c>
      <c r="B465" t="s">
        <v>1512</v>
      </c>
      <c r="C465" t="s">
        <v>2504</v>
      </c>
      <c r="D465" t="s">
        <v>2884</v>
      </c>
      <c r="E465" s="2">
        <v>92.945652173913047</v>
      </c>
      <c r="F465" s="2">
        <v>3.7391304347826089</v>
      </c>
      <c r="G465" s="2">
        <v>0.54347826086956519</v>
      </c>
      <c r="H465" s="2">
        <v>1</v>
      </c>
      <c r="I465" s="2">
        <v>2.4891304347826089</v>
      </c>
      <c r="J465" s="2">
        <v>0</v>
      </c>
      <c r="K465" s="2">
        <v>0</v>
      </c>
      <c r="L465" s="2">
        <v>2.5185869565217391</v>
      </c>
      <c r="M465" s="2">
        <v>5.5135869565217392</v>
      </c>
      <c r="N465" s="2">
        <v>0</v>
      </c>
      <c r="O465" s="2">
        <v>5.932054730440884E-2</v>
      </c>
      <c r="P465" s="2">
        <v>2.8016304347826089</v>
      </c>
      <c r="Q465" s="2">
        <v>2.7472826086956523</v>
      </c>
      <c r="R465" s="2">
        <v>5.9700619810548479E-2</v>
      </c>
      <c r="S465" s="2">
        <v>4.4395652173913041</v>
      </c>
      <c r="T465" s="2">
        <v>3.7995652173913039</v>
      </c>
      <c r="U465" s="2">
        <v>0</v>
      </c>
      <c r="V465" s="2">
        <v>8.8644602970412809E-2</v>
      </c>
      <c r="W465" s="2">
        <v>6.1739130434782608</v>
      </c>
      <c r="X465" s="2">
        <v>6.2195652173913007</v>
      </c>
      <c r="Y465" s="2">
        <v>0</v>
      </c>
      <c r="Z465" s="2">
        <v>0.13334112969243359</v>
      </c>
      <c r="AA465" s="2">
        <v>0</v>
      </c>
      <c r="AB465" s="2">
        <v>0</v>
      </c>
      <c r="AC465" s="2">
        <v>0</v>
      </c>
      <c r="AD465" s="2">
        <v>0</v>
      </c>
      <c r="AE465" s="2">
        <v>0</v>
      </c>
      <c r="AF465" s="2">
        <v>0</v>
      </c>
      <c r="AG465" s="2">
        <v>0</v>
      </c>
      <c r="AH465" t="s">
        <v>313</v>
      </c>
      <c r="AI465">
        <v>6</v>
      </c>
    </row>
    <row r="466" spans="1:35" x14ac:dyDescent="0.25">
      <c r="A466" t="s">
        <v>3056</v>
      </c>
      <c r="B466" t="s">
        <v>1356</v>
      </c>
      <c r="C466" t="s">
        <v>2457</v>
      </c>
      <c r="D466" t="s">
        <v>2886</v>
      </c>
      <c r="E466" s="2">
        <v>87.021739130434781</v>
      </c>
      <c r="F466" s="2">
        <v>5.5652173913043477</v>
      </c>
      <c r="G466" s="2">
        <v>0.2543478260869565</v>
      </c>
      <c r="H466" s="2">
        <v>0.49434782608695654</v>
      </c>
      <c r="I466" s="2">
        <v>1.173913043478261</v>
      </c>
      <c r="J466" s="2">
        <v>0</v>
      </c>
      <c r="K466" s="2">
        <v>0</v>
      </c>
      <c r="L466" s="2">
        <v>10.991739130434782</v>
      </c>
      <c r="M466" s="2">
        <v>0</v>
      </c>
      <c r="N466" s="2">
        <v>5.4782608695652177</v>
      </c>
      <c r="O466" s="2">
        <v>6.2952785410941792E-2</v>
      </c>
      <c r="P466" s="2">
        <v>0</v>
      </c>
      <c r="Q466" s="2">
        <v>0</v>
      </c>
      <c r="R466" s="2">
        <v>0</v>
      </c>
      <c r="S466" s="2">
        <v>10.990108695652173</v>
      </c>
      <c r="T466" s="2">
        <v>10.081413043478262</v>
      </c>
      <c r="U466" s="2">
        <v>0</v>
      </c>
      <c r="V466" s="2">
        <v>0.24214089432925306</v>
      </c>
      <c r="W466" s="2">
        <v>9.7670652173913073</v>
      </c>
      <c r="X466" s="2">
        <v>6.0659782608695654</v>
      </c>
      <c r="Y466" s="2">
        <v>4.9033695652173908</v>
      </c>
      <c r="Z466" s="2">
        <v>0.23829003247564332</v>
      </c>
      <c r="AA466" s="2">
        <v>0</v>
      </c>
      <c r="AB466" s="2">
        <v>0</v>
      </c>
      <c r="AC466" s="2">
        <v>0</v>
      </c>
      <c r="AD466" s="2">
        <v>0</v>
      </c>
      <c r="AE466" s="2">
        <v>0</v>
      </c>
      <c r="AF466" s="2">
        <v>0</v>
      </c>
      <c r="AG466" s="2">
        <v>0</v>
      </c>
      <c r="AH466" t="s">
        <v>156</v>
      </c>
      <c r="AI466">
        <v>6</v>
      </c>
    </row>
    <row r="467" spans="1:35" x14ac:dyDescent="0.25">
      <c r="A467" t="s">
        <v>3056</v>
      </c>
      <c r="B467" t="s">
        <v>1609</v>
      </c>
      <c r="C467" t="s">
        <v>2552</v>
      </c>
      <c r="D467" t="s">
        <v>2802</v>
      </c>
      <c r="E467" s="2">
        <v>36.967391304347828</v>
      </c>
      <c r="F467" s="2">
        <v>5.1304347826086953</v>
      </c>
      <c r="G467" s="2">
        <v>0</v>
      </c>
      <c r="H467" s="2">
        <v>0</v>
      </c>
      <c r="I467" s="2">
        <v>0.25</v>
      </c>
      <c r="J467" s="2">
        <v>0</v>
      </c>
      <c r="K467" s="2">
        <v>0</v>
      </c>
      <c r="L467" s="2">
        <v>0.73489130434782624</v>
      </c>
      <c r="M467" s="2">
        <v>0</v>
      </c>
      <c r="N467" s="2">
        <v>0</v>
      </c>
      <c r="O467" s="2">
        <v>0</v>
      </c>
      <c r="P467" s="2">
        <v>4.7645652173913033</v>
      </c>
      <c r="Q467" s="2">
        <v>0</v>
      </c>
      <c r="R467" s="2">
        <v>0.12888562187591882</v>
      </c>
      <c r="S467" s="2">
        <v>0.83619565217391301</v>
      </c>
      <c r="T467" s="2">
        <v>4.9468478260869544</v>
      </c>
      <c r="U467" s="2">
        <v>0</v>
      </c>
      <c r="V467" s="2">
        <v>0.15643634225227868</v>
      </c>
      <c r="W467" s="2">
        <v>0.71228260869565219</v>
      </c>
      <c r="X467" s="2">
        <v>0</v>
      </c>
      <c r="Y467" s="2">
        <v>0</v>
      </c>
      <c r="Z467" s="2">
        <v>1.9267862393413701E-2</v>
      </c>
      <c r="AA467" s="2">
        <v>0</v>
      </c>
      <c r="AB467" s="2">
        <v>0</v>
      </c>
      <c r="AC467" s="2">
        <v>0</v>
      </c>
      <c r="AD467" s="2">
        <v>0</v>
      </c>
      <c r="AE467" s="2">
        <v>0</v>
      </c>
      <c r="AF467" s="2">
        <v>0</v>
      </c>
      <c r="AG467" s="2">
        <v>0</v>
      </c>
      <c r="AH467" t="s">
        <v>411</v>
      </c>
      <c r="AI467">
        <v>6</v>
      </c>
    </row>
    <row r="468" spans="1:35" x14ac:dyDescent="0.25">
      <c r="A468" t="s">
        <v>3056</v>
      </c>
      <c r="B468" t="s">
        <v>1344</v>
      </c>
      <c r="C468" t="s">
        <v>2558</v>
      </c>
      <c r="D468" t="s">
        <v>2917</v>
      </c>
      <c r="E468" s="2">
        <v>48.380434782608695</v>
      </c>
      <c r="F468" s="2">
        <v>5.3043478260869561</v>
      </c>
      <c r="G468" s="2">
        <v>0.32608695652173914</v>
      </c>
      <c r="H468" s="2">
        <v>0</v>
      </c>
      <c r="I468" s="2">
        <v>0</v>
      </c>
      <c r="J468" s="2">
        <v>0</v>
      </c>
      <c r="K468" s="2">
        <v>0</v>
      </c>
      <c r="L468" s="2">
        <v>1.6215217391304348</v>
      </c>
      <c r="M468" s="2">
        <v>1.0217391304347827</v>
      </c>
      <c r="N468" s="2">
        <v>0</v>
      </c>
      <c r="O468" s="2">
        <v>2.1118849696697372E-2</v>
      </c>
      <c r="P468" s="2">
        <v>2.5135869565217392</v>
      </c>
      <c r="Q468" s="2">
        <v>0.1983695652173913</v>
      </c>
      <c r="R468" s="2">
        <v>5.6054819141765896E-2</v>
      </c>
      <c r="S468" s="2">
        <v>0.49728260869565216</v>
      </c>
      <c r="T468" s="2">
        <v>5.7926086956521736</v>
      </c>
      <c r="U468" s="2">
        <v>0</v>
      </c>
      <c r="V468" s="2">
        <v>0.13000898674455177</v>
      </c>
      <c r="W468" s="2">
        <v>0.68478260869565222</v>
      </c>
      <c r="X468" s="2">
        <v>5.3043478260869561</v>
      </c>
      <c r="Y468" s="2">
        <v>0</v>
      </c>
      <c r="Z468" s="2">
        <v>0.12379240620085373</v>
      </c>
      <c r="AA468" s="2">
        <v>0</v>
      </c>
      <c r="AB468" s="2">
        <v>0</v>
      </c>
      <c r="AC468" s="2">
        <v>0</v>
      </c>
      <c r="AD468" s="2">
        <v>0</v>
      </c>
      <c r="AE468" s="2">
        <v>0</v>
      </c>
      <c r="AF468" s="2">
        <v>0</v>
      </c>
      <c r="AG468" s="2">
        <v>0</v>
      </c>
      <c r="AH468" t="s">
        <v>144</v>
      </c>
      <c r="AI468">
        <v>6</v>
      </c>
    </row>
    <row r="469" spans="1:35" x14ac:dyDescent="0.25">
      <c r="A469" t="s">
        <v>3056</v>
      </c>
      <c r="B469" t="s">
        <v>1448</v>
      </c>
      <c r="C469" t="s">
        <v>2375</v>
      </c>
      <c r="D469" t="s">
        <v>2815</v>
      </c>
      <c r="E469" s="2">
        <v>28.228260869565219</v>
      </c>
      <c r="F469" s="2">
        <v>6.0978260869565215</v>
      </c>
      <c r="G469" s="2">
        <v>0</v>
      </c>
      <c r="H469" s="2">
        <v>0.1358695652173913</v>
      </c>
      <c r="I469" s="2">
        <v>0</v>
      </c>
      <c r="J469" s="2">
        <v>0</v>
      </c>
      <c r="K469" s="2">
        <v>0</v>
      </c>
      <c r="L469" s="2">
        <v>0.42326086956521747</v>
      </c>
      <c r="M469" s="2">
        <v>0.63173913043478269</v>
      </c>
      <c r="N469" s="2">
        <v>0</v>
      </c>
      <c r="O469" s="2">
        <v>2.2379668848671545E-2</v>
      </c>
      <c r="P469" s="2">
        <v>1.5975000000000004</v>
      </c>
      <c r="Q469" s="2">
        <v>2.6127173913043475</v>
      </c>
      <c r="R469" s="2">
        <v>0.14914901809780517</v>
      </c>
      <c r="S469" s="2">
        <v>0.57543478260869574</v>
      </c>
      <c r="T469" s="2">
        <v>3.8224999999999993</v>
      </c>
      <c r="U469" s="2">
        <v>0</v>
      </c>
      <c r="V469" s="2">
        <v>0.15579899884482093</v>
      </c>
      <c r="W469" s="2">
        <v>0.66195652173913044</v>
      </c>
      <c r="X469" s="2">
        <v>0</v>
      </c>
      <c r="Y469" s="2">
        <v>0.24097826086956523</v>
      </c>
      <c r="Z469" s="2">
        <v>3.1986907970735459E-2</v>
      </c>
      <c r="AA469" s="2">
        <v>0</v>
      </c>
      <c r="AB469" s="2">
        <v>0</v>
      </c>
      <c r="AC469" s="2">
        <v>0</v>
      </c>
      <c r="AD469" s="2">
        <v>0</v>
      </c>
      <c r="AE469" s="2">
        <v>0</v>
      </c>
      <c r="AF469" s="2">
        <v>0</v>
      </c>
      <c r="AG469" s="2">
        <v>0</v>
      </c>
      <c r="AH469" t="s">
        <v>247</v>
      </c>
      <c r="AI469">
        <v>6</v>
      </c>
    </row>
    <row r="470" spans="1:35" x14ac:dyDescent="0.25">
      <c r="A470" t="s">
        <v>3056</v>
      </c>
      <c r="B470" t="s">
        <v>2112</v>
      </c>
      <c r="C470" t="s">
        <v>2501</v>
      </c>
      <c r="D470" t="s">
        <v>2797</v>
      </c>
      <c r="E470" s="2">
        <v>78.75</v>
      </c>
      <c r="F470" s="2">
        <v>1.2391304347826086</v>
      </c>
      <c r="G470" s="2">
        <v>0.14130434782608695</v>
      </c>
      <c r="H470" s="2">
        <v>0.35326086956521741</v>
      </c>
      <c r="I470" s="2">
        <v>0.68478260869565222</v>
      </c>
      <c r="J470" s="2">
        <v>0</v>
      </c>
      <c r="K470" s="2">
        <v>0</v>
      </c>
      <c r="L470" s="2">
        <v>4.3800000000000008</v>
      </c>
      <c r="M470" s="2">
        <v>5.2347826086956522</v>
      </c>
      <c r="N470" s="2">
        <v>0</v>
      </c>
      <c r="O470" s="2">
        <v>6.6473429951690824E-2</v>
      </c>
      <c r="P470" s="2">
        <v>5.5061956521739122</v>
      </c>
      <c r="Q470" s="2">
        <v>3.8957608695652182</v>
      </c>
      <c r="R470" s="2">
        <v>0.11938992408557626</v>
      </c>
      <c r="S470" s="2">
        <v>5.5729347826086961</v>
      </c>
      <c r="T470" s="2">
        <v>5.1165217391304347</v>
      </c>
      <c r="U470" s="2">
        <v>0</v>
      </c>
      <c r="V470" s="2">
        <v>0.13573913043478261</v>
      </c>
      <c r="W470" s="2">
        <v>4.9391304347826095</v>
      </c>
      <c r="X470" s="2">
        <v>3.8561956521739136</v>
      </c>
      <c r="Y470" s="2">
        <v>0</v>
      </c>
      <c r="Z470" s="2">
        <v>0.11168668046928919</v>
      </c>
      <c r="AA470" s="2">
        <v>0</v>
      </c>
      <c r="AB470" s="2">
        <v>0</v>
      </c>
      <c r="AC470" s="2">
        <v>0</v>
      </c>
      <c r="AD470" s="2">
        <v>0</v>
      </c>
      <c r="AE470" s="2">
        <v>0</v>
      </c>
      <c r="AF470" s="2">
        <v>0</v>
      </c>
      <c r="AG470" s="2">
        <v>0</v>
      </c>
      <c r="AH470" t="s">
        <v>930</v>
      </c>
      <c r="AI470">
        <v>6</v>
      </c>
    </row>
    <row r="471" spans="1:35" x14ac:dyDescent="0.25">
      <c r="A471" t="s">
        <v>3056</v>
      </c>
      <c r="B471" t="s">
        <v>1227</v>
      </c>
      <c r="C471" t="s">
        <v>2509</v>
      </c>
      <c r="D471" t="s">
        <v>2889</v>
      </c>
      <c r="E471" s="2">
        <v>76.826086956521735</v>
      </c>
      <c r="F471" s="2">
        <v>0</v>
      </c>
      <c r="G471" s="2">
        <v>0</v>
      </c>
      <c r="H471" s="2">
        <v>0.47554347826086957</v>
      </c>
      <c r="I471" s="2">
        <v>0</v>
      </c>
      <c r="J471" s="2">
        <v>0</v>
      </c>
      <c r="K471" s="2">
        <v>0</v>
      </c>
      <c r="L471" s="2">
        <v>4.2396739130434771</v>
      </c>
      <c r="M471" s="2">
        <v>4.8472826086956529</v>
      </c>
      <c r="N471" s="2">
        <v>0</v>
      </c>
      <c r="O471" s="2">
        <v>6.3094227504244496E-2</v>
      </c>
      <c r="P471" s="2">
        <v>5.1293478260869563</v>
      </c>
      <c r="Q471" s="2">
        <v>0</v>
      </c>
      <c r="R471" s="2">
        <v>6.6765704584040741E-2</v>
      </c>
      <c r="S471" s="2">
        <v>0.99119565217391314</v>
      </c>
      <c r="T471" s="2">
        <v>4.9213043478260872</v>
      </c>
      <c r="U471" s="2">
        <v>0</v>
      </c>
      <c r="V471" s="2">
        <v>7.6959535936615739E-2</v>
      </c>
      <c r="W471" s="2">
        <v>1.12695652173913</v>
      </c>
      <c r="X471" s="2">
        <v>0</v>
      </c>
      <c r="Y471" s="2">
        <v>11.220434782608695</v>
      </c>
      <c r="Z471" s="2">
        <v>0.16071873231465761</v>
      </c>
      <c r="AA471" s="2">
        <v>0</v>
      </c>
      <c r="AB471" s="2">
        <v>0</v>
      </c>
      <c r="AC471" s="2">
        <v>0</v>
      </c>
      <c r="AD471" s="2">
        <v>0</v>
      </c>
      <c r="AE471" s="2">
        <v>0</v>
      </c>
      <c r="AF471" s="2">
        <v>0</v>
      </c>
      <c r="AG471" s="2">
        <v>0</v>
      </c>
      <c r="AH471" t="s">
        <v>25</v>
      </c>
      <c r="AI471">
        <v>6</v>
      </c>
    </row>
    <row r="472" spans="1:35" x14ac:dyDescent="0.25">
      <c r="A472" t="s">
        <v>3056</v>
      </c>
      <c r="B472" t="s">
        <v>1424</v>
      </c>
      <c r="C472" t="s">
        <v>2582</v>
      </c>
      <c r="D472" t="s">
        <v>2932</v>
      </c>
      <c r="E472" s="2">
        <v>44.597826086956523</v>
      </c>
      <c r="F472" s="2">
        <v>5.7391304347826084</v>
      </c>
      <c r="G472" s="2">
        <v>0</v>
      </c>
      <c r="H472" s="2">
        <v>0</v>
      </c>
      <c r="I472" s="2">
        <v>0</v>
      </c>
      <c r="J472" s="2">
        <v>0</v>
      </c>
      <c r="K472" s="2">
        <v>0</v>
      </c>
      <c r="L472" s="2">
        <v>0</v>
      </c>
      <c r="M472" s="2">
        <v>0</v>
      </c>
      <c r="N472" s="2">
        <v>0</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t="s">
        <v>224</v>
      </c>
      <c r="AI472">
        <v>6</v>
      </c>
    </row>
    <row r="473" spans="1:35" x14ac:dyDescent="0.25">
      <c r="A473" t="s">
        <v>3056</v>
      </c>
      <c r="B473" t="s">
        <v>1688</v>
      </c>
      <c r="C473" t="s">
        <v>2504</v>
      </c>
      <c r="D473" t="s">
        <v>2884</v>
      </c>
      <c r="E473" s="2">
        <v>30.413043478260871</v>
      </c>
      <c r="F473" s="2">
        <v>5.7391304347826084</v>
      </c>
      <c r="G473" s="2">
        <v>0.25543478260869568</v>
      </c>
      <c r="H473" s="2">
        <v>0.19510869565217395</v>
      </c>
      <c r="I473" s="2">
        <v>0.48097826086956524</v>
      </c>
      <c r="J473" s="2">
        <v>0</v>
      </c>
      <c r="K473" s="2">
        <v>0</v>
      </c>
      <c r="L473" s="2">
        <v>5.1769565217391307</v>
      </c>
      <c r="M473" s="2">
        <v>5.8967391304347823</v>
      </c>
      <c r="N473" s="2">
        <v>0</v>
      </c>
      <c r="O473" s="2">
        <v>0.19388849177984271</v>
      </c>
      <c r="P473" s="2">
        <v>0</v>
      </c>
      <c r="Q473" s="2">
        <v>5.4021739130434785</v>
      </c>
      <c r="R473" s="2">
        <v>0.17762687634024302</v>
      </c>
      <c r="S473" s="2">
        <v>5.1355434782608684</v>
      </c>
      <c r="T473" s="2">
        <v>3.7865217391304342</v>
      </c>
      <c r="U473" s="2">
        <v>0</v>
      </c>
      <c r="V473" s="2">
        <v>0.29336311651179409</v>
      </c>
      <c r="W473" s="2">
        <v>5.7630434782608697</v>
      </c>
      <c r="X473" s="2">
        <v>8.727934782608699</v>
      </c>
      <c r="Y473" s="2">
        <v>0</v>
      </c>
      <c r="Z473" s="2">
        <v>0.4764724803431023</v>
      </c>
      <c r="AA473" s="2">
        <v>0.35163043478260869</v>
      </c>
      <c r="AB473" s="2">
        <v>0</v>
      </c>
      <c r="AC473" s="2">
        <v>0</v>
      </c>
      <c r="AD473" s="2">
        <v>0</v>
      </c>
      <c r="AE473" s="2">
        <v>0</v>
      </c>
      <c r="AF473" s="2">
        <v>0</v>
      </c>
      <c r="AG473" s="2">
        <v>0</v>
      </c>
      <c r="AH473" t="s">
        <v>494</v>
      </c>
      <c r="AI473">
        <v>6</v>
      </c>
    </row>
    <row r="474" spans="1:35" x14ac:dyDescent="0.25">
      <c r="A474" t="s">
        <v>3056</v>
      </c>
      <c r="B474" t="s">
        <v>1680</v>
      </c>
      <c r="C474" t="s">
        <v>2462</v>
      </c>
      <c r="D474" t="s">
        <v>2905</v>
      </c>
      <c r="E474" s="2">
        <v>20.043478260869566</v>
      </c>
      <c r="F474" s="2">
        <v>5.2173913043478262</v>
      </c>
      <c r="G474" s="2">
        <v>0</v>
      </c>
      <c r="H474" s="2">
        <v>0.11271739130434781</v>
      </c>
      <c r="I474" s="2">
        <v>8.6956521739130432E-2</v>
      </c>
      <c r="J474" s="2">
        <v>0</v>
      </c>
      <c r="K474" s="2">
        <v>2.6913043478260872</v>
      </c>
      <c r="L474" s="2">
        <v>1.1589130434782611</v>
      </c>
      <c r="M474" s="2">
        <v>11.043478260869565</v>
      </c>
      <c r="N474" s="2">
        <v>0</v>
      </c>
      <c r="O474" s="2">
        <v>0.55097613882863339</v>
      </c>
      <c r="P474" s="2">
        <v>0</v>
      </c>
      <c r="Q474" s="2">
        <v>5.1576086956521738</v>
      </c>
      <c r="R474" s="2">
        <v>0.25732104121475052</v>
      </c>
      <c r="S474" s="2">
        <v>0.68249999999999988</v>
      </c>
      <c r="T474" s="2">
        <v>2.1071739130434786</v>
      </c>
      <c r="U474" s="2">
        <v>0</v>
      </c>
      <c r="V474" s="2">
        <v>0.13918112798264642</v>
      </c>
      <c r="W474" s="2">
        <v>3.9820652173913045</v>
      </c>
      <c r="X474" s="2">
        <v>1.1223913043478262</v>
      </c>
      <c r="Y474" s="2">
        <v>0</v>
      </c>
      <c r="Z474" s="2">
        <v>0.25466919739696314</v>
      </c>
      <c r="AA474" s="2">
        <v>0</v>
      </c>
      <c r="AB474" s="2">
        <v>0</v>
      </c>
      <c r="AC474" s="2">
        <v>0</v>
      </c>
      <c r="AD474" s="2">
        <v>0</v>
      </c>
      <c r="AE474" s="2">
        <v>0</v>
      </c>
      <c r="AF474" s="2">
        <v>0</v>
      </c>
      <c r="AG474" s="2">
        <v>2.1739130434782608E-2</v>
      </c>
      <c r="AH474" t="s">
        <v>486</v>
      </c>
      <c r="AI474">
        <v>6</v>
      </c>
    </row>
    <row r="475" spans="1:35" x14ac:dyDescent="0.25">
      <c r="A475" t="s">
        <v>3056</v>
      </c>
      <c r="B475" t="s">
        <v>1405</v>
      </c>
      <c r="C475" t="s">
        <v>2577</v>
      </c>
      <c r="D475" t="s">
        <v>2928</v>
      </c>
      <c r="E475" s="2">
        <v>42.597826086956523</v>
      </c>
      <c r="F475" s="2">
        <v>2.6793478260869565</v>
      </c>
      <c r="G475" s="2">
        <v>0</v>
      </c>
      <c r="H475" s="2">
        <v>0.19021739130434784</v>
      </c>
      <c r="I475" s="2">
        <v>0</v>
      </c>
      <c r="J475" s="2">
        <v>0</v>
      </c>
      <c r="K475" s="2">
        <v>0</v>
      </c>
      <c r="L475" s="2">
        <v>2.3043478260869561</v>
      </c>
      <c r="M475" s="2">
        <v>0</v>
      </c>
      <c r="N475" s="2">
        <v>0</v>
      </c>
      <c r="O475" s="2">
        <v>0</v>
      </c>
      <c r="P475" s="2">
        <v>5.3915217391304351</v>
      </c>
      <c r="Q475" s="2">
        <v>0</v>
      </c>
      <c r="R475" s="2">
        <v>0.12656800204133709</v>
      </c>
      <c r="S475" s="2">
        <v>0.47391304347826091</v>
      </c>
      <c r="T475" s="2">
        <v>0.39793478260869564</v>
      </c>
      <c r="U475" s="2">
        <v>0</v>
      </c>
      <c r="V475" s="2">
        <v>2.0466955856085736E-2</v>
      </c>
      <c r="W475" s="2">
        <v>1.5153260869565215</v>
      </c>
      <c r="X475" s="2">
        <v>0</v>
      </c>
      <c r="Y475" s="2">
        <v>5.0033695652173913</v>
      </c>
      <c r="Z475" s="2">
        <v>0.15302883388619543</v>
      </c>
      <c r="AA475" s="2">
        <v>0</v>
      </c>
      <c r="AB475" s="2">
        <v>0</v>
      </c>
      <c r="AC475" s="2">
        <v>0</v>
      </c>
      <c r="AD475" s="2">
        <v>0</v>
      </c>
      <c r="AE475" s="2">
        <v>0</v>
      </c>
      <c r="AF475" s="2">
        <v>0</v>
      </c>
      <c r="AG475" s="2">
        <v>0</v>
      </c>
      <c r="AH475" t="s">
        <v>205</v>
      </c>
      <c r="AI475">
        <v>6</v>
      </c>
    </row>
    <row r="476" spans="1:35" x14ac:dyDescent="0.25">
      <c r="A476" t="s">
        <v>3056</v>
      </c>
      <c r="B476" t="s">
        <v>1755</v>
      </c>
      <c r="C476" t="s">
        <v>2495</v>
      </c>
      <c r="D476" t="s">
        <v>2903</v>
      </c>
      <c r="E476" s="2">
        <v>35.097826086956523</v>
      </c>
      <c r="F476" s="2">
        <v>11.707717391304346</v>
      </c>
      <c r="G476" s="2">
        <v>0.34782608695652173</v>
      </c>
      <c r="H476" s="2">
        <v>6.5217391304347824E-2</v>
      </c>
      <c r="I476" s="2">
        <v>0.2608695652173913</v>
      </c>
      <c r="J476" s="2">
        <v>0</v>
      </c>
      <c r="K476" s="2">
        <v>0</v>
      </c>
      <c r="L476" s="2">
        <v>4.2995652173913053</v>
      </c>
      <c r="M476" s="2">
        <v>0</v>
      </c>
      <c r="N476" s="2">
        <v>0</v>
      </c>
      <c r="O476" s="2">
        <v>0</v>
      </c>
      <c r="P476" s="2">
        <v>3.4898913043478266</v>
      </c>
      <c r="Q476" s="2">
        <v>0</v>
      </c>
      <c r="R476" s="2">
        <v>9.9433261071539186E-2</v>
      </c>
      <c r="S476" s="2">
        <v>0.51086956521739135</v>
      </c>
      <c r="T476" s="2">
        <v>6.0298913043478271</v>
      </c>
      <c r="U476" s="2">
        <v>0</v>
      </c>
      <c r="V476" s="2">
        <v>0.18635800557448129</v>
      </c>
      <c r="W476" s="2">
        <v>0.24315217391304353</v>
      </c>
      <c r="X476" s="2">
        <v>4.8435869565217384</v>
      </c>
      <c r="Y476" s="2">
        <v>0</v>
      </c>
      <c r="Z476" s="2">
        <v>0.14493031898420561</v>
      </c>
      <c r="AA476" s="2">
        <v>0</v>
      </c>
      <c r="AB476" s="2">
        <v>0</v>
      </c>
      <c r="AC476" s="2">
        <v>0</v>
      </c>
      <c r="AD476" s="2">
        <v>0</v>
      </c>
      <c r="AE476" s="2">
        <v>0</v>
      </c>
      <c r="AF476" s="2">
        <v>0</v>
      </c>
      <c r="AG476" s="2">
        <v>8.6956521739130432E-2</v>
      </c>
      <c r="AH476" t="s">
        <v>565</v>
      </c>
      <c r="AI476">
        <v>6</v>
      </c>
    </row>
    <row r="477" spans="1:35" x14ac:dyDescent="0.25">
      <c r="A477" t="s">
        <v>3056</v>
      </c>
      <c r="B477" t="s">
        <v>1961</v>
      </c>
      <c r="C477" t="s">
        <v>2625</v>
      </c>
      <c r="D477" t="s">
        <v>2886</v>
      </c>
      <c r="E477" s="2">
        <v>93.141304347826093</v>
      </c>
      <c r="F477" s="2">
        <v>5.7391304347826084</v>
      </c>
      <c r="G477" s="2">
        <v>0.21739130434782608</v>
      </c>
      <c r="H477" s="2">
        <v>0.35869565217391303</v>
      </c>
      <c r="I477" s="2">
        <v>0.56521739130434778</v>
      </c>
      <c r="J477" s="2">
        <v>0</v>
      </c>
      <c r="K477" s="2">
        <v>0</v>
      </c>
      <c r="L477" s="2">
        <v>14.631956521739131</v>
      </c>
      <c r="M477" s="2">
        <v>0.64619565217391306</v>
      </c>
      <c r="N477" s="2">
        <v>15.552826086956523</v>
      </c>
      <c r="O477" s="2">
        <v>0.17391877698681293</v>
      </c>
      <c r="P477" s="2">
        <v>5.1304347826086953</v>
      </c>
      <c r="Q477" s="2">
        <v>5.0145652173913051</v>
      </c>
      <c r="R477" s="2">
        <v>0.10892052748278677</v>
      </c>
      <c r="S477" s="2">
        <v>12.474130434782607</v>
      </c>
      <c r="T477" s="2">
        <v>21.309347826086963</v>
      </c>
      <c r="U477" s="2">
        <v>0</v>
      </c>
      <c r="V477" s="2">
        <v>0.36271210176216601</v>
      </c>
      <c r="W477" s="2">
        <v>19.782826086956522</v>
      </c>
      <c r="X477" s="2">
        <v>20.767173913043475</v>
      </c>
      <c r="Y477" s="2">
        <v>4.3699999999999992</v>
      </c>
      <c r="Z477" s="2">
        <v>0.48227797876064876</v>
      </c>
      <c r="AA477" s="2">
        <v>0</v>
      </c>
      <c r="AB477" s="2">
        <v>0</v>
      </c>
      <c r="AC477" s="2">
        <v>0</v>
      </c>
      <c r="AD477" s="2">
        <v>0</v>
      </c>
      <c r="AE477" s="2">
        <v>0</v>
      </c>
      <c r="AF477" s="2">
        <v>0</v>
      </c>
      <c r="AG477" s="2">
        <v>0</v>
      </c>
      <c r="AH477" t="s">
        <v>776</v>
      </c>
      <c r="AI477">
        <v>6</v>
      </c>
    </row>
    <row r="478" spans="1:35" x14ac:dyDescent="0.25">
      <c r="A478" t="s">
        <v>3056</v>
      </c>
      <c r="B478" t="s">
        <v>1801</v>
      </c>
      <c r="C478" t="s">
        <v>2703</v>
      </c>
      <c r="D478" t="s">
        <v>2928</v>
      </c>
      <c r="E478" s="2">
        <v>92.847826086956516</v>
      </c>
      <c r="F478" s="2">
        <v>5.5652173913043477</v>
      </c>
      <c r="G478" s="2">
        <v>3.2608695652173912E-2</v>
      </c>
      <c r="H478" s="2">
        <v>0</v>
      </c>
      <c r="I478" s="2">
        <v>0.52173913043478259</v>
      </c>
      <c r="J478" s="2">
        <v>0</v>
      </c>
      <c r="K478" s="2">
        <v>0</v>
      </c>
      <c r="L478" s="2">
        <v>4.4926086956521747</v>
      </c>
      <c r="M478" s="2">
        <v>5.1304347826086953</v>
      </c>
      <c r="N478" s="2">
        <v>0</v>
      </c>
      <c r="O478" s="2">
        <v>5.5256380238819951E-2</v>
      </c>
      <c r="P478" s="2">
        <v>1.0657608695652174</v>
      </c>
      <c r="Q478" s="2">
        <v>9.8508695652173905</v>
      </c>
      <c r="R478" s="2">
        <v>0.11757550924841957</v>
      </c>
      <c r="S478" s="2">
        <v>4.5017391304347836</v>
      </c>
      <c r="T478" s="2">
        <v>9.1640217391304315</v>
      </c>
      <c r="U478" s="2">
        <v>0</v>
      </c>
      <c r="V478" s="2">
        <v>0.14718450011706857</v>
      </c>
      <c r="W478" s="2">
        <v>4.3136956521739123</v>
      </c>
      <c r="X478" s="2">
        <v>9.5303260869565243</v>
      </c>
      <c r="Y478" s="2">
        <v>0</v>
      </c>
      <c r="Z478" s="2">
        <v>0.14910442519316322</v>
      </c>
      <c r="AA478" s="2">
        <v>0</v>
      </c>
      <c r="AB478" s="2">
        <v>0</v>
      </c>
      <c r="AC478" s="2">
        <v>0</v>
      </c>
      <c r="AD478" s="2">
        <v>0</v>
      </c>
      <c r="AE478" s="2">
        <v>0</v>
      </c>
      <c r="AF478" s="2">
        <v>0</v>
      </c>
      <c r="AG478" s="2">
        <v>0</v>
      </c>
      <c r="AH478" t="s">
        <v>612</v>
      </c>
      <c r="AI478">
        <v>6</v>
      </c>
    </row>
    <row r="479" spans="1:35" x14ac:dyDescent="0.25">
      <c r="A479" t="s">
        <v>3056</v>
      </c>
      <c r="B479" t="s">
        <v>2122</v>
      </c>
      <c r="C479" t="s">
        <v>2556</v>
      </c>
      <c r="D479" t="s">
        <v>2842</v>
      </c>
      <c r="E479" s="2">
        <v>34.152173913043477</v>
      </c>
      <c r="F479" s="2">
        <v>5.7391304347826084</v>
      </c>
      <c r="G479" s="2">
        <v>0</v>
      </c>
      <c r="H479" s="2">
        <v>0</v>
      </c>
      <c r="I479" s="2">
        <v>0</v>
      </c>
      <c r="J479" s="2">
        <v>0</v>
      </c>
      <c r="K479" s="2">
        <v>0</v>
      </c>
      <c r="L479" s="2">
        <v>0</v>
      </c>
      <c r="M479" s="2">
        <v>0</v>
      </c>
      <c r="N479" s="2">
        <v>0</v>
      </c>
      <c r="O479" s="2">
        <v>0</v>
      </c>
      <c r="P479" s="2">
        <v>0</v>
      </c>
      <c r="Q479" s="2">
        <v>0</v>
      </c>
      <c r="R479" s="2">
        <v>0</v>
      </c>
      <c r="S479" s="2">
        <v>0</v>
      </c>
      <c r="T479" s="2">
        <v>5.845434782608697</v>
      </c>
      <c r="U479" s="2">
        <v>0</v>
      </c>
      <c r="V479" s="2">
        <v>0.17115849777211972</v>
      </c>
      <c r="W479" s="2">
        <v>1.9624999999999999</v>
      </c>
      <c r="X479" s="2">
        <v>10.418804347826088</v>
      </c>
      <c r="Y479" s="2">
        <v>0</v>
      </c>
      <c r="Z479" s="2">
        <v>0.36253341820496504</v>
      </c>
      <c r="AA479" s="2">
        <v>0</v>
      </c>
      <c r="AB479" s="2">
        <v>0</v>
      </c>
      <c r="AC479" s="2">
        <v>0</v>
      </c>
      <c r="AD479" s="2">
        <v>0</v>
      </c>
      <c r="AE479" s="2">
        <v>0</v>
      </c>
      <c r="AF479" s="2">
        <v>0</v>
      </c>
      <c r="AG479" s="2">
        <v>0</v>
      </c>
      <c r="AH479" t="s">
        <v>940</v>
      </c>
      <c r="AI479">
        <v>6</v>
      </c>
    </row>
    <row r="480" spans="1:35" x14ac:dyDescent="0.25">
      <c r="A480" t="s">
        <v>3056</v>
      </c>
      <c r="B480" t="s">
        <v>2074</v>
      </c>
      <c r="C480" t="s">
        <v>2582</v>
      </c>
      <c r="D480" t="s">
        <v>2932</v>
      </c>
      <c r="E480" s="2">
        <v>44.684782608695649</v>
      </c>
      <c r="F480" s="2">
        <v>2.347826086956522</v>
      </c>
      <c r="G480" s="2">
        <v>0.19565217391304349</v>
      </c>
      <c r="H480" s="2">
        <v>0</v>
      </c>
      <c r="I480" s="2">
        <v>0.38858695652173914</v>
      </c>
      <c r="J480" s="2">
        <v>0</v>
      </c>
      <c r="K480" s="2">
        <v>0</v>
      </c>
      <c r="L480" s="2">
        <v>0</v>
      </c>
      <c r="M480" s="2">
        <v>2.3309782608695655</v>
      </c>
      <c r="N480" s="2">
        <v>0</v>
      </c>
      <c r="O480" s="2">
        <v>5.216492337630748E-2</v>
      </c>
      <c r="P480" s="2">
        <v>5.2419565217391293</v>
      </c>
      <c r="Q480" s="2">
        <v>3.6021739130434782</v>
      </c>
      <c r="R480" s="2">
        <v>0.19792264655801509</v>
      </c>
      <c r="S480" s="2">
        <v>0</v>
      </c>
      <c r="T480" s="2">
        <v>0</v>
      </c>
      <c r="U480" s="2">
        <v>0</v>
      </c>
      <c r="V480" s="2">
        <v>0</v>
      </c>
      <c r="W480" s="2">
        <v>0</v>
      </c>
      <c r="X480" s="2">
        <v>0</v>
      </c>
      <c r="Y480" s="2">
        <v>0</v>
      </c>
      <c r="Z480" s="2">
        <v>0</v>
      </c>
      <c r="AA480" s="2">
        <v>0</v>
      </c>
      <c r="AB480" s="2">
        <v>0</v>
      </c>
      <c r="AC480" s="2">
        <v>0</v>
      </c>
      <c r="AD480" s="2">
        <v>0</v>
      </c>
      <c r="AE480" s="2">
        <v>0</v>
      </c>
      <c r="AF480" s="2">
        <v>0</v>
      </c>
      <c r="AG480" s="2">
        <v>0</v>
      </c>
      <c r="AH480" t="s">
        <v>891</v>
      </c>
      <c r="AI480">
        <v>6</v>
      </c>
    </row>
    <row r="481" spans="1:35" x14ac:dyDescent="0.25">
      <c r="A481" t="s">
        <v>3056</v>
      </c>
      <c r="B481" t="s">
        <v>1361</v>
      </c>
      <c r="C481" t="s">
        <v>2540</v>
      </c>
      <c r="D481" t="s">
        <v>2908</v>
      </c>
      <c r="E481" s="2">
        <v>57.934782608695649</v>
      </c>
      <c r="F481" s="2">
        <v>0</v>
      </c>
      <c r="G481" s="2">
        <v>0</v>
      </c>
      <c r="H481" s="2">
        <v>0</v>
      </c>
      <c r="I481" s="2">
        <v>0</v>
      </c>
      <c r="J481" s="2">
        <v>0</v>
      </c>
      <c r="K481" s="2">
        <v>0</v>
      </c>
      <c r="L481" s="2">
        <v>0</v>
      </c>
      <c r="M481" s="2">
        <v>0</v>
      </c>
      <c r="N481" s="2">
        <v>0</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t="s">
        <v>161</v>
      </c>
      <c r="AI481">
        <v>6</v>
      </c>
    </row>
    <row r="482" spans="1:35" x14ac:dyDescent="0.25">
      <c r="A482" t="s">
        <v>3056</v>
      </c>
      <c r="B482" t="s">
        <v>1423</v>
      </c>
      <c r="C482" t="s">
        <v>2581</v>
      </c>
      <c r="D482" t="s">
        <v>2824</v>
      </c>
      <c r="E482" s="2">
        <v>38.402173913043477</v>
      </c>
      <c r="F482" s="2">
        <v>3.4402173913043477</v>
      </c>
      <c r="G482" s="2">
        <v>0</v>
      </c>
      <c r="H482" s="2">
        <v>0</v>
      </c>
      <c r="I482" s="2">
        <v>0.24456521739130435</v>
      </c>
      <c r="J482" s="2">
        <v>0</v>
      </c>
      <c r="K482" s="2">
        <v>0</v>
      </c>
      <c r="L482" s="2">
        <v>0</v>
      </c>
      <c r="M482" s="2">
        <v>0</v>
      </c>
      <c r="N482" s="2">
        <v>0</v>
      </c>
      <c r="O482" s="2">
        <v>0</v>
      </c>
      <c r="P482" s="2">
        <v>0.60869565217391308</v>
      </c>
      <c r="Q482" s="2">
        <v>11.22</v>
      </c>
      <c r="R482" s="2">
        <v>0.30802151146334561</v>
      </c>
      <c r="S482" s="2">
        <v>0</v>
      </c>
      <c r="T482" s="2">
        <v>0</v>
      </c>
      <c r="U482" s="2">
        <v>0</v>
      </c>
      <c r="V482" s="2">
        <v>0</v>
      </c>
      <c r="W482" s="2">
        <v>0</v>
      </c>
      <c r="X482" s="2">
        <v>0</v>
      </c>
      <c r="Y482" s="2">
        <v>0</v>
      </c>
      <c r="Z482" s="2">
        <v>0</v>
      </c>
      <c r="AA482" s="2">
        <v>0</v>
      </c>
      <c r="AB482" s="2">
        <v>0</v>
      </c>
      <c r="AC482" s="2">
        <v>0</v>
      </c>
      <c r="AD482" s="2">
        <v>29.013586956521738</v>
      </c>
      <c r="AE482" s="2">
        <v>0</v>
      </c>
      <c r="AF482" s="2">
        <v>0</v>
      </c>
      <c r="AG482" s="2">
        <v>0</v>
      </c>
      <c r="AH482" t="s">
        <v>223</v>
      </c>
      <c r="AI482">
        <v>6</v>
      </c>
    </row>
    <row r="483" spans="1:35" x14ac:dyDescent="0.25">
      <c r="A483" t="s">
        <v>3056</v>
      </c>
      <c r="B483" t="s">
        <v>1842</v>
      </c>
      <c r="C483" t="s">
        <v>2712</v>
      </c>
      <c r="D483" t="s">
        <v>2962</v>
      </c>
      <c r="E483" s="2">
        <v>16.25</v>
      </c>
      <c r="F483" s="2">
        <v>1.3043478260869565</v>
      </c>
      <c r="G483" s="2">
        <v>1.0869565217391304E-2</v>
      </c>
      <c r="H483" s="2">
        <v>0</v>
      </c>
      <c r="I483" s="2">
        <v>8.6956521739130432E-2</v>
      </c>
      <c r="J483" s="2">
        <v>0</v>
      </c>
      <c r="K483" s="2">
        <v>0</v>
      </c>
      <c r="L483" s="2">
        <v>0</v>
      </c>
      <c r="M483" s="2">
        <v>0.82608695652173914</v>
      </c>
      <c r="N483" s="2">
        <v>0</v>
      </c>
      <c r="O483" s="2">
        <v>5.0836120401337795E-2</v>
      </c>
      <c r="P483" s="2">
        <v>2.4371739130434782</v>
      </c>
      <c r="Q483" s="2">
        <v>0</v>
      </c>
      <c r="R483" s="2">
        <v>0.14997993311036789</v>
      </c>
      <c r="S483" s="2">
        <v>1.1153260869565216</v>
      </c>
      <c r="T483" s="2">
        <v>0.91847826086956541</v>
      </c>
      <c r="U483" s="2">
        <v>0</v>
      </c>
      <c r="V483" s="2">
        <v>0.1251571906354515</v>
      </c>
      <c r="W483" s="2">
        <v>0.40097826086956517</v>
      </c>
      <c r="X483" s="2">
        <v>5.0761956521739133</v>
      </c>
      <c r="Y483" s="2">
        <v>0</v>
      </c>
      <c r="Z483" s="2">
        <v>0.33705685618729098</v>
      </c>
      <c r="AA483" s="2">
        <v>0</v>
      </c>
      <c r="AB483" s="2">
        <v>0</v>
      </c>
      <c r="AC483" s="2">
        <v>0</v>
      </c>
      <c r="AD483" s="2">
        <v>0</v>
      </c>
      <c r="AE483" s="2">
        <v>0</v>
      </c>
      <c r="AF483" s="2">
        <v>0</v>
      </c>
      <c r="AG483" s="2">
        <v>0</v>
      </c>
      <c r="AH483" t="s">
        <v>654</v>
      </c>
      <c r="AI483">
        <v>6</v>
      </c>
    </row>
    <row r="484" spans="1:35" x14ac:dyDescent="0.25">
      <c r="A484" t="s">
        <v>3056</v>
      </c>
      <c r="B484" t="s">
        <v>2306</v>
      </c>
      <c r="C484" t="s">
        <v>2514</v>
      </c>
      <c r="D484" t="s">
        <v>2864</v>
      </c>
      <c r="E484" s="2">
        <v>95.271739130434781</v>
      </c>
      <c r="F484" s="2">
        <v>5.4782608695652177</v>
      </c>
      <c r="G484" s="2">
        <v>0.32608695652173914</v>
      </c>
      <c r="H484" s="2">
        <v>0</v>
      </c>
      <c r="I484" s="2">
        <v>5.3043478260869561</v>
      </c>
      <c r="J484" s="2">
        <v>0</v>
      </c>
      <c r="K484" s="2">
        <v>0</v>
      </c>
      <c r="L484" s="2">
        <v>0.55141304347826103</v>
      </c>
      <c r="M484" s="2">
        <v>1.3913043478260869</v>
      </c>
      <c r="N484" s="2">
        <v>0</v>
      </c>
      <c r="O484" s="2">
        <v>1.4603536794067312E-2</v>
      </c>
      <c r="P484" s="2">
        <v>2.6548913043478262</v>
      </c>
      <c r="Q484" s="2">
        <v>1.6005434782608696</v>
      </c>
      <c r="R484" s="2">
        <v>4.4666286366229317E-2</v>
      </c>
      <c r="S484" s="2">
        <v>3.3920652173913042</v>
      </c>
      <c r="T484" s="2">
        <v>10.616413043478257</v>
      </c>
      <c r="U484" s="2">
        <v>0</v>
      </c>
      <c r="V484" s="2">
        <v>0.14703707929264115</v>
      </c>
      <c r="W484" s="2">
        <v>5.3680434782608684</v>
      </c>
      <c r="X484" s="2">
        <v>9.2253260869565175</v>
      </c>
      <c r="Y484" s="2">
        <v>0</v>
      </c>
      <c r="Z484" s="2">
        <v>0.15317626925270961</v>
      </c>
      <c r="AA484" s="2">
        <v>0</v>
      </c>
      <c r="AB484" s="2">
        <v>0</v>
      </c>
      <c r="AC484" s="2">
        <v>0</v>
      </c>
      <c r="AD484" s="2">
        <v>0</v>
      </c>
      <c r="AE484" s="2">
        <v>0</v>
      </c>
      <c r="AF484" s="2">
        <v>0</v>
      </c>
      <c r="AG484" s="2">
        <v>0</v>
      </c>
      <c r="AH484" t="s">
        <v>1126</v>
      </c>
      <c r="AI484">
        <v>6</v>
      </c>
    </row>
    <row r="485" spans="1:35" x14ac:dyDescent="0.25">
      <c r="A485" t="s">
        <v>3056</v>
      </c>
      <c r="B485" t="s">
        <v>2023</v>
      </c>
      <c r="C485" t="s">
        <v>2720</v>
      </c>
      <c r="D485" t="s">
        <v>2886</v>
      </c>
      <c r="E485" s="2">
        <v>88.25</v>
      </c>
      <c r="F485" s="2">
        <v>5.1304347826086953</v>
      </c>
      <c r="G485" s="2">
        <v>0.35869565217391303</v>
      </c>
      <c r="H485" s="2">
        <v>0.46467391304347827</v>
      </c>
      <c r="I485" s="2">
        <v>0.70652173913043481</v>
      </c>
      <c r="J485" s="2">
        <v>0</v>
      </c>
      <c r="K485" s="2">
        <v>0</v>
      </c>
      <c r="L485" s="2">
        <v>12.738586956521742</v>
      </c>
      <c r="M485" s="2">
        <v>4.9565217391304346</v>
      </c>
      <c r="N485" s="2">
        <v>0</v>
      </c>
      <c r="O485" s="2">
        <v>5.6164552284764128E-2</v>
      </c>
      <c r="P485" s="2">
        <v>4.9170652173913059</v>
      </c>
      <c r="Q485" s="2">
        <v>3.5555434782608693</v>
      </c>
      <c r="R485" s="2">
        <v>9.6006897401157795E-2</v>
      </c>
      <c r="S485" s="2">
        <v>6.5592391304347828</v>
      </c>
      <c r="T485" s="2">
        <v>22.791521739130438</v>
      </c>
      <c r="U485" s="2">
        <v>0</v>
      </c>
      <c r="V485" s="2">
        <v>0.33258652543416684</v>
      </c>
      <c r="W485" s="2">
        <v>5.966195652173913</v>
      </c>
      <c r="X485" s="2">
        <v>19.880652173913035</v>
      </c>
      <c r="Y485" s="2">
        <v>0</v>
      </c>
      <c r="Z485" s="2">
        <v>0.29288212834092858</v>
      </c>
      <c r="AA485" s="2">
        <v>0</v>
      </c>
      <c r="AB485" s="2">
        <v>0</v>
      </c>
      <c r="AC485" s="2">
        <v>0</v>
      </c>
      <c r="AD485" s="2">
        <v>0</v>
      </c>
      <c r="AE485" s="2">
        <v>0</v>
      </c>
      <c r="AF485" s="2">
        <v>0</v>
      </c>
      <c r="AG485" s="2">
        <v>0</v>
      </c>
      <c r="AH485" t="s">
        <v>838</v>
      </c>
      <c r="AI485">
        <v>6</v>
      </c>
    </row>
    <row r="486" spans="1:35" x14ac:dyDescent="0.25">
      <c r="A486" t="s">
        <v>3056</v>
      </c>
      <c r="B486" t="s">
        <v>2051</v>
      </c>
      <c r="C486" t="s">
        <v>2396</v>
      </c>
      <c r="D486" t="s">
        <v>2886</v>
      </c>
      <c r="E486" s="2">
        <v>99.445652173913047</v>
      </c>
      <c r="F486" s="2">
        <v>5.5652173913043477</v>
      </c>
      <c r="G486" s="2">
        <v>0.32608695652173914</v>
      </c>
      <c r="H486" s="2">
        <v>0.22282608695652173</v>
      </c>
      <c r="I486" s="2">
        <v>0.56521739130434778</v>
      </c>
      <c r="J486" s="2">
        <v>0</v>
      </c>
      <c r="K486" s="2">
        <v>0</v>
      </c>
      <c r="L486" s="2">
        <v>10.187391304347825</v>
      </c>
      <c r="M486" s="2">
        <v>5.5652173913043477</v>
      </c>
      <c r="N486" s="2">
        <v>0</v>
      </c>
      <c r="O486" s="2">
        <v>5.5962400262323748E-2</v>
      </c>
      <c r="P486" s="2">
        <v>4.1159782608695652</v>
      </c>
      <c r="Q486" s="2">
        <v>9.1889130434782622</v>
      </c>
      <c r="R486" s="2">
        <v>0.13379057820526832</v>
      </c>
      <c r="S486" s="2">
        <v>6.1814130434782601</v>
      </c>
      <c r="T486" s="2">
        <v>25.343478260869574</v>
      </c>
      <c r="U486" s="2">
        <v>0</v>
      </c>
      <c r="V486" s="2">
        <v>0.31700623018909174</v>
      </c>
      <c r="W486" s="2">
        <v>7.1406521739130442</v>
      </c>
      <c r="X486" s="2">
        <v>22.372173913043479</v>
      </c>
      <c r="Y486" s="2">
        <v>0</v>
      </c>
      <c r="Z486" s="2">
        <v>0.29677341785987538</v>
      </c>
      <c r="AA486" s="2">
        <v>0</v>
      </c>
      <c r="AB486" s="2">
        <v>0</v>
      </c>
      <c r="AC486" s="2">
        <v>0</v>
      </c>
      <c r="AD486" s="2">
        <v>0</v>
      </c>
      <c r="AE486" s="2">
        <v>0</v>
      </c>
      <c r="AF486" s="2">
        <v>0</v>
      </c>
      <c r="AG486" s="2">
        <v>0</v>
      </c>
      <c r="AH486" t="s">
        <v>868</v>
      </c>
      <c r="AI486">
        <v>6</v>
      </c>
    </row>
    <row r="487" spans="1:35" x14ac:dyDescent="0.25">
      <c r="A487" t="s">
        <v>3056</v>
      </c>
      <c r="B487" t="s">
        <v>2021</v>
      </c>
      <c r="C487" t="s">
        <v>2505</v>
      </c>
      <c r="D487" t="s">
        <v>2886</v>
      </c>
      <c r="E487" s="2">
        <v>87.391304347826093</v>
      </c>
      <c r="F487" s="2">
        <v>5.5652173913043477</v>
      </c>
      <c r="G487" s="2">
        <v>0.32608695652173914</v>
      </c>
      <c r="H487" s="2">
        <v>0</v>
      </c>
      <c r="I487" s="2">
        <v>0.75</v>
      </c>
      <c r="J487" s="2">
        <v>0</v>
      </c>
      <c r="K487" s="2">
        <v>0</v>
      </c>
      <c r="L487" s="2">
        <v>10.789891304347828</v>
      </c>
      <c r="M487" s="2">
        <v>5.7391304347826084</v>
      </c>
      <c r="N487" s="2">
        <v>0</v>
      </c>
      <c r="O487" s="2">
        <v>6.5671641791044774E-2</v>
      </c>
      <c r="P487" s="2">
        <v>0</v>
      </c>
      <c r="Q487" s="2">
        <v>11.80902173913044</v>
      </c>
      <c r="R487" s="2">
        <v>0.13512810945273637</v>
      </c>
      <c r="S487" s="2">
        <v>5.3478260869565233</v>
      </c>
      <c r="T487" s="2">
        <v>22.349239130434778</v>
      </c>
      <c r="U487" s="2">
        <v>0</v>
      </c>
      <c r="V487" s="2">
        <v>0.31693159203980092</v>
      </c>
      <c r="W487" s="2">
        <v>3.8811956521739135</v>
      </c>
      <c r="X487" s="2">
        <v>20.729239130434788</v>
      </c>
      <c r="Y487" s="2">
        <v>0</v>
      </c>
      <c r="Z487" s="2">
        <v>0.2816119402985075</v>
      </c>
      <c r="AA487" s="2">
        <v>0</v>
      </c>
      <c r="AB487" s="2">
        <v>0</v>
      </c>
      <c r="AC487" s="2">
        <v>0</v>
      </c>
      <c r="AD487" s="2">
        <v>0</v>
      </c>
      <c r="AE487" s="2">
        <v>0</v>
      </c>
      <c r="AF487" s="2">
        <v>0</v>
      </c>
      <c r="AG487" s="2">
        <v>0</v>
      </c>
      <c r="AH487" t="s">
        <v>836</v>
      </c>
      <c r="AI487">
        <v>6</v>
      </c>
    </row>
    <row r="488" spans="1:35" x14ac:dyDescent="0.25">
      <c r="A488" t="s">
        <v>3056</v>
      </c>
      <c r="B488" t="s">
        <v>1970</v>
      </c>
      <c r="C488" t="s">
        <v>2745</v>
      </c>
      <c r="D488" t="s">
        <v>2955</v>
      </c>
      <c r="E488" s="2">
        <v>60.695652173913047</v>
      </c>
      <c r="F488" s="2">
        <v>5.1808695652173906</v>
      </c>
      <c r="G488" s="2">
        <v>0.24728260869565216</v>
      </c>
      <c r="H488" s="2">
        <v>0.42934782608695654</v>
      </c>
      <c r="I488" s="2">
        <v>0.40217391304347827</v>
      </c>
      <c r="J488" s="2">
        <v>0</v>
      </c>
      <c r="K488" s="2">
        <v>0.74728260869565222</v>
      </c>
      <c r="L488" s="2">
        <v>5.9349999999999996</v>
      </c>
      <c r="M488" s="2">
        <v>1.1507608695652174</v>
      </c>
      <c r="N488" s="2">
        <v>0</v>
      </c>
      <c r="O488" s="2">
        <v>1.8959527220630372E-2</v>
      </c>
      <c r="P488" s="2">
        <v>5.5635869565217373</v>
      </c>
      <c r="Q488" s="2">
        <v>3.2870652173913046</v>
      </c>
      <c r="R488" s="2">
        <v>0.14582020057306588</v>
      </c>
      <c r="S488" s="2">
        <v>1.1255434782608695</v>
      </c>
      <c r="T488" s="2">
        <v>7.8013043478260835</v>
      </c>
      <c r="U488" s="2">
        <v>0</v>
      </c>
      <c r="V488" s="2">
        <v>0.14707557306590249</v>
      </c>
      <c r="W488" s="2">
        <v>0.66543478260869582</v>
      </c>
      <c r="X488" s="2">
        <v>8.6511956521739144</v>
      </c>
      <c r="Y488" s="2">
        <v>0</v>
      </c>
      <c r="Z488" s="2">
        <v>0.15349749283667624</v>
      </c>
      <c r="AA488" s="2">
        <v>0</v>
      </c>
      <c r="AB488" s="2">
        <v>0</v>
      </c>
      <c r="AC488" s="2">
        <v>0</v>
      </c>
      <c r="AD488" s="2">
        <v>0</v>
      </c>
      <c r="AE488" s="2">
        <v>0</v>
      </c>
      <c r="AF488" s="2">
        <v>0</v>
      </c>
      <c r="AG488" s="2">
        <v>0.42119565217391303</v>
      </c>
      <c r="AH488" t="s">
        <v>785</v>
      </c>
      <c r="AI488">
        <v>6</v>
      </c>
    </row>
    <row r="489" spans="1:35" x14ac:dyDescent="0.25">
      <c r="A489" t="s">
        <v>3056</v>
      </c>
      <c r="B489" t="s">
        <v>1809</v>
      </c>
      <c r="C489" t="s">
        <v>2489</v>
      </c>
      <c r="D489" t="s">
        <v>2978</v>
      </c>
      <c r="E489" s="2">
        <v>80.336956521739125</v>
      </c>
      <c r="F489" s="2">
        <v>0</v>
      </c>
      <c r="G489" s="2">
        <v>0.21739130434782608</v>
      </c>
      <c r="H489" s="2">
        <v>0.30434782608695654</v>
      </c>
      <c r="I489" s="2">
        <v>0.79347826086956519</v>
      </c>
      <c r="J489" s="2">
        <v>0</v>
      </c>
      <c r="K489" s="2">
        <v>0</v>
      </c>
      <c r="L489" s="2">
        <v>5.7569565217391299</v>
      </c>
      <c r="M489" s="2">
        <v>5.1264130434782604</v>
      </c>
      <c r="N489" s="2">
        <v>0</v>
      </c>
      <c r="O489" s="2">
        <v>6.3811392233797865E-2</v>
      </c>
      <c r="P489" s="2">
        <v>5.8391304347826063</v>
      </c>
      <c r="Q489" s="2">
        <v>4.089021739130434</v>
      </c>
      <c r="R489" s="2">
        <v>0.12358138276281963</v>
      </c>
      <c r="S489" s="2">
        <v>4.8086956521739124</v>
      </c>
      <c r="T489" s="2">
        <v>4.940543478260869</v>
      </c>
      <c r="U489" s="2">
        <v>0</v>
      </c>
      <c r="V489" s="2">
        <v>0.12135434988499524</v>
      </c>
      <c r="W489" s="2">
        <v>1.341195652173913</v>
      </c>
      <c r="X489" s="2">
        <v>8.6280434782608708</v>
      </c>
      <c r="Y489" s="2">
        <v>0</v>
      </c>
      <c r="Z489" s="2">
        <v>0.12409281558652416</v>
      </c>
      <c r="AA489" s="2">
        <v>0</v>
      </c>
      <c r="AB489" s="2">
        <v>0</v>
      </c>
      <c r="AC489" s="2">
        <v>0</v>
      </c>
      <c r="AD489" s="2">
        <v>0</v>
      </c>
      <c r="AE489" s="2">
        <v>0</v>
      </c>
      <c r="AF489" s="2">
        <v>0</v>
      </c>
      <c r="AG489" s="2">
        <v>0</v>
      </c>
      <c r="AH489" t="s">
        <v>620</v>
      </c>
      <c r="AI489">
        <v>6</v>
      </c>
    </row>
    <row r="490" spans="1:35" x14ac:dyDescent="0.25">
      <c r="A490" t="s">
        <v>3056</v>
      </c>
      <c r="B490" t="s">
        <v>1590</v>
      </c>
      <c r="C490" t="s">
        <v>2510</v>
      </c>
      <c r="D490" t="s">
        <v>2877</v>
      </c>
      <c r="E490" s="2">
        <v>45.152173913043477</v>
      </c>
      <c r="F490" s="2">
        <v>5.3913043478260869</v>
      </c>
      <c r="G490" s="2">
        <v>0</v>
      </c>
      <c r="H490" s="2">
        <v>0.18478260869565216</v>
      </c>
      <c r="I490" s="2">
        <v>0.62282608695652175</v>
      </c>
      <c r="J490" s="2">
        <v>0</v>
      </c>
      <c r="K490" s="2">
        <v>0</v>
      </c>
      <c r="L490" s="2">
        <v>0.81043478260869573</v>
      </c>
      <c r="M490" s="2">
        <v>5.030869565217392</v>
      </c>
      <c r="N490" s="2">
        <v>0</v>
      </c>
      <c r="O490" s="2">
        <v>0.11142031776600869</v>
      </c>
      <c r="P490" s="2">
        <v>5.2183695652173929</v>
      </c>
      <c r="Q490" s="2">
        <v>0</v>
      </c>
      <c r="R490" s="2">
        <v>0.11557294174289845</v>
      </c>
      <c r="S490" s="2">
        <v>0.26260869565217393</v>
      </c>
      <c r="T490" s="2">
        <v>5.2169565217391307</v>
      </c>
      <c r="U490" s="2">
        <v>0</v>
      </c>
      <c r="V490" s="2">
        <v>0.1213577274915744</v>
      </c>
      <c r="W490" s="2">
        <v>0.33054347826086955</v>
      </c>
      <c r="X490" s="2">
        <v>0.85913043478260875</v>
      </c>
      <c r="Y490" s="2">
        <v>0</v>
      </c>
      <c r="Z490" s="2">
        <v>2.6348098218584502E-2</v>
      </c>
      <c r="AA490" s="2">
        <v>0</v>
      </c>
      <c r="AB490" s="2">
        <v>0</v>
      </c>
      <c r="AC490" s="2">
        <v>0</v>
      </c>
      <c r="AD490" s="2">
        <v>0</v>
      </c>
      <c r="AE490" s="2">
        <v>0</v>
      </c>
      <c r="AF490" s="2">
        <v>0</v>
      </c>
      <c r="AG490" s="2">
        <v>0</v>
      </c>
      <c r="AH490" t="s">
        <v>392</v>
      </c>
      <c r="AI490">
        <v>6</v>
      </c>
    </row>
    <row r="491" spans="1:35" x14ac:dyDescent="0.25">
      <c r="A491" t="s">
        <v>3056</v>
      </c>
      <c r="B491" t="s">
        <v>1320</v>
      </c>
      <c r="C491" t="s">
        <v>2502</v>
      </c>
      <c r="D491" t="s">
        <v>2881</v>
      </c>
      <c r="E491" s="2">
        <v>112.34782608695652</v>
      </c>
      <c r="F491" s="2">
        <v>5.7391304347826084</v>
      </c>
      <c r="G491" s="2">
        <v>0</v>
      </c>
      <c r="H491" s="2">
        <v>0</v>
      </c>
      <c r="I491" s="2">
        <v>0</v>
      </c>
      <c r="J491" s="2">
        <v>0</v>
      </c>
      <c r="K491" s="2">
        <v>0</v>
      </c>
      <c r="L491" s="2">
        <v>14.981086956521739</v>
      </c>
      <c r="M491" s="2">
        <v>0</v>
      </c>
      <c r="N491" s="2">
        <v>9.3913043478260878</v>
      </c>
      <c r="O491" s="2">
        <v>8.3591331269349853E-2</v>
      </c>
      <c r="P491" s="2">
        <v>5.815652173913044</v>
      </c>
      <c r="Q491" s="2">
        <v>4.580760869565216</v>
      </c>
      <c r="R491" s="2">
        <v>9.2537732198142417E-2</v>
      </c>
      <c r="S491" s="2">
        <v>18.654239130434782</v>
      </c>
      <c r="T491" s="2">
        <v>32.51652173913044</v>
      </c>
      <c r="U491" s="2">
        <v>0</v>
      </c>
      <c r="V491" s="2">
        <v>0.45546729876160996</v>
      </c>
      <c r="W491" s="2">
        <v>14.148369565217397</v>
      </c>
      <c r="X491" s="2">
        <v>43.938369565217378</v>
      </c>
      <c r="Y491" s="2">
        <v>0</v>
      </c>
      <c r="Z491" s="2">
        <v>0.5170259287925697</v>
      </c>
      <c r="AA491" s="2">
        <v>0</v>
      </c>
      <c r="AB491" s="2">
        <v>0.10423913043478261</v>
      </c>
      <c r="AC491" s="2">
        <v>0</v>
      </c>
      <c r="AD491" s="2">
        <v>0</v>
      </c>
      <c r="AE491" s="2">
        <v>0</v>
      </c>
      <c r="AF491" s="2">
        <v>0</v>
      </c>
      <c r="AG491" s="2">
        <v>0</v>
      </c>
      <c r="AH491" t="s">
        <v>120</v>
      </c>
      <c r="AI491">
        <v>6</v>
      </c>
    </row>
    <row r="492" spans="1:35" x14ac:dyDescent="0.25">
      <c r="A492" t="s">
        <v>3056</v>
      </c>
      <c r="B492" t="s">
        <v>1205</v>
      </c>
      <c r="C492" t="s">
        <v>2503</v>
      </c>
      <c r="D492" t="s">
        <v>2882</v>
      </c>
      <c r="E492" s="2">
        <v>44.891304347826086</v>
      </c>
      <c r="F492" s="2">
        <v>6.6590217391304352</v>
      </c>
      <c r="G492" s="2">
        <v>0</v>
      </c>
      <c r="H492" s="2">
        <v>0.35869565217391303</v>
      </c>
      <c r="I492" s="2">
        <v>0.38043478260869568</v>
      </c>
      <c r="J492" s="2">
        <v>0</v>
      </c>
      <c r="K492" s="2">
        <v>0</v>
      </c>
      <c r="L492" s="2">
        <v>3.2282608695652179E-2</v>
      </c>
      <c r="M492" s="2">
        <v>3.9483695652173907</v>
      </c>
      <c r="N492" s="2">
        <v>0</v>
      </c>
      <c r="O492" s="2">
        <v>8.7953995157384973E-2</v>
      </c>
      <c r="P492" s="2">
        <v>10.287173913043475</v>
      </c>
      <c r="Q492" s="2">
        <v>0</v>
      </c>
      <c r="R492" s="2">
        <v>0.2291573849878934</v>
      </c>
      <c r="S492" s="2">
        <v>0.59510869565217384</v>
      </c>
      <c r="T492" s="2">
        <v>4.9909782608695652</v>
      </c>
      <c r="U492" s="2">
        <v>0</v>
      </c>
      <c r="V492" s="2">
        <v>0.12443583535108958</v>
      </c>
      <c r="W492" s="2">
        <v>5.3622826086956525</v>
      </c>
      <c r="X492" s="2">
        <v>4.8503260869565228</v>
      </c>
      <c r="Y492" s="2">
        <v>0</v>
      </c>
      <c r="Z492" s="2">
        <v>0.22749636803874096</v>
      </c>
      <c r="AA492" s="2">
        <v>0</v>
      </c>
      <c r="AB492" s="2">
        <v>0</v>
      </c>
      <c r="AC492" s="2">
        <v>0</v>
      </c>
      <c r="AD492" s="2">
        <v>0</v>
      </c>
      <c r="AE492" s="2">
        <v>0</v>
      </c>
      <c r="AF492" s="2">
        <v>0</v>
      </c>
      <c r="AG492" s="2">
        <v>0</v>
      </c>
      <c r="AH492" t="s">
        <v>3</v>
      </c>
      <c r="AI492">
        <v>6</v>
      </c>
    </row>
    <row r="493" spans="1:35" x14ac:dyDescent="0.25">
      <c r="A493" t="s">
        <v>3056</v>
      </c>
      <c r="B493" t="s">
        <v>1766</v>
      </c>
      <c r="C493" t="s">
        <v>2503</v>
      </c>
      <c r="D493" t="s">
        <v>2882</v>
      </c>
      <c r="E493" s="2">
        <v>37.010869565217391</v>
      </c>
      <c r="F493" s="2">
        <v>0</v>
      </c>
      <c r="G493" s="2">
        <v>0</v>
      </c>
      <c r="H493" s="2">
        <v>0</v>
      </c>
      <c r="I493" s="2">
        <v>0</v>
      </c>
      <c r="J493" s="2">
        <v>0</v>
      </c>
      <c r="K493" s="2">
        <v>0</v>
      </c>
      <c r="L493" s="2">
        <v>0.18402173913043479</v>
      </c>
      <c r="M493" s="2">
        <v>0</v>
      </c>
      <c r="N493" s="2">
        <v>0</v>
      </c>
      <c r="O493" s="2">
        <v>0</v>
      </c>
      <c r="P493" s="2">
        <v>5.4533695652173915</v>
      </c>
      <c r="Q493" s="2">
        <v>0</v>
      </c>
      <c r="R493" s="2">
        <v>0.14734508076358296</v>
      </c>
      <c r="S493" s="2">
        <v>5.3392391304347839</v>
      </c>
      <c r="T493" s="2">
        <v>3.168695652173914</v>
      </c>
      <c r="U493" s="2">
        <v>0</v>
      </c>
      <c r="V493" s="2">
        <v>0.22987665198237894</v>
      </c>
      <c r="W493" s="2">
        <v>3.0658695652173913</v>
      </c>
      <c r="X493" s="2">
        <v>4.6871739130434786</v>
      </c>
      <c r="Y493" s="2">
        <v>0</v>
      </c>
      <c r="Z493" s="2">
        <v>0.20948017621145376</v>
      </c>
      <c r="AA493" s="2">
        <v>0</v>
      </c>
      <c r="AB493" s="2">
        <v>0</v>
      </c>
      <c r="AC493" s="2">
        <v>0</v>
      </c>
      <c r="AD493" s="2">
        <v>0</v>
      </c>
      <c r="AE493" s="2">
        <v>0</v>
      </c>
      <c r="AF493" s="2">
        <v>0</v>
      </c>
      <c r="AG493" s="2">
        <v>0</v>
      </c>
      <c r="AH493" t="s">
        <v>576</v>
      </c>
      <c r="AI493">
        <v>6</v>
      </c>
    </row>
    <row r="494" spans="1:35" x14ac:dyDescent="0.25">
      <c r="A494" t="s">
        <v>3056</v>
      </c>
      <c r="B494" t="s">
        <v>1269</v>
      </c>
      <c r="C494" t="s">
        <v>2532</v>
      </c>
      <c r="D494" t="s">
        <v>2843</v>
      </c>
      <c r="E494" s="2">
        <v>48.119565217391305</v>
      </c>
      <c r="F494" s="2">
        <v>5.1304347826086953</v>
      </c>
      <c r="G494" s="2">
        <v>0.23478260869565218</v>
      </c>
      <c r="H494" s="2">
        <v>0.29739130434782612</v>
      </c>
      <c r="I494" s="2">
        <v>0.67119565217391308</v>
      </c>
      <c r="J494" s="2">
        <v>0</v>
      </c>
      <c r="K494" s="2">
        <v>0</v>
      </c>
      <c r="L494" s="2">
        <v>5.5652173913043477</v>
      </c>
      <c r="M494" s="2">
        <v>1.701086956521739</v>
      </c>
      <c r="N494" s="2">
        <v>0</v>
      </c>
      <c r="O494" s="2">
        <v>3.5351253670657327E-2</v>
      </c>
      <c r="P494" s="2">
        <v>0</v>
      </c>
      <c r="Q494" s="2">
        <v>0</v>
      </c>
      <c r="R494" s="2">
        <v>0</v>
      </c>
      <c r="S494" s="2">
        <v>4.9760869565217378</v>
      </c>
      <c r="T494" s="2">
        <v>0.93434782608695643</v>
      </c>
      <c r="U494" s="2">
        <v>0</v>
      </c>
      <c r="V494" s="2">
        <v>0.12282810029365257</v>
      </c>
      <c r="W494" s="2">
        <v>4.6307608695652167</v>
      </c>
      <c r="X494" s="2">
        <v>4.829782608695651</v>
      </c>
      <c r="Y494" s="2">
        <v>0</v>
      </c>
      <c r="Z494" s="2">
        <v>0.19660492432798729</v>
      </c>
      <c r="AA494" s="2">
        <v>0</v>
      </c>
      <c r="AB494" s="2">
        <v>0</v>
      </c>
      <c r="AC494" s="2">
        <v>0</v>
      </c>
      <c r="AD494" s="2">
        <v>0</v>
      </c>
      <c r="AE494" s="2">
        <v>0</v>
      </c>
      <c r="AF494" s="2">
        <v>0</v>
      </c>
      <c r="AG494" s="2">
        <v>0</v>
      </c>
      <c r="AH494" t="s">
        <v>67</v>
      </c>
      <c r="AI494">
        <v>6</v>
      </c>
    </row>
    <row r="495" spans="1:35" x14ac:dyDescent="0.25">
      <c r="A495" t="s">
        <v>3056</v>
      </c>
      <c r="B495" t="s">
        <v>1824</v>
      </c>
      <c r="C495" t="s">
        <v>2702</v>
      </c>
      <c r="D495" t="s">
        <v>2806</v>
      </c>
      <c r="E495" s="2">
        <v>48.010869565217391</v>
      </c>
      <c r="F495" s="2">
        <v>10.760869565217391</v>
      </c>
      <c r="G495" s="2">
        <v>0.32608695652173914</v>
      </c>
      <c r="H495" s="2">
        <v>0</v>
      </c>
      <c r="I495" s="2">
        <v>0.63043478260869568</v>
      </c>
      <c r="J495" s="2">
        <v>0</v>
      </c>
      <c r="K495" s="2">
        <v>0</v>
      </c>
      <c r="L495" s="2">
        <v>2.8070652173913038</v>
      </c>
      <c r="M495" s="2">
        <v>3.5625</v>
      </c>
      <c r="N495" s="2">
        <v>1.3043478260869565</v>
      </c>
      <c r="O495" s="2">
        <v>0.10136970794657008</v>
      </c>
      <c r="P495" s="2">
        <v>5.4782608695652177</v>
      </c>
      <c r="Q495" s="2">
        <v>3.1820652173913042</v>
      </c>
      <c r="R495" s="2">
        <v>0.18038261263300884</v>
      </c>
      <c r="S495" s="2">
        <v>0.95108695652173902</v>
      </c>
      <c r="T495" s="2">
        <v>6.1983695652173916</v>
      </c>
      <c r="U495" s="2">
        <v>0</v>
      </c>
      <c r="V495" s="2">
        <v>0.14891328956305186</v>
      </c>
      <c r="W495" s="2">
        <v>2.2169565217391294</v>
      </c>
      <c r="X495" s="2">
        <v>4.5991304347826096</v>
      </c>
      <c r="Y495" s="2">
        <v>0</v>
      </c>
      <c r="Z495" s="2">
        <v>0.14196966266696853</v>
      </c>
      <c r="AA495" s="2">
        <v>0</v>
      </c>
      <c r="AB495" s="2">
        <v>0</v>
      </c>
      <c r="AC495" s="2">
        <v>0</v>
      </c>
      <c r="AD495" s="2">
        <v>0</v>
      </c>
      <c r="AE495" s="2">
        <v>0</v>
      </c>
      <c r="AF495" s="2">
        <v>0</v>
      </c>
      <c r="AG495" s="2">
        <v>0</v>
      </c>
      <c r="AH495" t="s">
        <v>636</v>
      </c>
      <c r="AI495">
        <v>6</v>
      </c>
    </row>
    <row r="496" spans="1:35" x14ac:dyDescent="0.25">
      <c r="A496" t="s">
        <v>3056</v>
      </c>
      <c r="B496" t="s">
        <v>1607</v>
      </c>
      <c r="C496" t="s">
        <v>2653</v>
      </c>
      <c r="D496" t="s">
        <v>2970</v>
      </c>
      <c r="E496" s="2">
        <v>33.684782608695649</v>
      </c>
      <c r="F496" s="2">
        <v>0</v>
      </c>
      <c r="G496" s="2">
        <v>0.18478260869565216</v>
      </c>
      <c r="H496" s="2">
        <v>0</v>
      </c>
      <c r="I496" s="2">
        <v>0.3641304347826087</v>
      </c>
      <c r="J496" s="2">
        <v>0</v>
      </c>
      <c r="K496" s="2">
        <v>0</v>
      </c>
      <c r="L496" s="2">
        <v>0.61586956521739122</v>
      </c>
      <c r="M496" s="2">
        <v>0.29021739130434782</v>
      </c>
      <c r="N496" s="2">
        <v>0</v>
      </c>
      <c r="O496" s="2">
        <v>8.6156824782187801E-3</v>
      </c>
      <c r="P496" s="2">
        <v>5.8476086956521725</v>
      </c>
      <c r="Q496" s="2">
        <v>0.96510869565217383</v>
      </c>
      <c r="R496" s="2">
        <v>0.2022491126169732</v>
      </c>
      <c r="S496" s="2">
        <v>0.47010869565217389</v>
      </c>
      <c r="T496" s="2">
        <v>3.7026086956521738</v>
      </c>
      <c r="U496" s="2">
        <v>0</v>
      </c>
      <c r="V496" s="2">
        <v>0.1238754436915134</v>
      </c>
      <c r="W496" s="2">
        <v>0.56923913043478269</v>
      </c>
      <c r="X496" s="2">
        <v>3.257282608695653</v>
      </c>
      <c r="Y496" s="2">
        <v>0</v>
      </c>
      <c r="Z496" s="2">
        <v>0.11359793481768315</v>
      </c>
      <c r="AA496" s="2">
        <v>0</v>
      </c>
      <c r="AB496" s="2">
        <v>0</v>
      </c>
      <c r="AC496" s="2">
        <v>0</v>
      </c>
      <c r="AD496" s="2">
        <v>0</v>
      </c>
      <c r="AE496" s="2">
        <v>0</v>
      </c>
      <c r="AF496" s="2">
        <v>0</v>
      </c>
      <c r="AG496" s="2">
        <v>0</v>
      </c>
      <c r="AH496" t="s">
        <v>409</v>
      </c>
      <c r="AI496">
        <v>6</v>
      </c>
    </row>
    <row r="497" spans="1:35" x14ac:dyDescent="0.25">
      <c r="A497" t="s">
        <v>3056</v>
      </c>
      <c r="B497" t="s">
        <v>1893</v>
      </c>
      <c r="C497" t="s">
        <v>2432</v>
      </c>
      <c r="D497" t="s">
        <v>2886</v>
      </c>
      <c r="E497" s="2">
        <v>43.706521739130437</v>
      </c>
      <c r="F497" s="2">
        <v>5.4782608695652177</v>
      </c>
      <c r="G497" s="2">
        <v>0.2608695652173913</v>
      </c>
      <c r="H497" s="2">
        <v>0.2608695652173913</v>
      </c>
      <c r="I497" s="2">
        <v>0.2608695652173913</v>
      </c>
      <c r="J497" s="2">
        <v>0</v>
      </c>
      <c r="K497" s="2">
        <v>0</v>
      </c>
      <c r="L497" s="2">
        <v>4.3059782608695647</v>
      </c>
      <c r="M497" s="2">
        <v>0.52347826086956528</v>
      </c>
      <c r="N497" s="2">
        <v>2.0984782608695651</v>
      </c>
      <c r="O497" s="2">
        <v>5.9990052225814473E-2</v>
      </c>
      <c r="P497" s="2">
        <v>5.3305434782608696</v>
      </c>
      <c r="Q497" s="2">
        <v>0</v>
      </c>
      <c r="R497" s="2">
        <v>0.121962198458095</v>
      </c>
      <c r="S497" s="2">
        <v>0.61250000000000004</v>
      </c>
      <c r="T497" s="2">
        <v>5.5643478260869568</v>
      </c>
      <c r="U497" s="2">
        <v>0</v>
      </c>
      <c r="V497" s="2">
        <v>0.14132554091022134</v>
      </c>
      <c r="W497" s="2">
        <v>0.8890217391304347</v>
      </c>
      <c r="X497" s="2">
        <v>5.3029347826086948</v>
      </c>
      <c r="Y497" s="2">
        <v>0</v>
      </c>
      <c r="Z497" s="2">
        <v>0.14167122606316834</v>
      </c>
      <c r="AA497" s="2">
        <v>0</v>
      </c>
      <c r="AB497" s="2">
        <v>0</v>
      </c>
      <c r="AC497" s="2">
        <v>0</v>
      </c>
      <c r="AD497" s="2">
        <v>0</v>
      </c>
      <c r="AE497" s="2">
        <v>0</v>
      </c>
      <c r="AF497" s="2">
        <v>0</v>
      </c>
      <c r="AG497" s="2">
        <v>0</v>
      </c>
      <c r="AH497" t="s">
        <v>706</v>
      </c>
      <c r="AI497">
        <v>6</v>
      </c>
    </row>
    <row r="498" spans="1:35" x14ac:dyDescent="0.25">
      <c r="A498" t="s">
        <v>3056</v>
      </c>
      <c r="B498" t="s">
        <v>2287</v>
      </c>
      <c r="C498" t="s">
        <v>2687</v>
      </c>
      <c r="D498" t="s">
        <v>2981</v>
      </c>
      <c r="E498" s="2">
        <v>82.217391304347828</v>
      </c>
      <c r="F498" s="2">
        <v>5.2173913043478262</v>
      </c>
      <c r="G498" s="2">
        <v>0.43478260869565216</v>
      </c>
      <c r="H498" s="2">
        <v>0</v>
      </c>
      <c r="I498" s="2">
        <v>0.84782608695652173</v>
      </c>
      <c r="J498" s="2">
        <v>0</v>
      </c>
      <c r="K498" s="2">
        <v>0</v>
      </c>
      <c r="L498" s="2">
        <v>2.2095652173913045</v>
      </c>
      <c r="M498" s="2">
        <v>2.0098913043478261</v>
      </c>
      <c r="N498" s="2">
        <v>0</v>
      </c>
      <c r="O498" s="2">
        <v>2.4446060285563193E-2</v>
      </c>
      <c r="P498" s="2">
        <v>5.9411956521739118</v>
      </c>
      <c r="Q498" s="2">
        <v>10.575652173913046</v>
      </c>
      <c r="R498" s="2">
        <v>0.20089238498149131</v>
      </c>
      <c r="S498" s="2">
        <v>8.1173913043478265</v>
      </c>
      <c r="T498" s="2">
        <v>6.2293478260869568</v>
      </c>
      <c r="U498" s="2">
        <v>0</v>
      </c>
      <c r="V498" s="2">
        <v>0.17449762030671603</v>
      </c>
      <c r="W498" s="2">
        <v>7.4993478260869573</v>
      </c>
      <c r="X498" s="2">
        <v>10.41782608695652</v>
      </c>
      <c r="Y498" s="2">
        <v>0</v>
      </c>
      <c r="Z498" s="2">
        <v>0.21792437863564251</v>
      </c>
      <c r="AA498" s="2">
        <v>0</v>
      </c>
      <c r="AB498" s="2">
        <v>0</v>
      </c>
      <c r="AC498" s="2">
        <v>0</v>
      </c>
      <c r="AD498" s="2">
        <v>0</v>
      </c>
      <c r="AE498" s="2">
        <v>0</v>
      </c>
      <c r="AF498" s="2">
        <v>0</v>
      </c>
      <c r="AG498" s="2">
        <v>0</v>
      </c>
      <c r="AH498" t="s">
        <v>1107</v>
      </c>
      <c r="AI498">
        <v>6</v>
      </c>
    </row>
    <row r="499" spans="1:35" x14ac:dyDescent="0.25">
      <c r="A499" t="s">
        <v>3056</v>
      </c>
      <c r="B499" t="s">
        <v>1525</v>
      </c>
      <c r="C499" t="s">
        <v>2384</v>
      </c>
      <c r="D499" t="s">
        <v>2825</v>
      </c>
      <c r="E499" s="2">
        <v>51.467391304347828</v>
      </c>
      <c r="F499" s="2">
        <v>5.4782608695652177</v>
      </c>
      <c r="G499" s="2">
        <v>0.13695652173913045</v>
      </c>
      <c r="H499" s="2">
        <v>0.32695652173913042</v>
      </c>
      <c r="I499" s="2">
        <v>0.50815217391304346</v>
      </c>
      <c r="J499" s="2">
        <v>0</v>
      </c>
      <c r="K499" s="2">
        <v>0</v>
      </c>
      <c r="L499" s="2">
        <v>9.3317391304347801</v>
      </c>
      <c r="M499" s="2">
        <v>1.0869565217391304E-2</v>
      </c>
      <c r="N499" s="2">
        <v>0</v>
      </c>
      <c r="O499" s="2">
        <v>2.1119324181626187E-4</v>
      </c>
      <c r="P499" s="2">
        <v>0</v>
      </c>
      <c r="Q499" s="2">
        <v>0</v>
      </c>
      <c r="R499" s="2">
        <v>0</v>
      </c>
      <c r="S499" s="2">
        <v>1.2884782608695655</v>
      </c>
      <c r="T499" s="2">
        <v>9.486847826086958</v>
      </c>
      <c r="U499" s="2">
        <v>0</v>
      </c>
      <c r="V499" s="2">
        <v>0.20936219640971493</v>
      </c>
      <c r="W499" s="2">
        <v>4.1641304347826082</v>
      </c>
      <c r="X499" s="2">
        <v>4.8513043478260887</v>
      </c>
      <c r="Y499" s="2">
        <v>0</v>
      </c>
      <c r="Z499" s="2">
        <v>0.17516789862724394</v>
      </c>
      <c r="AA499" s="2">
        <v>0</v>
      </c>
      <c r="AB499" s="2">
        <v>0</v>
      </c>
      <c r="AC499" s="2">
        <v>0</v>
      </c>
      <c r="AD499" s="2">
        <v>0</v>
      </c>
      <c r="AE499" s="2">
        <v>0</v>
      </c>
      <c r="AF499" s="2">
        <v>0</v>
      </c>
      <c r="AG499" s="2">
        <v>0</v>
      </c>
      <c r="AH499" t="s">
        <v>327</v>
      </c>
      <c r="AI499">
        <v>6</v>
      </c>
    </row>
    <row r="500" spans="1:35" x14ac:dyDescent="0.25">
      <c r="A500" t="s">
        <v>3056</v>
      </c>
      <c r="B500" t="s">
        <v>1799</v>
      </c>
      <c r="C500" t="s">
        <v>2659</v>
      </c>
      <c r="D500" t="s">
        <v>2972</v>
      </c>
      <c r="E500" s="2">
        <v>73.054347826086953</v>
      </c>
      <c r="F500" s="2">
        <v>5.3239130434782611</v>
      </c>
      <c r="G500" s="2">
        <v>0</v>
      </c>
      <c r="H500" s="2">
        <v>0</v>
      </c>
      <c r="I500" s="2">
        <v>0.51086956521739135</v>
      </c>
      <c r="J500" s="2">
        <v>0</v>
      </c>
      <c r="K500" s="2">
        <v>0</v>
      </c>
      <c r="L500" s="2">
        <v>2.7543478260869567</v>
      </c>
      <c r="M500" s="2">
        <v>4.916304347826089</v>
      </c>
      <c r="N500" s="2">
        <v>0</v>
      </c>
      <c r="O500" s="2">
        <v>6.7296533253980093E-2</v>
      </c>
      <c r="P500" s="2">
        <v>5.5067391304347826</v>
      </c>
      <c r="Q500" s="2">
        <v>3.0072826086956526</v>
      </c>
      <c r="R500" s="2">
        <v>0.11654366909686059</v>
      </c>
      <c r="S500" s="2">
        <v>0.12891304347826088</v>
      </c>
      <c r="T500" s="2">
        <v>3.9863043478260871</v>
      </c>
      <c r="U500" s="2">
        <v>0</v>
      </c>
      <c r="V500" s="2">
        <v>5.6330903139413788E-2</v>
      </c>
      <c r="W500" s="2">
        <v>5.3914130434782601</v>
      </c>
      <c r="X500" s="2">
        <v>5.7467391304347819</v>
      </c>
      <c r="Y500" s="2">
        <v>0</v>
      </c>
      <c r="Z500" s="2">
        <v>0.15246391905966372</v>
      </c>
      <c r="AA500" s="2">
        <v>0</v>
      </c>
      <c r="AB500" s="2">
        <v>0</v>
      </c>
      <c r="AC500" s="2">
        <v>0</v>
      </c>
      <c r="AD500" s="2">
        <v>0</v>
      </c>
      <c r="AE500" s="2">
        <v>0</v>
      </c>
      <c r="AF500" s="2">
        <v>0</v>
      </c>
      <c r="AG500" s="2">
        <v>0</v>
      </c>
      <c r="AH500" t="s">
        <v>610</v>
      </c>
      <c r="AI500">
        <v>6</v>
      </c>
    </row>
    <row r="501" spans="1:35" x14ac:dyDescent="0.25">
      <c r="A501" t="s">
        <v>3056</v>
      </c>
      <c r="B501" t="s">
        <v>1221</v>
      </c>
      <c r="C501" t="s">
        <v>2508</v>
      </c>
      <c r="D501" t="s">
        <v>2888</v>
      </c>
      <c r="E501" s="2">
        <v>48.565217391304351</v>
      </c>
      <c r="F501" s="2">
        <v>4.0652173913043477</v>
      </c>
      <c r="G501" s="2">
        <v>0</v>
      </c>
      <c r="H501" s="2">
        <v>0.14130434782608695</v>
      </c>
      <c r="I501" s="2">
        <v>0</v>
      </c>
      <c r="J501" s="2">
        <v>0</v>
      </c>
      <c r="K501" s="2">
        <v>0</v>
      </c>
      <c r="L501" s="2">
        <v>4.8305434782608705</v>
      </c>
      <c r="M501" s="2">
        <v>2.9667391304347825</v>
      </c>
      <c r="N501" s="2">
        <v>0</v>
      </c>
      <c r="O501" s="2">
        <v>6.1087735004476271E-2</v>
      </c>
      <c r="P501" s="2">
        <v>2.7103260869565218</v>
      </c>
      <c r="Q501" s="2">
        <v>0</v>
      </c>
      <c r="R501" s="2">
        <v>5.5807967770814676E-2</v>
      </c>
      <c r="S501" s="2">
        <v>0.39543478260869558</v>
      </c>
      <c r="T501" s="2">
        <v>5.2471739130434782</v>
      </c>
      <c r="U501" s="2">
        <v>0</v>
      </c>
      <c r="V501" s="2">
        <v>0.11618621307072516</v>
      </c>
      <c r="W501" s="2">
        <v>1.2952173913043479</v>
      </c>
      <c r="X501" s="2">
        <v>0</v>
      </c>
      <c r="Y501" s="2">
        <v>3.2265217391304351</v>
      </c>
      <c r="Z501" s="2">
        <v>9.3106535362578333E-2</v>
      </c>
      <c r="AA501" s="2">
        <v>0</v>
      </c>
      <c r="AB501" s="2">
        <v>0</v>
      </c>
      <c r="AC501" s="2">
        <v>0</v>
      </c>
      <c r="AD501" s="2">
        <v>0</v>
      </c>
      <c r="AE501" s="2">
        <v>0</v>
      </c>
      <c r="AF501" s="2">
        <v>0</v>
      </c>
      <c r="AG501" s="2">
        <v>0</v>
      </c>
      <c r="AH501" t="s">
        <v>19</v>
      </c>
      <c r="AI501">
        <v>6</v>
      </c>
    </row>
    <row r="502" spans="1:35" x14ac:dyDescent="0.25">
      <c r="A502" t="s">
        <v>3056</v>
      </c>
      <c r="B502" t="s">
        <v>1378</v>
      </c>
      <c r="C502" t="s">
        <v>2398</v>
      </c>
      <c r="D502" t="s">
        <v>2886</v>
      </c>
      <c r="E502" s="2">
        <v>45.021739130434781</v>
      </c>
      <c r="F502" s="2">
        <v>0</v>
      </c>
      <c r="G502" s="2">
        <v>0</v>
      </c>
      <c r="H502" s="2">
        <v>0</v>
      </c>
      <c r="I502" s="2">
        <v>0.63858695652173914</v>
      </c>
      <c r="J502" s="2">
        <v>0</v>
      </c>
      <c r="K502" s="2">
        <v>0</v>
      </c>
      <c r="L502" s="2">
        <v>4.2956521739130444</v>
      </c>
      <c r="M502" s="2">
        <v>1.274891304347826</v>
      </c>
      <c r="N502" s="2">
        <v>0</v>
      </c>
      <c r="O502" s="2">
        <v>2.831723804925157E-2</v>
      </c>
      <c r="P502" s="2">
        <v>4.7666304347826092</v>
      </c>
      <c r="Q502" s="2">
        <v>4.4524999999999997</v>
      </c>
      <c r="R502" s="2">
        <v>0.20477064220183488</v>
      </c>
      <c r="S502" s="2">
        <v>1.3142391304347827</v>
      </c>
      <c r="T502" s="2">
        <v>3.7516304347826086</v>
      </c>
      <c r="U502" s="2">
        <v>0</v>
      </c>
      <c r="V502" s="2">
        <v>0.11252052148720425</v>
      </c>
      <c r="W502" s="2">
        <v>1.171630434782609</v>
      </c>
      <c r="X502" s="2">
        <v>6.7820652173913034</v>
      </c>
      <c r="Y502" s="2">
        <v>0</v>
      </c>
      <c r="Z502" s="2">
        <v>0.17666344760985031</v>
      </c>
      <c r="AA502" s="2">
        <v>0</v>
      </c>
      <c r="AB502" s="2">
        <v>0</v>
      </c>
      <c r="AC502" s="2">
        <v>0</v>
      </c>
      <c r="AD502" s="2">
        <v>0</v>
      </c>
      <c r="AE502" s="2">
        <v>0</v>
      </c>
      <c r="AF502" s="2">
        <v>0</v>
      </c>
      <c r="AG502" s="2">
        <v>0</v>
      </c>
      <c r="AH502" t="s">
        <v>178</v>
      </c>
      <c r="AI502">
        <v>6</v>
      </c>
    </row>
    <row r="503" spans="1:35" x14ac:dyDescent="0.25">
      <c r="A503" t="s">
        <v>3056</v>
      </c>
      <c r="B503" t="s">
        <v>1642</v>
      </c>
      <c r="C503" t="s">
        <v>2509</v>
      </c>
      <c r="D503" t="s">
        <v>2889</v>
      </c>
      <c r="E503" s="2">
        <v>128.52173913043478</v>
      </c>
      <c r="F503" s="2">
        <v>4.6956521739130439</v>
      </c>
      <c r="G503" s="2">
        <v>0.2543478260869565</v>
      </c>
      <c r="H503" s="2">
        <v>0.78913043478260858</v>
      </c>
      <c r="I503" s="2">
        <v>1.8641304347826086</v>
      </c>
      <c r="J503" s="2">
        <v>0</v>
      </c>
      <c r="K503" s="2">
        <v>0</v>
      </c>
      <c r="L503" s="2">
        <v>11.444999999999995</v>
      </c>
      <c r="M503" s="2">
        <v>5.1304347826086953</v>
      </c>
      <c r="N503" s="2">
        <v>0</v>
      </c>
      <c r="O503" s="2">
        <v>3.9918809201623814E-2</v>
      </c>
      <c r="P503" s="2">
        <v>0</v>
      </c>
      <c r="Q503" s="2">
        <v>0</v>
      </c>
      <c r="R503" s="2">
        <v>0</v>
      </c>
      <c r="S503" s="2">
        <v>9.5311956521739098</v>
      </c>
      <c r="T503" s="2">
        <v>19.894673913043476</v>
      </c>
      <c r="U503" s="2">
        <v>0</v>
      </c>
      <c r="V503" s="2">
        <v>0.22895635994587277</v>
      </c>
      <c r="W503" s="2">
        <v>7.0581521739130446</v>
      </c>
      <c r="X503" s="2">
        <v>24.618260869565212</v>
      </c>
      <c r="Y503" s="2">
        <v>9.0107608695652157</v>
      </c>
      <c r="Z503" s="2">
        <v>0.31657814614343704</v>
      </c>
      <c r="AA503" s="2">
        <v>0</v>
      </c>
      <c r="AB503" s="2">
        <v>0</v>
      </c>
      <c r="AC503" s="2">
        <v>0</v>
      </c>
      <c r="AD503" s="2">
        <v>0</v>
      </c>
      <c r="AE503" s="2">
        <v>0</v>
      </c>
      <c r="AF503" s="2">
        <v>0</v>
      </c>
      <c r="AG503" s="2">
        <v>0</v>
      </c>
      <c r="AH503" t="s">
        <v>444</v>
      </c>
      <c r="AI503">
        <v>6</v>
      </c>
    </row>
    <row r="504" spans="1:35" x14ac:dyDescent="0.25">
      <c r="A504" t="s">
        <v>3056</v>
      </c>
      <c r="B504" t="s">
        <v>1694</v>
      </c>
      <c r="C504" t="s">
        <v>2683</v>
      </c>
      <c r="D504" t="s">
        <v>2885</v>
      </c>
      <c r="E504" s="2">
        <v>63.717391304347828</v>
      </c>
      <c r="F504" s="2">
        <v>5.0434782608695654</v>
      </c>
      <c r="G504" s="2">
        <v>5.434782608695652E-2</v>
      </c>
      <c r="H504" s="2">
        <v>0.2608695652173913</v>
      </c>
      <c r="I504" s="2">
        <v>0.48369565217391303</v>
      </c>
      <c r="J504" s="2">
        <v>1.361413043478261</v>
      </c>
      <c r="K504" s="2">
        <v>0</v>
      </c>
      <c r="L504" s="2">
        <v>21.505760869565218</v>
      </c>
      <c r="M504" s="2">
        <v>5.5652173913043477</v>
      </c>
      <c r="N504" s="2">
        <v>5.3043478260869561</v>
      </c>
      <c r="O504" s="2">
        <v>0.17059024223814398</v>
      </c>
      <c r="P504" s="2">
        <v>0</v>
      </c>
      <c r="Q504" s="2">
        <v>0</v>
      </c>
      <c r="R504" s="2">
        <v>0</v>
      </c>
      <c r="S504" s="2">
        <v>9.8251086956521743</v>
      </c>
      <c r="T504" s="2">
        <v>10.634673913043477</v>
      </c>
      <c r="U504" s="2">
        <v>0</v>
      </c>
      <c r="V504" s="2">
        <v>0.32110201296485841</v>
      </c>
      <c r="W504" s="2">
        <v>10.227934782608694</v>
      </c>
      <c r="X504" s="2">
        <v>11.364673913043477</v>
      </c>
      <c r="Y504" s="2">
        <v>4.3123913043478259</v>
      </c>
      <c r="Z504" s="2">
        <v>0.40656090071647899</v>
      </c>
      <c r="AA504" s="2">
        <v>0</v>
      </c>
      <c r="AB504" s="2">
        <v>5.4913043478260883</v>
      </c>
      <c r="AC504" s="2">
        <v>0</v>
      </c>
      <c r="AD504" s="2">
        <v>0</v>
      </c>
      <c r="AE504" s="2">
        <v>0</v>
      </c>
      <c r="AF504" s="2">
        <v>0</v>
      </c>
      <c r="AG504" s="2">
        <v>0</v>
      </c>
      <c r="AH504" t="s">
        <v>501</v>
      </c>
      <c r="AI504">
        <v>6</v>
      </c>
    </row>
    <row r="505" spans="1:35" x14ac:dyDescent="0.25">
      <c r="A505" t="s">
        <v>3056</v>
      </c>
      <c r="B505" t="s">
        <v>2362</v>
      </c>
      <c r="C505" t="s">
        <v>2703</v>
      </c>
      <c r="D505" t="s">
        <v>2849</v>
      </c>
      <c r="E505" s="2">
        <v>27.554347826086957</v>
      </c>
      <c r="F505" s="2">
        <v>5.0434782608695654</v>
      </c>
      <c r="G505" s="2">
        <v>0.47826086956521741</v>
      </c>
      <c r="H505" s="2">
        <v>0.11956521739130435</v>
      </c>
      <c r="I505" s="2">
        <v>0.30434782608695654</v>
      </c>
      <c r="J505" s="2">
        <v>0</v>
      </c>
      <c r="K505" s="2">
        <v>0</v>
      </c>
      <c r="L505" s="2">
        <v>0</v>
      </c>
      <c r="M505" s="2">
        <v>4.6956521739130439</v>
      </c>
      <c r="N505" s="2">
        <v>0</v>
      </c>
      <c r="O505" s="2">
        <v>0.17041420118343195</v>
      </c>
      <c r="P505" s="2">
        <v>5.0434782608695654</v>
      </c>
      <c r="Q505" s="2">
        <v>0</v>
      </c>
      <c r="R505" s="2">
        <v>0.18303747534516765</v>
      </c>
      <c r="S505" s="2">
        <v>0</v>
      </c>
      <c r="T505" s="2">
        <v>0</v>
      </c>
      <c r="U505" s="2">
        <v>0</v>
      </c>
      <c r="V505" s="2">
        <v>0</v>
      </c>
      <c r="W505" s="2">
        <v>0</v>
      </c>
      <c r="X505" s="2">
        <v>0</v>
      </c>
      <c r="Y505" s="2">
        <v>0</v>
      </c>
      <c r="Z505" s="2">
        <v>0</v>
      </c>
      <c r="AA505" s="2">
        <v>0</v>
      </c>
      <c r="AB505" s="2">
        <v>0</v>
      </c>
      <c r="AC505" s="2">
        <v>0</v>
      </c>
      <c r="AD505" s="2">
        <v>0</v>
      </c>
      <c r="AE505" s="2">
        <v>0</v>
      </c>
      <c r="AF505" s="2">
        <v>0</v>
      </c>
      <c r="AG505" s="2">
        <v>0</v>
      </c>
      <c r="AH505" t="s">
        <v>1182</v>
      </c>
      <c r="AI505">
        <v>6</v>
      </c>
    </row>
    <row r="506" spans="1:35" x14ac:dyDescent="0.25">
      <c r="A506" t="s">
        <v>3056</v>
      </c>
      <c r="B506" t="s">
        <v>1188</v>
      </c>
      <c r="C506" t="s">
        <v>2504</v>
      </c>
      <c r="D506" t="s">
        <v>2884</v>
      </c>
      <c r="E506" s="2">
        <v>90.945652173913047</v>
      </c>
      <c r="F506" s="2">
        <v>0</v>
      </c>
      <c r="G506" s="2">
        <v>0.32608695652173914</v>
      </c>
      <c r="H506" s="2">
        <v>0.36956521739130432</v>
      </c>
      <c r="I506" s="2">
        <v>0.78804347826086951</v>
      </c>
      <c r="J506" s="2">
        <v>0</v>
      </c>
      <c r="K506" s="2">
        <v>0</v>
      </c>
      <c r="L506" s="2">
        <v>7.1176086956521747</v>
      </c>
      <c r="M506" s="2">
        <v>5.3098913043478264</v>
      </c>
      <c r="N506" s="2">
        <v>0</v>
      </c>
      <c r="O506" s="2">
        <v>5.8385323293892677E-2</v>
      </c>
      <c r="P506" s="2">
        <v>5.0870652173913058</v>
      </c>
      <c r="Q506" s="2">
        <v>1.6641304347826089</v>
      </c>
      <c r="R506" s="2">
        <v>7.4233297478188132E-2</v>
      </c>
      <c r="S506" s="2">
        <v>3.4857608695652167</v>
      </c>
      <c r="T506" s="2">
        <v>4.4398913043478263</v>
      </c>
      <c r="U506" s="2">
        <v>0</v>
      </c>
      <c r="V506" s="2">
        <v>8.7147125612525397E-2</v>
      </c>
      <c r="W506" s="2">
        <v>4.7166304347826085</v>
      </c>
      <c r="X506" s="2">
        <v>2.6606521739130438</v>
      </c>
      <c r="Y506" s="2">
        <v>0</v>
      </c>
      <c r="Z506" s="2">
        <v>8.1117485359149033E-2</v>
      </c>
      <c r="AA506" s="2">
        <v>0</v>
      </c>
      <c r="AB506" s="2">
        <v>0</v>
      </c>
      <c r="AC506" s="2">
        <v>0</v>
      </c>
      <c r="AD506" s="2">
        <v>0</v>
      </c>
      <c r="AE506" s="2">
        <v>0.14130434782608695</v>
      </c>
      <c r="AF506" s="2">
        <v>0</v>
      </c>
      <c r="AG506" s="2">
        <v>0</v>
      </c>
      <c r="AH506" t="s">
        <v>1024</v>
      </c>
      <c r="AI506">
        <v>6</v>
      </c>
    </row>
    <row r="507" spans="1:35" x14ac:dyDescent="0.25">
      <c r="A507" t="s">
        <v>3056</v>
      </c>
      <c r="B507" t="s">
        <v>1488</v>
      </c>
      <c r="C507" t="s">
        <v>2575</v>
      </c>
      <c r="D507" t="s">
        <v>2927</v>
      </c>
      <c r="E507" s="2">
        <v>52.347826086956523</v>
      </c>
      <c r="F507" s="2">
        <v>5.3913043478260869</v>
      </c>
      <c r="G507" s="2">
        <v>0</v>
      </c>
      <c r="H507" s="2">
        <v>0</v>
      </c>
      <c r="I507" s="2">
        <v>0.1983695652173913</v>
      </c>
      <c r="J507" s="2">
        <v>0</v>
      </c>
      <c r="K507" s="2">
        <v>0</v>
      </c>
      <c r="L507" s="2">
        <v>11.426630434782609</v>
      </c>
      <c r="M507" s="2">
        <v>2.7961956521739131</v>
      </c>
      <c r="N507" s="2">
        <v>0</v>
      </c>
      <c r="O507" s="2">
        <v>5.3415697674418602E-2</v>
      </c>
      <c r="P507" s="2">
        <v>5.5434782608695654</v>
      </c>
      <c r="Q507" s="2">
        <v>0.36956521739130432</v>
      </c>
      <c r="R507" s="2">
        <v>0.11295681063122924</v>
      </c>
      <c r="S507" s="2">
        <v>4.3369565217391308</v>
      </c>
      <c r="T507" s="2">
        <v>0</v>
      </c>
      <c r="U507" s="2">
        <v>0</v>
      </c>
      <c r="V507" s="2">
        <v>8.2848837209302334E-2</v>
      </c>
      <c r="W507" s="2">
        <v>5.0027173913043477</v>
      </c>
      <c r="X507" s="2">
        <v>4.9864130434782608</v>
      </c>
      <c r="Y507" s="2">
        <v>0</v>
      </c>
      <c r="Z507" s="2">
        <v>0.19082225913621262</v>
      </c>
      <c r="AA507" s="2">
        <v>0</v>
      </c>
      <c r="AB507" s="2">
        <v>0</v>
      </c>
      <c r="AC507" s="2">
        <v>0</v>
      </c>
      <c r="AD507" s="2">
        <v>0</v>
      </c>
      <c r="AE507" s="2">
        <v>0</v>
      </c>
      <c r="AF507" s="2">
        <v>0</v>
      </c>
      <c r="AG507" s="2">
        <v>0</v>
      </c>
      <c r="AH507" t="s">
        <v>289</v>
      </c>
      <c r="AI507">
        <v>6</v>
      </c>
    </row>
    <row r="508" spans="1:35" x14ac:dyDescent="0.25">
      <c r="A508" t="s">
        <v>3056</v>
      </c>
      <c r="B508" t="s">
        <v>1468</v>
      </c>
      <c r="C508" t="s">
        <v>2448</v>
      </c>
      <c r="D508" t="s">
        <v>2876</v>
      </c>
      <c r="E508" s="2">
        <v>43.913043478260867</v>
      </c>
      <c r="F508" s="2">
        <v>5.2173913043478262</v>
      </c>
      <c r="G508" s="2">
        <v>0.39130434782608697</v>
      </c>
      <c r="H508" s="2">
        <v>0.20652173913043478</v>
      </c>
      <c r="I508" s="2">
        <v>0.78260869565217395</v>
      </c>
      <c r="J508" s="2">
        <v>0</v>
      </c>
      <c r="K508" s="2">
        <v>0</v>
      </c>
      <c r="L508" s="2">
        <v>1.6267391304347825</v>
      </c>
      <c r="M508" s="2">
        <v>0.82804347826086944</v>
      </c>
      <c r="N508" s="2">
        <v>0</v>
      </c>
      <c r="O508" s="2">
        <v>1.8856435643564356E-2</v>
      </c>
      <c r="P508" s="2">
        <v>5.3473913043478252</v>
      </c>
      <c r="Q508" s="2">
        <v>0</v>
      </c>
      <c r="R508" s="2">
        <v>0.12177227722772276</v>
      </c>
      <c r="S508" s="2">
        <v>0.88521739130434784</v>
      </c>
      <c r="T508" s="2">
        <v>6.0045652173913036</v>
      </c>
      <c r="U508" s="2">
        <v>0</v>
      </c>
      <c r="V508" s="2">
        <v>0.1568960396039604</v>
      </c>
      <c r="W508" s="2">
        <v>0.61271739130434777</v>
      </c>
      <c r="X508" s="2">
        <v>6.5445652173913045</v>
      </c>
      <c r="Y508" s="2">
        <v>0</v>
      </c>
      <c r="Z508" s="2">
        <v>0.16298762376237624</v>
      </c>
      <c r="AA508" s="2">
        <v>0</v>
      </c>
      <c r="AB508" s="2">
        <v>0</v>
      </c>
      <c r="AC508" s="2">
        <v>0</v>
      </c>
      <c r="AD508" s="2">
        <v>0</v>
      </c>
      <c r="AE508" s="2">
        <v>0</v>
      </c>
      <c r="AF508" s="2">
        <v>0</v>
      </c>
      <c r="AG508" s="2">
        <v>0</v>
      </c>
      <c r="AH508" t="s">
        <v>269</v>
      </c>
      <c r="AI508">
        <v>6</v>
      </c>
    </row>
    <row r="509" spans="1:35" x14ac:dyDescent="0.25">
      <c r="A509" t="s">
        <v>3056</v>
      </c>
      <c r="B509" t="s">
        <v>2164</v>
      </c>
      <c r="C509" t="s">
        <v>2405</v>
      </c>
      <c r="D509" t="s">
        <v>2802</v>
      </c>
      <c r="E509" s="2">
        <v>84.163043478260875</v>
      </c>
      <c r="F509" s="2">
        <v>5.7391304347826084</v>
      </c>
      <c r="G509" s="2">
        <v>0.52173913043478259</v>
      </c>
      <c r="H509" s="2">
        <v>0</v>
      </c>
      <c r="I509" s="2">
        <v>1.1195652173913044</v>
      </c>
      <c r="J509" s="2">
        <v>0</v>
      </c>
      <c r="K509" s="2">
        <v>0</v>
      </c>
      <c r="L509" s="2">
        <v>0.52989130434782605</v>
      </c>
      <c r="M509" s="2">
        <v>4</v>
      </c>
      <c r="N509" s="2">
        <v>0</v>
      </c>
      <c r="O509" s="2">
        <v>4.7526798398553532E-2</v>
      </c>
      <c r="P509" s="2">
        <v>5.7391304347826084</v>
      </c>
      <c r="Q509" s="2">
        <v>0</v>
      </c>
      <c r="R509" s="2">
        <v>6.819062378922898E-2</v>
      </c>
      <c r="S509" s="2">
        <v>8.3770652173913032</v>
      </c>
      <c r="T509" s="2">
        <v>4.1979347826086979</v>
      </c>
      <c r="U509" s="2">
        <v>0</v>
      </c>
      <c r="V509" s="2">
        <v>0.14941237246545266</v>
      </c>
      <c r="W509" s="2">
        <v>4.2620652173913047</v>
      </c>
      <c r="X509" s="2">
        <v>3.8572826086956518</v>
      </c>
      <c r="Y509" s="2">
        <v>0</v>
      </c>
      <c r="Z509" s="2">
        <v>9.6471651814542161E-2</v>
      </c>
      <c r="AA509" s="2">
        <v>2.4456521739130435</v>
      </c>
      <c r="AB509" s="2">
        <v>0</v>
      </c>
      <c r="AC509" s="2">
        <v>0</v>
      </c>
      <c r="AD509" s="2">
        <v>1.2265217391304348</v>
      </c>
      <c r="AE509" s="2">
        <v>0.17391304347826086</v>
      </c>
      <c r="AF509" s="2">
        <v>0</v>
      </c>
      <c r="AG509" s="2">
        <v>0</v>
      </c>
      <c r="AH509" t="s">
        <v>983</v>
      </c>
      <c r="AI509">
        <v>6</v>
      </c>
    </row>
    <row r="510" spans="1:35" x14ac:dyDescent="0.25">
      <c r="A510" t="s">
        <v>3056</v>
      </c>
      <c r="B510" t="s">
        <v>1235</v>
      </c>
      <c r="C510" t="s">
        <v>2515</v>
      </c>
      <c r="D510" t="s">
        <v>2893</v>
      </c>
      <c r="E510" s="2">
        <v>32.663043478260867</v>
      </c>
      <c r="F510" s="2">
        <v>5.4782608695652177</v>
      </c>
      <c r="G510" s="2">
        <v>0.32608695652173914</v>
      </c>
      <c r="H510" s="2">
        <v>0.17293478260869566</v>
      </c>
      <c r="I510" s="2">
        <v>0.37228260869565216</v>
      </c>
      <c r="J510" s="2">
        <v>0</v>
      </c>
      <c r="K510" s="2">
        <v>0</v>
      </c>
      <c r="L510" s="2">
        <v>4.8120652173913046</v>
      </c>
      <c r="M510" s="2">
        <v>0</v>
      </c>
      <c r="N510" s="2">
        <v>0</v>
      </c>
      <c r="O510" s="2">
        <v>0</v>
      </c>
      <c r="P510" s="2">
        <v>3.3584782608695649</v>
      </c>
      <c r="Q510" s="2">
        <v>0</v>
      </c>
      <c r="R510" s="2">
        <v>0.10282196339434276</v>
      </c>
      <c r="S510" s="2">
        <v>0.57434782608695656</v>
      </c>
      <c r="T510" s="2">
        <v>0.88760869565217393</v>
      </c>
      <c r="U510" s="2">
        <v>0</v>
      </c>
      <c r="V510" s="2">
        <v>4.4758735440931785E-2</v>
      </c>
      <c r="W510" s="2">
        <v>0.64945652173913049</v>
      </c>
      <c r="X510" s="2">
        <v>5.3419565217391325</v>
      </c>
      <c r="Y510" s="2">
        <v>0</v>
      </c>
      <c r="Z510" s="2">
        <v>0.18343094841930124</v>
      </c>
      <c r="AA510" s="2">
        <v>0</v>
      </c>
      <c r="AB510" s="2">
        <v>0</v>
      </c>
      <c r="AC510" s="2">
        <v>0</v>
      </c>
      <c r="AD510" s="2">
        <v>0</v>
      </c>
      <c r="AE510" s="2">
        <v>0</v>
      </c>
      <c r="AF510" s="2">
        <v>0</v>
      </c>
      <c r="AG510" s="2">
        <v>0</v>
      </c>
      <c r="AH510" t="s">
        <v>33</v>
      </c>
      <c r="AI510">
        <v>6</v>
      </c>
    </row>
    <row r="511" spans="1:35" x14ac:dyDescent="0.25">
      <c r="A511" t="s">
        <v>3056</v>
      </c>
      <c r="B511" t="s">
        <v>1958</v>
      </c>
      <c r="C511" t="s">
        <v>2491</v>
      </c>
      <c r="D511" t="s">
        <v>2883</v>
      </c>
      <c r="E511" s="2">
        <v>68.206521739130437</v>
      </c>
      <c r="F511" s="2">
        <v>5.3043478260869561</v>
      </c>
      <c r="G511" s="2">
        <v>0.4891304347826087</v>
      </c>
      <c r="H511" s="2">
        <v>0</v>
      </c>
      <c r="I511" s="2">
        <v>6.6847826086956523</v>
      </c>
      <c r="J511" s="2">
        <v>0</v>
      </c>
      <c r="K511" s="2">
        <v>0</v>
      </c>
      <c r="L511" s="2">
        <v>0.4418478260869565</v>
      </c>
      <c r="M511" s="2">
        <v>5.2416304347826097</v>
      </c>
      <c r="N511" s="2">
        <v>0</v>
      </c>
      <c r="O511" s="2">
        <v>7.6849402390438262E-2</v>
      </c>
      <c r="P511" s="2">
        <v>5.3513043478260869</v>
      </c>
      <c r="Q511" s="2">
        <v>5.2448913043478278</v>
      </c>
      <c r="R511" s="2">
        <v>0.15535458167330679</v>
      </c>
      <c r="S511" s="2">
        <v>0.82934782608695667</v>
      </c>
      <c r="T511" s="2">
        <v>3.6915217391304371</v>
      </c>
      <c r="U511" s="2">
        <v>0</v>
      </c>
      <c r="V511" s="2">
        <v>6.6282071713147442E-2</v>
      </c>
      <c r="W511" s="2">
        <v>0.57684782608695651</v>
      </c>
      <c r="X511" s="2">
        <v>9.2186956521739134</v>
      </c>
      <c r="Y511" s="2">
        <v>2.1652173913043482</v>
      </c>
      <c r="Z511" s="2">
        <v>0.17536095617529879</v>
      </c>
      <c r="AA511" s="2">
        <v>0</v>
      </c>
      <c r="AB511" s="2">
        <v>0</v>
      </c>
      <c r="AC511" s="2">
        <v>0</v>
      </c>
      <c r="AD511" s="2">
        <v>0</v>
      </c>
      <c r="AE511" s="2">
        <v>0</v>
      </c>
      <c r="AF511" s="2">
        <v>0</v>
      </c>
      <c r="AG511" s="2">
        <v>0</v>
      </c>
      <c r="AH511" t="s">
        <v>773</v>
      </c>
      <c r="AI511">
        <v>6</v>
      </c>
    </row>
    <row r="512" spans="1:35" x14ac:dyDescent="0.25">
      <c r="A512" t="s">
        <v>3056</v>
      </c>
      <c r="B512" t="s">
        <v>1847</v>
      </c>
      <c r="C512" t="s">
        <v>2672</v>
      </c>
      <c r="D512" t="s">
        <v>2818</v>
      </c>
      <c r="E512" s="2">
        <v>104.34782608695652</v>
      </c>
      <c r="F512" s="2">
        <v>3.972826086956522</v>
      </c>
      <c r="G512" s="2">
        <v>0.32608695652173914</v>
      </c>
      <c r="H512" s="2">
        <v>0</v>
      </c>
      <c r="I512" s="2">
        <v>0.39130434782608697</v>
      </c>
      <c r="J512" s="2">
        <v>0</v>
      </c>
      <c r="K512" s="2">
        <v>0</v>
      </c>
      <c r="L512" s="2">
        <v>5.434782608695652E-3</v>
      </c>
      <c r="M512" s="2">
        <v>0</v>
      </c>
      <c r="N512" s="2">
        <v>0</v>
      </c>
      <c r="O512" s="2">
        <v>0</v>
      </c>
      <c r="P512" s="2">
        <v>0</v>
      </c>
      <c r="Q512" s="2">
        <v>0</v>
      </c>
      <c r="R512" s="2">
        <v>0</v>
      </c>
      <c r="S512" s="2">
        <v>0.15760869565217392</v>
      </c>
      <c r="T512" s="2">
        <v>4.1145652173913048</v>
      </c>
      <c r="U512" s="2">
        <v>0</v>
      </c>
      <c r="V512" s="2">
        <v>4.0941666666666675E-2</v>
      </c>
      <c r="W512" s="2">
        <v>0</v>
      </c>
      <c r="X512" s="2">
        <v>5.2608695652173916</v>
      </c>
      <c r="Y512" s="2">
        <v>0</v>
      </c>
      <c r="Z512" s="2">
        <v>5.0416666666666672E-2</v>
      </c>
      <c r="AA512" s="2">
        <v>0</v>
      </c>
      <c r="AB512" s="2">
        <v>0</v>
      </c>
      <c r="AC512" s="2">
        <v>0</v>
      </c>
      <c r="AD512" s="2">
        <v>0</v>
      </c>
      <c r="AE512" s="2">
        <v>0</v>
      </c>
      <c r="AF512" s="2">
        <v>0</v>
      </c>
      <c r="AG512" s="2">
        <v>0</v>
      </c>
      <c r="AH512" t="s">
        <v>659</v>
      </c>
      <c r="AI512">
        <v>6</v>
      </c>
    </row>
    <row r="513" spans="1:35" x14ac:dyDescent="0.25">
      <c r="A513" t="s">
        <v>3056</v>
      </c>
      <c r="B513" t="s">
        <v>1805</v>
      </c>
      <c r="C513" t="s">
        <v>2386</v>
      </c>
      <c r="D513" t="s">
        <v>2802</v>
      </c>
      <c r="E513" s="2">
        <v>48.945652173913047</v>
      </c>
      <c r="F513" s="2">
        <v>6.5478260869565075</v>
      </c>
      <c r="G513" s="2">
        <v>0</v>
      </c>
      <c r="H513" s="2">
        <v>0.19565217391304349</v>
      </c>
      <c r="I513" s="2">
        <v>6.1415217391304209</v>
      </c>
      <c r="J513" s="2">
        <v>0</v>
      </c>
      <c r="K513" s="2">
        <v>0</v>
      </c>
      <c r="L513" s="2">
        <v>1.9640217391304353</v>
      </c>
      <c r="M513" s="2">
        <v>5.4834782608695667</v>
      </c>
      <c r="N513" s="2">
        <v>0</v>
      </c>
      <c r="O513" s="2">
        <v>0.11203197868087944</v>
      </c>
      <c r="P513" s="2">
        <v>4.6578260869565229</v>
      </c>
      <c r="Q513" s="2">
        <v>0.68456521739130449</v>
      </c>
      <c r="R513" s="2">
        <v>0.10914945591827671</v>
      </c>
      <c r="S513" s="2">
        <v>0.22739130434782606</v>
      </c>
      <c r="T513" s="2">
        <v>3.8939130434782605</v>
      </c>
      <c r="U513" s="2">
        <v>0</v>
      </c>
      <c r="V513" s="2">
        <v>8.4201643348878516E-2</v>
      </c>
      <c r="W513" s="2">
        <v>0.25619565217391305</v>
      </c>
      <c r="X513" s="2">
        <v>2.8413043478260875</v>
      </c>
      <c r="Y513" s="2">
        <v>0</v>
      </c>
      <c r="Z513" s="2">
        <v>6.3284477015323123E-2</v>
      </c>
      <c r="AA513" s="2">
        <v>0</v>
      </c>
      <c r="AB513" s="2">
        <v>0</v>
      </c>
      <c r="AC513" s="2">
        <v>0</v>
      </c>
      <c r="AD513" s="2">
        <v>0</v>
      </c>
      <c r="AE513" s="2">
        <v>0</v>
      </c>
      <c r="AF513" s="2">
        <v>0</v>
      </c>
      <c r="AG513" s="2">
        <v>0</v>
      </c>
      <c r="AH513" t="s">
        <v>616</v>
      </c>
      <c r="AI513">
        <v>6</v>
      </c>
    </row>
    <row r="514" spans="1:35" x14ac:dyDescent="0.25">
      <c r="A514" t="s">
        <v>3056</v>
      </c>
      <c r="B514" t="s">
        <v>1296</v>
      </c>
      <c r="C514" t="s">
        <v>2510</v>
      </c>
      <c r="D514" t="s">
        <v>2877</v>
      </c>
      <c r="E514" s="2">
        <v>91.510869565217391</v>
      </c>
      <c r="F514" s="2">
        <v>5.9130434782608692</v>
      </c>
      <c r="G514" s="2">
        <v>0</v>
      </c>
      <c r="H514" s="2">
        <v>0</v>
      </c>
      <c r="I514" s="2">
        <v>0</v>
      </c>
      <c r="J514" s="2">
        <v>0</v>
      </c>
      <c r="K514" s="2">
        <v>0</v>
      </c>
      <c r="L514" s="2">
        <v>4.5622826086956527</v>
      </c>
      <c r="M514" s="2">
        <v>6.3288043478260869</v>
      </c>
      <c r="N514" s="2">
        <v>0</v>
      </c>
      <c r="O514" s="2">
        <v>6.9159045017222948E-2</v>
      </c>
      <c r="P514" s="2">
        <v>5.7961956521739131</v>
      </c>
      <c r="Q514" s="2">
        <v>5.1684782608695654</v>
      </c>
      <c r="R514" s="2">
        <v>0.11981826820287446</v>
      </c>
      <c r="S514" s="2">
        <v>5.2176086956521726</v>
      </c>
      <c r="T514" s="2">
        <v>5.3147826086956531</v>
      </c>
      <c r="U514" s="2">
        <v>0</v>
      </c>
      <c r="V514" s="2">
        <v>0.11509442926713385</v>
      </c>
      <c r="W514" s="2">
        <v>4.2969565217391299</v>
      </c>
      <c r="X514" s="2">
        <v>8.7015217391304365</v>
      </c>
      <c r="Y514" s="2">
        <v>0</v>
      </c>
      <c r="Z514" s="2">
        <v>0.14204299798075781</v>
      </c>
      <c r="AA514" s="2">
        <v>0</v>
      </c>
      <c r="AB514" s="2">
        <v>0</v>
      </c>
      <c r="AC514" s="2">
        <v>0</v>
      </c>
      <c r="AD514" s="2">
        <v>0</v>
      </c>
      <c r="AE514" s="2">
        <v>0</v>
      </c>
      <c r="AF514" s="2">
        <v>0</v>
      </c>
      <c r="AG514" s="2">
        <v>0</v>
      </c>
      <c r="AH514" t="s">
        <v>96</v>
      </c>
      <c r="AI514">
        <v>6</v>
      </c>
    </row>
    <row r="515" spans="1:35" x14ac:dyDescent="0.25">
      <c r="A515" t="s">
        <v>3056</v>
      </c>
      <c r="B515" t="s">
        <v>1363</v>
      </c>
      <c r="C515" t="s">
        <v>2563</v>
      </c>
      <c r="D515" t="s">
        <v>2921</v>
      </c>
      <c r="E515" s="2">
        <v>60.956521739130437</v>
      </c>
      <c r="F515" s="2">
        <v>6.5054347826086953</v>
      </c>
      <c r="G515" s="2">
        <v>0</v>
      </c>
      <c r="H515" s="2">
        <v>0</v>
      </c>
      <c r="I515" s="2">
        <v>0</v>
      </c>
      <c r="J515" s="2">
        <v>0</v>
      </c>
      <c r="K515" s="2">
        <v>0</v>
      </c>
      <c r="L515" s="2">
        <v>4.72</v>
      </c>
      <c r="M515" s="2">
        <v>5.5652173913043477</v>
      </c>
      <c r="N515" s="2">
        <v>0</v>
      </c>
      <c r="O515" s="2">
        <v>9.129814550641939E-2</v>
      </c>
      <c r="P515" s="2">
        <v>5.0760869565217392</v>
      </c>
      <c r="Q515" s="2">
        <v>0</v>
      </c>
      <c r="R515" s="2">
        <v>8.3273894436519252E-2</v>
      </c>
      <c r="S515" s="2">
        <v>5.0768478260869561</v>
      </c>
      <c r="T515" s="2">
        <v>5.7194565217391311</v>
      </c>
      <c r="U515" s="2">
        <v>0</v>
      </c>
      <c r="V515" s="2">
        <v>0.1771148359486448</v>
      </c>
      <c r="W515" s="2">
        <v>9.454021739130436</v>
      </c>
      <c r="X515" s="2">
        <v>5.1384782608695634</v>
      </c>
      <c r="Y515" s="2">
        <v>0</v>
      </c>
      <c r="Z515" s="2">
        <v>0.239391940085592</v>
      </c>
      <c r="AA515" s="2">
        <v>0</v>
      </c>
      <c r="AB515" s="2">
        <v>0</v>
      </c>
      <c r="AC515" s="2">
        <v>0</v>
      </c>
      <c r="AD515" s="2">
        <v>0</v>
      </c>
      <c r="AE515" s="2">
        <v>0</v>
      </c>
      <c r="AF515" s="2">
        <v>0</v>
      </c>
      <c r="AG515" s="2">
        <v>0</v>
      </c>
      <c r="AH515" t="s">
        <v>163</v>
      </c>
      <c r="AI515">
        <v>6</v>
      </c>
    </row>
    <row r="516" spans="1:35" x14ac:dyDescent="0.25">
      <c r="A516" t="s">
        <v>3056</v>
      </c>
      <c r="B516" t="s">
        <v>1469</v>
      </c>
      <c r="C516" t="s">
        <v>2430</v>
      </c>
      <c r="D516" t="s">
        <v>2837</v>
      </c>
      <c r="E516" s="2">
        <v>39.347826086956523</v>
      </c>
      <c r="F516" s="2">
        <v>2.6793478260869565</v>
      </c>
      <c r="G516" s="2">
        <v>0</v>
      </c>
      <c r="H516" s="2">
        <v>0.31793478260869568</v>
      </c>
      <c r="I516" s="2">
        <v>0</v>
      </c>
      <c r="J516" s="2">
        <v>0</v>
      </c>
      <c r="K516" s="2">
        <v>0</v>
      </c>
      <c r="L516" s="2">
        <v>2.5689130434782612</v>
      </c>
      <c r="M516" s="2">
        <v>1.8225000000000002</v>
      </c>
      <c r="N516" s="2">
        <v>0</v>
      </c>
      <c r="O516" s="2">
        <v>4.6317679558011055E-2</v>
      </c>
      <c r="P516" s="2">
        <v>4.011956521739128</v>
      </c>
      <c r="Q516" s="2">
        <v>0</v>
      </c>
      <c r="R516" s="2">
        <v>0.10196132596685076</v>
      </c>
      <c r="S516" s="2">
        <v>1.6489130434782613</v>
      </c>
      <c r="T516" s="2">
        <v>1.1256521739130434</v>
      </c>
      <c r="U516" s="2">
        <v>0</v>
      </c>
      <c r="V516" s="2">
        <v>7.051381215469614E-2</v>
      </c>
      <c r="W516" s="2">
        <v>0.7683695652173913</v>
      </c>
      <c r="X516" s="2">
        <v>0</v>
      </c>
      <c r="Y516" s="2">
        <v>3.973260869565217</v>
      </c>
      <c r="Z516" s="2">
        <v>0.12050552486187843</v>
      </c>
      <c r="AA516" s="2">
        <v>0</v>
      </c>
      <c r="AB516" s="2">
        <v>0</v>
      </c>
      <c r="AC516" s="2">
        <v>0</v>
      </c>
      <c r="AD516" s="2">
        <v>0</v>
      </c>
      <c r="AE516" s="2">
        <v>0</v>
      </c>
      <c r="AF516" s="2">
        <v>0</v>
      </c>
      <c r="AG516" s="2">
        <v>0</v>
      </c>
      <c r="AH516" t="s">
        <v>270</v>
      </c>
      <c r="AI516">
        <v>6</v>
      </c>
    </row>
    <row r="517" spans="1:35" x14ac:dyDescent="0.25">
      <c r="A517" t="s">
        <v>3056</v>
      </c>
      <c r="B517" t="s">
        <v>1562</v>
      </c>
      <c r="C517" t="s">
        <v>2517</v>
      </c>
      <c r="D517" t="s">
        <v>2895</v>
      </c>
      <c r="E517" s="2">
        <v>15.510869565217391</v>
      </c>
      <c r="F517" s="2">
        <v>0</v>
      </c>
      <c r="G517" s="2">
        <v>0</v>
      </c>
      <c r="H517" s="2">
        <v>1.4739130434782608</v>
      </c>
      <c r="I517" s="2">
        <v>0.59184782608695652</v>
      </c>
      <c r="J517" s="2">
        <v>0</v>
      </c>
      <c r="K517" s="2">
        <v>0</v>
      </c>
      <c r="L517" s="2">
        <v>1.1086956521739133</v>
      </c>
      <c r="M517" s="2">
        <v>0</v>
      </c>
      <c r="N517" s="2">
        <v>4.535869565217391</v>
      </c>
      <c r="O517" s="2">
        <v>0.29243167484232657</v>
      </c>
      <c r="P517" s="2">
        <v>0.18206521739130435</v>
      </c>
      <c r="Q517" s="2">
        <v>1.6331521739130435</v>
      </c>
      <c r="R517" s="2">
        <v>0.11702873160476525</v>
      </c>
      <c r="S517" s="2">
        <v>1.9619565217391304</v>
      </c>
      <c r="T517" s="2">
        <v>8.9239130434782616</v>
      </c>
      <c r="U517" s="2">
        <v>0</v>
      </c>
      <c r="V517" s="2">
        <v>0.70182200420462515</v>
      </c>
      <c r="W517" s="2">
        <v>2.1293478260869567</v>
      </c>
      <c r="X517" s="2">
        <v>12.986413043478262</v>
      </c>
      <c r="Y517" s="2">
        <v>0</v>
      </c>
      <c r="Z517" s="2">
        <v>0.97452697967764546</v>
      </c>
      <c r="AA517" s="2">
        <v>0</v>
      </c>
      <c r="AB517" s="2">
        <v>0</v>
      </c>
      <c r="AC517" s="2">
        <v>0</v>
      </c>
      <c r="AD517" s="2">
        <v>0</v>
      </c>
      <c r="AE517" s="2">
        <v>1.3423913043478259</v>
      </c>
      <c r="AF517" s="2">
        <v>0</v>
      </c>
      <c r="AG517" s="2">
        <v>0</v>
      </c>
      <c r="AH517" t="s">
        <v>364</v>
      </c>
      <c r="AI517">
        <v>6</v>
      </c>
    </row>
    <row r="518" spans="1:35" x14ac:dyDescent="0.25">
      <c r="A518" t="s">
        <v>3056</v>
      </c>
      <c r="B518" t="s">
        <v>2196</v>
      </c>
      <c r="C518" t="s">
        <v>2517</v>
      </c>
      <c r="D518" t="s">
        <v>2895</v>
      </c>
      <c r="E518" s="2">
        <v>60.25</v>
      </c>
      <c r="F518" s="2">
        <v>5.5108695652173916</v>
      </c>
      <c r="G518" s="2">
        <v>0.32608695652173914</v>
      </c>
      <c r="H518" s="2">
        <v>0.16304347826086957</v>
      </c>
      <c r="I518" s="2">
        <v>0.3016304347826087</v>
      </c>
      <c r="J518" s="2">
        <v>0</v>
      </c>
      <c r="K518" s="2">
        <v>0</v>
      </c>
      <c r="L518" s="2">
        <v>4.204891304347826</v>
      </c>
      <c r="M518" s="2">
        <v>0</v>
      </c>
      <c r="N518" s="2">
        <v>0</v>
      </c>
      <c r="O518" s="2">
        <v>0</v>
      </c>
      <c r="P518" s="2">
        <v>0</v>
      </c>
      <c r="Q518" s="2">
        <v>0</v>
      </c>
      <c r="R518" s="2">
        <v>0</v>
      </c>
      <c r="S518" s="2">
        <v>3.6398913043478247</v>
      </c>
      <c r="T518" s="2">
        <v>10.531086956521735</v>
      </c>
      <c r="U518" s="2">
        <v>0</v>
      </c>
      <c r="V518" s="2">
        <v>0.23520295868663171</v>
      </c>
      <c r="W518" s="2">
        <v>1.8258695652173909</v>
      </c>
      <c r="X518" s="2">
        <v>10.121086956521738</v>
      </c>
      <c r="Y518" s="2">
        <v>0</v>
      </c>
      <c r="Z518" s="2">
        <v>0.19828973480064943</v>
      </c>
      <c r="AA518" s="2">
        <v>0</v>
      </c>
      <c r="AB518" s="2">
        <v>0</v>
      </c>
      <c r="AC518" s="2">
        <v>0</v>
      </c>
      <c r="AD518" s="2">
        <v>0</v>
      </c>
      <c r="AE518" s="2">
        <v>0</v>
      </c>
      <c r="AF518" s="2">
        <v>0</v>
      </c>
      <c r="AG518" s="2">
        <v>0</v>
      </c>
      <c r="AH518" t="s">
        <v>1015</v>
      </c>
      <c r="AI518">
        <v>6</v>
      </c>
    </row>
    <row r="519" spans="1:35" x14ac:dyDescent="0.25">
      <c r="A519" t="s">
        <v>3056</v>
      </c>
      <c r="B519" t="s">
        <v>1675</v>
      </c>
      <c r="C519" t="s">
        <v>2540</v>
      </c>
      <c r="D519" t="s">
        <v>2908</v>
      </c>
      <c r="E519" s="2">
        <v>65.304347826086953</v>
      </c>
      <c r="F519" s="2">
        <v>5.5652173913043477</v>
      </c>
      <c r="G519" s="2">
        <v>0</v>
      </c>
      <c r="H519" s="2">
        <v>0.38315217391304346</v>
      </c>
      <c r="I519" s="2">
        <v>1.4728260869565217</v>
      </c>
      <c r="J519" s="2">
        <v>0</v>
      </c>
      <c r="K519" s="2">
        <v>0</v>
      </c>
      <c r="L519" s="2">
        <v>4.2566304347826094</v>
      </c>
      <c r="M519" s="2">
        <v>4.9565217391304346</v>
      </c>
      <c r="N519" s="2">
        <v>0</v>
      </c>
      <c r="O519" s="2">
        <v>7.5898801597869506E-2</v>
      </c>
      <c r="P519" s="2">
        <v>0</v>
      </c>
      <c r="Q519" s="2">
        <v>0</v>
      </c>
      <c r="R519" s="2">
        <v>0</v>
      </c>
      <c r="S519" s="2">
        <v>10.460760869565217</v>
      </c>
      <c r="T519" s="2">
        <v>0.10228260869565217</v>
      </c>
      <c r="U519" s="2">
        <v>0</v>
      </c>
      <c r="V519" s="2">
        <v>0.16175099866844209</v>
      </c>
      <c r="W519" s="2">
        <v>4.4648913043478249</v>
      </c>
      <c r="X519" s="2">
        <v>2.745434782608696</v>
      </c>
      <c r="Y519" s="2">
        <v>0</v>
      </c>
      <c r="Z519" s="2">
        <v>0.11041111850865511</v>
      </c>
      <c r="AA519" s="2">
        <v>0</v>
      </c>
      <c r="AB519" s="2">
        <v>5.3043478260869561</v>
      </c>
      <c r="AC519" s="2">
        <v>0</v>
      </c>
      <c r="AD519" s="2">
        <v>0</v>
      </c>
      <c r="AE519" s="2">
        <v>0</v>
      </c>
      <c r="AF519" s="2">
        <v>0</v>
      </c>
      <c r="AG519" s="2">
        <v>0</v>
      </c>
      <c r="AH519" t="s">
        <v>481</v>
      </c>
      <c r="AI519">
        <v>6</v>
      </c>
    </row>
    <row r="520" spans="1:35" x14ac:dyDescent="0.25">
      <c r="A520" t="s">
        <v>3056</v>
      </c>
      <c r="B520" t="s">
        <v>2332</v>
      </c>
      <c r="C520" t="s">
        <v>2517</v>
      </c>
      <c r="D520" t="s">
        <v>2895</v>
      </c>
      <c r="E520" s="2">
        <v>112.53260869565217</v>
      </c>
      <c r="F520" s="2">
        <v>5.6413043478260869</v>
      </c>
      <c r="G520" s="2">
        <v>0.26293478260869568</v>
      </c>
      <c r="H520" s="2">
        <v>0.5</v>
      </c>
      <c r="I520" s="2">
        <v>0.7135869565217392</v>
      </c>
      <c r="J520" s="2">
        <v>0</v>
      </c>
      <c r="K520" s="2">
        <v>0</v>
      </c>
      <c r="L520" s="2">
        <v>3.7396739130434788</v>
      </c>
      <c r="M520" s="2">
        <v>0</v>
      </c>
      <c r="N520" s="2">
        <v>0</v>
      </c>
      <c r="O520" s="2">
        <v>0</v>
      </c>
      <c r="P520" s="2">
        <v>2.339673913043478</v>
      </c>
      <c r="Q520" s="2">
        <v>0</v>
      </c>
      <c r="R520" s="2">
        <v>2.0791075050709939E-2</v>
      </c>
      <c r="S520" s="2">
        <v>4.5809782608695642</v>
      </c>
      <c r="T520" s="2">
        <v>9.8431521739130492</v>
      </c>
      <c r="U520" s="2">
        <v>0</v>
      </c>
      <c r="V520" s="2">
        <v>0.12817733990147787</v>
      </c>
      <c r="W520" s="2">
        <v>2.9791304347826091</v>
      </c>
      <c r="X520" s="2">
        <v>11.150434782608697</v>
      </c>
      <c r="Y520" s="2">
        <v>0</v>
      </c>
      <c r="Z520" s="2">
        <v>0.12555974113783447</v>
      </c>
      <c r="AA520" s="2">
        <v>0</v>
      </c>
      <c r="AB520" s="2">
        <v>0</v>
      </c>
      <c r="AC520" s="2">
        <v>0</v>
      </c>
      <c r="AD520" s="2">
        <v>0</v>
      </c>
      <c r="AE520" s="2">
        <v>0</v>
      </c>
      <c r="AF520" s="2">
        <v>0</v>
      </c>
      <c r="AG520" s="2">
        <v>0</v>
      </c>
      <c r="AH520" t="s">
        <v>1152</v>
      </c>
      <c r="AI520">
        <v>6</v>
      </c>
    </row>
    <row r="521" spans="1:35" x14ac:dyDescent="0.25">
      <c r="A521" t="s">
        <v>3056</v>
      </c>
      <c r="B521" t="s">
        <v>2331</v>
      </c>
      <c r="C521" t="s">
        <v>2552</v>
      </c>
      <c r="D521" t="s">
        <v>2802</v>
      </c>
      <c r="E521" s="2">
        <v>60.967391304347828</v>
      </c>
      <c r="F521" s="2">
        <v>5.5652173913043477</v>
      </c>
      <c r="G521" s="2">
        <v>0</v>
      </c>
      <c r="H521" s="2">
        <v>0</v>
      </c>
      <c r="I521" s="2">
        <v>1.0108695652173914</v>
      </c>
      <c r="J521" s="2">
        <v>0</v>
      </c>
      <c r="K521" s="2">
        <v>0</v>
      </c>
      <c r="L521" s="2">
        <v>2.5332608695652183</v>
      </c>
      <c r="M521" s="2">
        <v>0</v>
      </c>
      <c r="N521" s="2">
        <v>5.3913043478260869</v>
      </c>
      <c r="O521" s="2">
        <v>8.8429310037439826E-2</v>
      </c>
      <c r="P521" s="2">
        <v>5.8873913043478288</v>
      </c>
      <c r="Q521" s="2">
        <v>0</v>
      </c>
      <c r="R521" s="2">
        <v>9.6566232840078481E-2</v>
      </c>
      <c r="S521" s="2">
        <v>0.58576086956521745</v>
      </c>
      <c r="T521" s="2">
        <v>9.6274999999999995</v>
      </c>
      <c r="U521" s="2">
        <v>0</v>
      </c>
      <c r="V521" s="2">
        <v>0.16752005705116774</v>
      </c>
      <c r="W521" s="2">
        <v>3.4664130434782616</v>
      </c>
      <c r="X521" s="2">
        <v>5.1481521739130445</v>
      </c>
      <c r="Y521" s="2">
        <v>0</v>
      </c>
      <c r="Z521" s="2">
        <v>0.14129791406667858</v>
      </c>
      <c r="AA521" s="2">
        <v>0</v>
      </c>
      <c r="AB521" s="2">
        <v>0</v>
      </c>
      <c r="AC521" s="2">
        <v>0</v>
      </c>
      <c r="AD521" s="2">
        <v>0</v>
      </c>
      <c r="AE521" s="2">
        <v>0.34402173913043477</v>
      </c>
      <c r="AF521" s="2">
        <v>0</v>
      </c>
      <c r="AG521" s="2">
        <v>0</v>
      </c>
      <c r="AH521" t="s">
        <v>1151</v>
      </c>
      <c r="AI521">
        <v>6</v>
      </c>
    </row>
    <row r="522" spans="1:35" x14ac:dyDescent="0.25">
      <c r="A522" t="s">
        <v>3056</v>
      </c>
      <c r="B522" t="s">
        <v>2207</v>
      </c>
      <c r="C522" t="s">
        <v>2504</v>
      </c>
      <c r="D522" t="s">
        <v>2884</v>
      </c>
      <c r="E522" s="2">
        <v>106.64130434782609</v>
      </c>
      <c r="F522" s="2">
        <v>6.0054347826086953</v>
      </c>
      <c r="G522" s="2">
        <v>0</v>
      </c>
      <c r="H522" s="2">
        <v>0</v>
      </c>
      <c r="I522" s="2">
        <v>0</v>
      </c>
      <c r="J522" s="2">
        <v>0</v>
      </c>
      <c r="K522" s="2">
        <v>0</v>
      </c>
      <c r="L522" s="2">
        <v>3.6585869565217388</v>
      </c>
      <c r="M522" s="2">
        <v>6.0054347826086953</v>
      </c>
      <c r="N522" s="2">
        <v>0</v>
      </c>
      <c r="O522" s="2">
        <v>5.6314341045764951E-2</v>
      </c>
      <c r="P522" s="2">
        <v>0</v>
      </c>
      <c r="Q522" s="2">
        <v>0</v>
      </c>
      <c r="R522" s="2">
        <v>0</v>
      </c>
      <c r="S522" s="2">
        <v>1.1378260869565218</v>
      </c>
      <c r="T522" s="2">
        <v>11.413043478260869</v>
      </c>
      <c r="U522" s="2">
        <v>0</v>
      </c>
      <c r="V522" s="2">
        <v>0.1176923860972378</v>
      </c>
      <c r="W522" s="2">
        <v>3.0871739130434777</v>
      </c>
      <c r="X522" s="2">
        <v>12.934239130434786</v>
      </c>
      <c r="Y522" s="2">
        <v>0</v>
      </c>
      <c r="Z522" s="2">
        <v>0.15023646926918768</v>
      </c>
      <c r="AA522" s="2">
        <v>0</v>
      </c>
      <c r="AB522" s="2">
        <v>0</v>
      </c>
      <c r="AC522" s="2">
        <v>0</v>
      </c>
      <c r="AD522" s="2">
        <v>55.019021739130437</v>
      </c>
      <c r="AE522" s="2">
        <v>0</v>
      </c>
      <c r="AF522" s="2">
        <v>0</v>
      </c>
      <c r="AG522" s="2">
        <v>0</v>
      </c>
      <c r="AH522" t="s">
        <v>1027</v>
      </c>
      <c r="AI522">
        <v>6</v>
      </c>
    </row>
    <row r="523" spans="1:35" x14ac:dyDescent="0.25">
      <c r="A523" t="s">
        <v>3056</v>
      </c>
      <c r="B523" t="s">
        <v>2173</v>
      </c>
      <c r="C523" t="s">
        <v>2777</v>
      </c>
      <c r="D523" t="s">
        <v>2841</v>
      </c>
      <c r="E523" s="2">
        <v>49.880434782608695</v>
      </c>
      <c r="F523" s="2">
        <v>5.4565217391304346</v>
      </c>
      <c r="G523" s="2">
        <v>0.32608695652173914</v>
      </c>
      <c r="H523" s="2">
        <v>8.6956521739130432E-2</v>
      </c>
      <c r="I523" s="2">
        <v>0.17391304347826086</v>
      </c>
      <c r="J523" s="2">
        <v>0</v>
      </c>
      <c r="K523" s="2">
        <v>0</v>
      </c>
      <c r="L523" s="2">
        <v>2.1617391304347833</v>
      </c>
      <c r="M523" s="2">
        <v>0</v>
      </c>
      <c r="N523" s="2">
        <v>0</v>
      </c>
      <c r="O523" s="2">
        <v>0</v>
      </c>
      <c r="P523" s="2">
        <v>0</v>
      </c>
      <c r="Q523" s="2">
        <v>0</v>
      </c>
      <c r="R523" s="2">
        <v>0</v>
      </c>
      <c r="S523" s="2">
        <v>0.41249999999999987</v>
      </c>
      <c r="T523" s="2">
        <v>11.080217391304348</v>
      </c>
      <c r="U523" s="2">
        <v>0</v>
      </c>
      <c r="V523" s="2">
        <v>0.23040531706254086</v>
      </c>
      <c r="W523" s="2">
        <v>5.566521739130434</v>
      </c>
      <c r="X523" s="2">
        <v>5.600434782608696</v>
      </c>
      <c r="Y523" s="2">
        <v>0</v>
      </c>
      <c r="Z523" s="2">
        <v>0.22387448245805186</v>
      </c>
      <c r="AA523" s="2">
        <v>0</v>
      </c>
      <c r="AB523" s="2">
        <v>0</v>
      </c>
      <c r="AC523" s="2">
        <v>0</v>
      </c>
      <c r="AD523" s="2">
        <v>0</v>
      </c>
      <c r="AE523" s="2">
        <v>0</v>
      </c>
      <c r="AF523" s="2">
        <v>0</v>
      </c>
      <c r="AG523" s="2">
        <v>0</v>
      </c>
      <c r="AH523" t="s">
        <v>992</v>
      </c>
      <c r="AI523">
        <v>6</v>
      </c>
    </row>
    <row r="524" spans="1:35" x14ac:dyDescent="0.25">
      <c r="A524" t="s">
        <v>3056</v>
      </c>
      <c r="B524" t="s">
        <v>1630</v>
      </c>
      <c r="C524" t="s">
        <v>2524</v>
      </c>
      <c r="D524" t="s">
        <v>2890</v>
      </c>
      <c r="E524" s="2">
        <v>80.869565217391298</v>
      </c>
      <c r="F524" s="2">
        <v>10.347826086956522</v>
      </c>
      <c r="G524" s="2">
        <v>0.2152173913043478</v>
      </c>
      <c r="H524" s="2">
        <v>0.39641304347826084</v>
      </c>
      <c r="I524" s="2">
        <v>1.4266304347826086</v>
      </c>
      <c r="J524" s="2">
        <v>0</v>
      </c>
      <c r="K524" s="2">
        <v>0</v>
      </c>
      <c r="L524" s="2">
        <v>16.145869565217392</v>
      </c>
      <c r="M524" s="2">
        <v>0</v>
      </c>
      <c r="N524" s="2">
        <v>5.2173913043478262</v>
      </c>
      <c r="O524" s="2">
        <v>6.4516129032258077E-2</v>
      </c>
      <c r="P524" s="2">
        <v>0</v>
      </c>
      <c r="Q524" s="2">
        <v>0</v>
      </c>
      <c r="R524" s="2">
        <v>0</v>
      </c>
      <c r="S524" s="2">
        <v>9.2903260869565241</v>
      </c>
      <c r="T524" s="2">
        <v>13.879565217391308</v>
      </c>
      <c r="U524" s="2">
        <v>0</v>
      </c>
      <c r="V524" s="2">
        <v>0.28650940860215063</v>
      </c>
      <c r="W524" s="2">
        <v>13.715326086956528</v>
      </c>
      <c r="X524" s="2">
        <v>10.504673913043476</v>
      </c>
      <c r="Y524" s="2">
        <v>3.5742391304347825</v>
      </c>
      <c r="Z524" s="2">
        <v>0.34369220430107539</v>
      </c>
      <c r="AA524" s="2">
        <v>0</v>
      </c>
      <c r="AB524" s="2">
        <v>0</v>
      </c>
      <c r="AC524" s="2">
        <v>0</v>
      </c>
      <c r="AD524" s="2">
        <v>0</v>
      </c>
      <c r="AE524" s="2">
        <v>0</v>
      </c>
      <c r="AF524" s="2">
        <v>0</v>
      </c>
      <c r="AG524" s="2">
        <v>0</v>
      </c>
      <c r="AH524" t="s">
        <v>432</v>
      </c>
      <c r="AI524">
        <v>6</v>
      </c>
    </row>
    <row r="525" spans="1:35" x14ac:dyDescent="0.25">
      <c r="A525" t="s">
        <v>3056</v>
      </c>
      <c r="B525" t="s">
        <v>2265</v>
      </c>
      <c r="C525" t="s">
        <v>2481</v>
      </c>
      <c r="D525" t="s">
        <v>2822</v>
      </c>
      <c r="E525" s="2">
        <v>79.282608695652172</v>
      </c>
      <c r="F525" s="2">
        <v>4</v>
      </c>
      <c r="G525" s="2">
        <v>0</v>
      </c>
      <c r="H525" s="2">
        <v>0</v>
      </c>
      <c r="I525" s="2">
        <v>0.20108695652173914</v>
      </c>
      <c r="J525" s="2">
        <v>0</v>
      </c>
      <c r="K525" s="2">
        <v>0</v>
      </c>
      <c r="L525" s="2">
        <v>8.5551086956521765</v>
      </c>
      <c r="M525" s="2">
        <v>0</v>
      </c>
      <c r="N525" s="2">
        <v>4.2209782608695656</v>
      </c>
      <c r="O525" s="2">
        <v>5.3239649026597211E-2</v>
      </c>
      <c r="P525" s="2">
        <v>5.4386956521739114</v>
      </c>
      <c r="Q525" s="2">
        <v>2.2446739130434783</v>
      </c>
      <c r="R525" s="2">
        <v>9.6911159857417037E-2</v>
      </c>
      <c r="S525" s="2">
        <v>5.3791304347826081</v>
      </c>
      <c r="T525" s="2">
        <v>5.3173913043478249</v>
      </c>
      <c r="U525" s="2">
        <v>0</v>
      </c>
      <c r="V525" s="2">
        <v>0.1349163696188648</v>
      </c>
      <c r="W525" s="2">
        <v>5.3848913043478248</v>
      </c>
      <c r="X525" s="2">
        <v>5.0108695652173907</v>
      </c>
      <c r="Y525" s="2">
        <v>0</v>
      </c>
      <c r="Z525" s="2">
        <v>0.13112284069097888</v>
      </c>
      <c r="AA525" s="2">
        <v>0</v>
      </c>
      <c r="AB525" s="2">
        <v>0</v>
      </c>
      <c r="AC525" s="2">
        <v>0</v>
      </c>
      <c r="AD525" s="2">
        <v>0</v>
      </c>
      <c r="AE525" s="2">
        <v>0</v>
      </c>
      <c r="AF525" s="2">
        <v>0</v>
      </c>
      <c r="AG525" s="2">
        <v>0</v>
      </c>
      <c r="AH525" t="s">
        <v>1085</v>
      </c>
      <c r="AI525">
        <v>6</v>
      </c>
    </row>
    <row r="526" spans="1:35" x14ac:dyDescent="0.25">
      <c r="A526" t="s">
        <v>3056</v>
      </c>
      <c r="B526" t="s">
        <v>1666</v>
      </c>
      <c r="C526" t="s">
        <v>2677</v>
      </c>
      <c r="D526" t="s">
        <v>2888</v>
      </c>
      <c r="E526" s="2">
        <v>68.478260869565219</v>
      </c>
      <c r="F526" s="2">
        <v>6.0869565217391308</v>
      </c>
      <c r="G526" s="2">
        <v>0</v>
      </c>
      <c r="H526" s="2">
        <v>0.37315217391304345</v>
      </c>
      <c r="I526" s="2">
        <v>1.0625</v>
      </c>
      <c r="J526" s="2">
        <v>0</v>
      </c>
      <c r="K526" s="2">
        <v>0</v>
      </c>
      <c r="L526" s="2">
        <v>3.8227173913043484</v>
      </c>
      <c r="M526" s="2">
        <v>5.3043478260869561</v>
      </c>
      <c r="N526" s="2">
        <v>0</v>
      </c>
      <c r="O526" s="2">
        <v>7.7460317460317452E-2</v>
      </c>
      <c r="P526" s="2">
        <v>0</v>
      </c>
      <c r="Q526" s="2">
        <v>0</v>
      </c>
      <c r="R526" s="2">
        <v>0</v>
      </c>
      <c r="S526" s="2">
        <v>4.615543478260868</v>
      </c>
      <c r="T526" s="2">
        <v>5.4202173913043472</v>
      </c>
      <c r="U526" s="2">
        <v>0</v>
      </c>
      <c r="V526" s="2">
        <v>0.14655396825396824</v>
      </c>
      <c r="W526" s="2">
        <v>9.6134782608695701</v>
      </c>
      <c r="X526" s="2">
        <v>4.6936956521739139</v>
      </c>
      <c r="Y526" s="2">
        <v>0</v>
      </c>
      <c r="Z526" s="2">
        <v>0.20893015873015883</v>
      </c>
      <c r="AA526" s="2">
        <v>0</v>
      </c>
      <c r="AB526" s="2">
        <v>4.4347826086956523</v>
      </c>
      <c r="AC526" s="2">
        <v>0</v>
      </c>
      <c r="AD526" s="2">
        <v>0</v>
      </c>
      <c r="AE526" s="2">
        <v>0</v>
      </c>
      <c r="AF526" s="2">
        <v>0</v>
      </c>
      <c r="AG526" s="2">
        <v>0</v>
      </c>
      <c r="AH526" t="s">
        <v>471</v>
      </c>
      <c r="AI526">
        <v>6</v>
      </c>
    </row>
    <row r="527" spans="1:35" x14ac:dyDescent="0.25">
      <c r="A527" t="s">
        <v>3056</v>
      </c>
      <c r="B527" t="s">
        <v>1752</v>
      </c>
      <c r="C527" t="s">
        <v>2693</v>
      </c>
      <c r="D527" t="s">
        <v>2837</v>
      </c>
      <c r="E527" s="2">
        <v>50.065217391304351</v>
      </c>
      <c r="F527" s="2">
        <v>5.1304347826086953</v>
      </c>
      <c r="G527" s="2">
        <v>0.39945652173913043</v>
      </c>
      <c r="H527" s="2">
        <v>0.52608695652173909</v>
      </c>
      <c r="I527" s="2">
        <v>0.52173913043478259</v>
      </c>
      <c r="J527" s="2">
        <v>0</v>
      </c>
      <c r="K527" s="2">
        <v>0</v>
      </c>
      <c r="L527" s="2">
        <v>4.9973913043478264</v>
      </c>
      <c r="M527" s="2">
        <v>5.5652173913043477</v>
      </c>
      <c r="N527" s="2">
        <v>0</v>
      </c>
      <c r="O527" s="2">
        <v>0.11115935735996525</v>
      </c>
      <c r="P527" s="2">
        <v>5.4782608695652177</v>
      </c>
      <c r="Q527" s="2">
        <v>0</v>
      </c>
      <c r="R527" s="2">
        <v>0.10942249240121581</v>
      </c>
      <c r="S527" s="2">
        <v>4.3058695652173915</v>
      </c>
      <c r="T527" s="2">
        <v>4.4319565217391297</v>
      </c>
      <c r="U527" s="2">
        <v>0</v>
      </c>
      <c r="V527" s="2">
        <v>0.17452887537993916</v>
      </c>
      <c r="W527" s="2">
        <v>5.6807608695652174</v>
      </c>
      <c r="X527" s="2">
        <v>0.76</v>
      </c>
      <c r="Y527" s="2">
        <v>0</v>
      </c>
      <c r="Z527" s="2">
        <v>0.12864741641337385</v>
      </c>
      <c r="AA527" s="2">
        <v>0</v>
      </c>
      <c r="AB527" s="2">
        <v>0</v>
      </c>
      <c r="AC527" s="2">
        <v>0</v>
      </c>
      <c r="AD527" s="2">
        <v>0</v>
      </c>
      <c r="AE527" s="2">
        <v>4.619565217391304E-2</v>
      </c>
      <c r="AF527" s="2">
        <v>0</v>
      </c>
      <c r="AG527" s="2">
        <v>0</v>
      </c>
      <c r="AH527" t="s">
        <v>562</v>
      </c>
      <c r="AI527">
        <v>6</v>
      </c>
    </row>
    <row r="528" spans="1:35" x14ac:dyDescent="0.25">
      <c r="A528" t="s">
        <v>3056</v>
      </c>
      <c r="B528" t="s">
        <v>2351</v>
      </c>
      <c r="C528" t="s">
        <v>2482</v>
      </c>
      <c r="D528" t="s">
        <v>3012</v>
      </c>
      <c r="E528" s="2">
        <v>35.065217391304351</v>
      </c>
      <c r="F528" s="2">
        <v>6.0978260869565215</v>
      </c>
      <c r="G528" s="2">
        <v>0</v>
      </c>
      <c r="H528" s="2">
        <v>0.22282608695652173</v>
      </c>
      <c r="I528" s="2">
        <v>0</v>
      </c>
      <c r="J528" s="2">
        <v>0</v>
      </c>
      <c r="K528" s="2">
        <v>0</v>
      </c>
      <c r="L528" s="2">
        <v>4.862717391304348</v>
      </c>
      <c r="M528" s="2">
        <v>0.87630434782608702</v>
      </c>
      <c r="N528" s="2">
        <v>0</v>
      </c>
      <c r="O528" s="2">
        <v>2.4990700557966521E-2</v>
      </c>
      <c r="P528" s="2">
        <v>1.7806521739130434</v>
      </c>
      <c r="Q528" s="2">
        <v>3.4904347826086957</v>
      </c>
      <c r="R528" s="2">
        <v>0.15032238065716055</v>
      </c>
      <c r="S528" s="2">
        <v>3.9584782608695641</v>
      </c>
      <c r="T528" s="2">
        <v>0</v>
      </c>
      <c r="U528" s="2">
        <v>0</v>
      </c>
      <c r="V528" s="2">
        <v>0.11288902665840045</v>
      </c>
      <c r="W528" s="2">
        <v>2.0369565217391301</v>
      </c>
      <c r="X528" s="2">
        <v>0</v>
      </c>
      <c r="Y528" s="2">
        <v>11.189891304347825</v>
      </c>
      <c r="Z528" s="2">
        <v>0.37720706757594535</v>
      </c>
      <c r="AA528" s="2">
        <v>0</v>
      </c>
      <c r="AB528" s="2">
        <v>0</v>
      </c>
      <c r="AC528" s="2">
        <v>0</v>
      </c>
      <c r="AD528" s="2">
        <v>0</v>
      </c>
      <c r="AE528" s="2">
        <v>0</v>
      </c>
      <c r="AF528" s="2">
        <v>0</v>
      </c>
      <c r="AG528" s="2">
        <v>0</v>
      </c>
      <c r="AH528" t="s">
        <v>1171</v>
      </c>
      <c r="AI528">
        <v>6</v>
      </c>
    </row>
    <row r="529" spans="1:35" x14ac:dyDescent="0.25">
      <c r="A529" t="s">
        <v>3056</v>
      </c>
      <c r="B529" t="s">
        <v>2341</v>
      </c>
      <c r="C529" t="s">
        <v>2405</v>
      </c>
      <c r="D529" t="s">
        <v>2802</v>
      </c>
      <c r="E529" s="2">
        <v>25.228260869565219</v>
      </c>
      <c r="F529" s="2">
        <v>0</v>
      </c>
      <c r="G529" s="2">
        <v>0</v>
      </c>
      <c r="H529" s="2">
        <v>0</v>
      </c>
      <c r="I529" s="2">
        <v>0</v>
      </c>
      <c r="J529" s="2">
        <v>0</v>
      </c>
      <c r="K529" s="2">
        <v>0</v>
      </c>
      <c r="L529" s="2">
        <v>1.7245652173913046</v>
      </c>
      <c r="M529" s="2">
        <v>0</v>
      </c>
      <c r="N529" s="2">
        <v>0</v>
      </c>
      <c r="O529" s="2">
        <v>0</v>
      </c>
      <c r="P529" s="2">
        <v>0</v>
      </c>
      <c r="Q529" s="2">
        <v>0</v>
      </c>
      <c r="R529" s="2">
        <v>0</v>
      </c>
      <c r="S529" s="2">
        <v>5.4336956521739133</v>
      </c>
      <c r="T529" s="2">
        <v>0.71565217391304348</v>
      </c>
      <c r="U529" s="2">
        <v>0</v>
      </c>
      <c r="V529" s="2">
        <v>0.24374838431710469</v>
      </c>
      <c r="W529" s="2">
        <v>3.4039130434782594</v>
      </c>
      <c r="X529" s="2">
        <v>4.9613043478260854</v>
      </c>
      <c r="Y529" s="2">
        <v>0</v>
      </c>
      <c r="Z529" s="2">
        <v>0.33158121499353715</v>
      </c>
      <c r="AA529" s="2">
        <v>0</v>
      </c>
      <c r="AB529" s="2">
        <v>0</v>
      </c>
      <c r="AC529" s="2">
        <v>0</v>
      </c>
      <c r="AD529" s="2">
        <v>0</v>
      </c>
      <c r="AE529" s="2">
        <v>0</v>
      </c>
      <c r="AF529" s="2">
        <v>0</v>
      </c>
      <c r="AG529" s="2">
        <v>0</v>
      </c>
      <c r="AH529" t="s">
        <v>1161</v>
      </c>
      <c r="AI529">
        <v>6</v>
      </c>
    </row>
    <row r="530" spans="1:35" x14ac:dyDescent="0.25">
      <c r="A530" t="s">
        <v>3056</v>
      </c>
      <c r="B530" t="s">
        <v>2012</v>
      </c>
      <c r="C530" t="s">
        <v>2375</v>
      </c>
      <c r="D530" t="s">
        <v>2815</v>
      </c>
      <c r="E530" s="2">
        <v>70.978260869565219</v>
      </c>
      <c r="F530" s="2">
        <v>5.5652173913043477</v>
      </c>
      <c r="G530" s="2">
        <v>1.4456521739130435</v>
      </c>
      <c r="H530" s="2">
        <v>0.29347826086956524</v>
      </c>
      <c r="I530" s="2">
        <v>0.85869565217391308</v>
      </c>
      <c r="J530" s="2">
        <v>0</v>
      </c>
      <c r="K530" s="2">
        <v>0</v>
      </c>
      <c r="L530" s="2">
        <v>5.2093478260869563</v>
      </c>
      <c r="M530" s="2">
        <v>9.6304347826086953</v>
      </c>
      <c r="N530" s="2">
        <v>0</v>
      </c>
      <c r="O530" s="2">
        <v>0.13568147013782542</v>
      </c>
      <c r="P530" s="2">
        <v>5.2173913043478262</v>
      </c>
      <c r="Q530" s="2">
        <v>0</v>
      </c>
      <c r="R530" s="2">
        <v>7.3506891271056668E-2</v>
      </c>
      <c r="S530" s="2">
        <v>4.7776086956521739</v>
      </c>
      <c r="T530" s="2">
        <v>5.594021739130433</v>
      </c>
      <c r="U530" s="2">
        <v>0</v>
      </c>
      <c r="V530" s="2">
        <v>0.14612404287901987</v>
      </c>
      <c r="W530" s="2">
        <v>3.4419565217391308</v>
      </c>
      <c r="X530" s="2">
        <v>9.7941304347826073</v>
      </c>
      <c r="Y530" s="2">
        <v>0</v>
      </c>
      <c r="Z530" s="2">
        <v>0.18648085758039815</v>
      </c>
      <c r="AA530" s="2">
        <v>0</v>
      </c>
      <c r="AB530" s="2">
        <v>0</v>
      </c>
      <c r="AC530" s="2">
        <v>0</v>
      </c>
      <c r="AD530" s="2">
        <v>62.663695652173928</v>
      </c>
      <c r="AE530" s="2">
        <v>0</v>
      </c>
      <c r="AF530" s="2">
        <v>0</v>
      </c>
      <c r="AG530" s="2">
        <v>1.1413043478260869</v>
      </c>
      <c r="AH530" t="s">
        <v>827</v>
      </c>
      <c r="AI530">
        <v>6</v>
      </c>
    </row>
    <row r="531" spans="1:35" x14ac:dyDescent="0.25">
      <c r="A531" t="s">
        <v>3056</v>
      </c>
      <c r="B531" t="s">
        <v>1940</v>
      </c>
      <c r="C531" t="s">
        <v>2525</v>
      </c>
      <c r="D531" t="s">
        <v>2857</v>
      </c>
      <c r="E531" s="2">
        <v>120</v>
      </c>
      <c r="F531" s="2">
        <v>8.3478260869565215</v>
      </c>
      <c r="G531" s="2">
        <v>0.58695652173913049</v>
      </c>
      <c r="H531" s="2">
        <v>0.41304347826086957</v>
      </c>
      <c r="I531" s="2">
        <v>1.576086956521739</v>
      </c>
      <c r="J531" s="2">
        <v>0</v>
      </c>
      <c r="K531" s="2">
        <v>6.5217391304347824E-2</v>
      </c>
      <c r="L531" s="2">
        <v>6.6419565217391314</v>
      </c>
      <c r="M531" s="2">
        <v>6.0398913043478268</v>
      </c>
      <c r="N531" s="2">
        <v>0</v>
      </c>
      <c r="O531" s="2">
        <v>5.0332427536231891E-2</v>
      </c>
      <c r="P531" s="2">
        <v>17.94206521739131</v>
      </c>
      <c r="Q531" s="2">
        <v>0</v>
      </c>
      <c r="R531" s="2">
        <v>0.14951721014492758</v>
      </c>
      <c r="S531" s="2">
        <v>1.6503260869565219</v>
      </c>
      <c r="T531" s="2">
        <v>12.263804347826085</v>
      </c>
      <c r="U531" s="2">
        <v>0</v>
      </c>
      <c r="V531" s="2">
        <v>0.11595108695652172</v>
      </c>
      <c r="W531" s="2">
        <v>4.5518478260869548</v>
      </c>
      <c r="X531" s="2">
        <v>7.7477173913043487</v>
      </c>
      <c r="Y531" s="2">
        <v>0</v>
      </c>
      <c r="Z531" s="2">
        <v>0.10249637681159421</v>
      </c>
      <c r="AA531" s="2">
        <v>0.43478260869565216</v>
      </c>
      <c r="AB531" s="2">
        <v>0</v>
      </c>
      <c r="AC531" s="2">
        <v>0</v>
      </c>
      <c r="AD531" s="2">
        <v>81.462826086956525</v>
      </c>
      <c r="AE531" s="2">
        <v>0</v>
      </c>
      <c r="AF531" s="2">
        <v>0</v>
      </c>
      <c r="AG531" s="2">
        <v>0.28260869565217389</v>
      </c>
      <c r="AH531" t="s">
        <v>755</v>
      </c>
      <c r="AI531">
        <v>6</v>
      </c>
    </row>
    <row r="532" spans="1:35" x14ac:dyDescent="0.25">
      <c r="A532" t="s">
        <v>3056</v>
      </c>
      <c r="B532" t="s">
        <v>1207</v>
      </c>
      <c r="C532" t="s">
        <v>2491</v>
      </c>
      <c r="D532" t="s">
        <v>2883</v>
      </c>
      <c r="E532" s="2">
        <v>78.880434782608702</v>
      </c>
      <c r="F532" s="2">
        <v>5.7391304347826084</v>
      </c>
      <c r="G532" s="2">
        <v>0.31521739130434784</v>
      </c>
      <c r="H532" s="2">
        <v>0.70108695652173914</v>
      </c>
      <c r="I532" s="2">
        <v>0.37554347826086953</v>
      </c>
      <c r="J532" s="2">
        <v>0</v>
      </c>
      <c r="K532" s="2">
        <v>0</v>
      </c>
      <c r="L532" s="2">
        <v>6.251847826086955</v>
      </c>
      <c r="M532" s="2">
        <v>0</v>
      </c>
      <c r="N532" s="2">
        <v>0</v>
      </c>
      <c r="O532" s="2">
        <v>0</v>
      </c>
      <c r="P532" s="2">
        <v>5.0663043478260876</v>
      </c>
      <c r="Q532" s="2">
        <v>5.4393478260869577</v>
      </c>
      <c r="R532" s="2">
        <v>0.13318451150613203</v>
      </c>
      <c r="S532" s="2">
        <v>7.4259782608695657</v>
      </c>
      <c r="T532" s="2">
        <v>7.0117391304347834</v>
      </c>
      <c r="U532" s="2">
        <v>0</v>
      </c>
      <c r="V532" s="2">
        <v>0.18303293371916771</v>
      </c>
      <c r="W532" s="2">
        <v>6.8516304347826091</v>
      </c>
      <c r="X532" s="2">
        <v>11.4920652173913</v>
      </c>
      <c r="Y532" s="2">
        <v>0</v>
      </c>
      <c r="Z532" s="2">
        <v>0.23255064076064483</v>
      </c>
      <c r="AA532" s="2">
        <v>0</v>
      </c>
      <c r="AB532" s="2">
        <v>0</v>
      </c>
      <c r="AC532" s="2">
        <v>0</v>
      </c>
      <c r="AD532" s="2">
        <v>0</v>
      </c>
      <c r="AE532" s="2">
        <v>0</v>
      </c>
      <c r="AF532" s="2">
        <v>0</v>
      </c>
      <c r="AG532" s="2">
        <v>0</v>
      </c>
      <c r="AH532" t="s">
        <v>5</v>
      </c>
      <c r="AI532">
        <v>6</v>
      </c>
    </row>
    <row r="533" spans="1:35" x14ac:dyDescent="0.25">
      <c r="A533" t="s">
        <v>3056</v>
      </c>
      <c r="B533" t="s">
        <v>1207</v>
      </c>
      <c r="C533" t="s">
        <v>2470</v>
      </c>
      <c r="D533" t="s">
        <v>3001</v>
      </c>
      <c r="E533" s="2">
        <v>21.184782608695652</v>
      </c>
      <c r="F533" s="2">
        <v>5.7391304347826084</v>
      </c>
      <c r="G533" s="2">
        <v>0.25543478260869568</v>
      </c>
      <c r="H533" s="2">
        <v>0.2869565217391305</v>
      </c>
      <c r="I533" s="2">
        <v>0.4891304347826087</v>
      </c>
      <c r="J533" s="2">
        <v>0</v>
      </c>
      <c r="K533" s="2">
        <v>0</v>
      </c>
      <c r="L533" s="2">
        <v>0.73532608695652169</v>
      </c>
      <c r="M533" s="2">
        <v>0</v>
      </c>
      <c r="N533" s="2">
        <v>0.96630434782608698</v>
      </c>
      <c r="O533" s="2">
        <v>4.5613134940995385E-2</v>
      </c>
      <c r="P533" s="2">
        <v>6.1244565217391314</v>
      </c>
      <c r="Q533" s="2">
        <v>0</v>
      </c>
      <c r="R533" s="2">
        <v>0.28909697280656749</v>
      </c>
      <c r="S533" s="2">
        <v>0.49152173913043479</v>
      </c>
      <c r="T533" s="2">
        <v>2.3317391304347832</v>
      </c>
      <c r="U533" s="2">
        <v>0</v>
      </c>
      <c r="V533" s="2">
        <v>0.13326834273986662</v>
      </c>
      <c r="W533" s="2">
        <v>1.5193478260869562</v>
      </c>
      <c r="X533" s="2">
        <v>7.4902173913043466</v>
      </c>
      <c r="Y533" s="2">
        <v>0</v>
      </c>
      <c r="Z533" s="2">
        <v>0.42528476141611077</v>
      </c>
      <c r="AA533" s="2">
        <v>0</v>
      </c>
      <c r="AB533" s="2">
        <v>0</v>
      </c>
      <c r="AC533" s="2">
        <v>0</v>
      </c>
      <c r="AD533" s="2">
        <v>0</v>
      </c>
      <c r="AE533" s="2">
        <v>0</v>
      </c>
      <c r="AF533" s="2">
        <v>0</v>
      </c>
      <c r="AG533" s="2">
        <v>0</v>
      </c>
      <c r="AH533" t="s">
        <v>892</v>
      </c>
      <c r="AI533">
        <v>6</v>
      </c>
    </row>
    <row r="534" spans="1:35" x14ac:dyDescent="0.25">
      <c r="A534" t="s">
        <v>3056</v>
      </c>
      <c r="B534" t="s">
        <v>1951</v>
      </c>
      <c r="C534" t="s">
        <v>2510</v>
      </c>
      <c r="D534" t="s">
        <v>2979</v>
      </c>
      <c r="E534" s="2">
        <v>112.05434782608695</v>
      </c>
      <c r="F534" s="2">
        <v>5.7391304347826084</v>
      </c>
      <c r="G534" s="2">
        <v>0.34782608695652173</v>
      </c>
      <c r="H534" s="2">
        <v>0.73913043478260865</v>
      </c>
      <c r="I534" s="2">
        <v>0.39945652173913043</v>
      </c>
      <c r="J534" s="2">
        <v>0</v>
      </c>
      <c r="K534" s="2">
        <v>0</v>
      </c>
      <c r="L534" s="2">
        <v>14.186521739130432</v>
      </c>
      <c r="M534" s="2">
        <v>4.9565217391304346</v>
      </c>
      <c r="N534" s="2">
        <v>5.2173913043478262</v>
      </c>
      <c r="O534" s="2">
        <v>9.0794451450189162E-2</v>
      </c>
      <c r="P534" s="2">
        <v>5.1304347826086953</v>
      </c>
      <c r="Q534" s="2">
        <v>5.1053260869565191</v>
      </c>
      <c r="R534" s="2">
        <v>9.1346396352701503E-2</v>
      </c>
      <c r="S534" s="2">
        <v>8.2971739130434763</v>
      </c>
      <c r="T534" s="2">
        <v>27.02369565217391</v>
      </c>
      <c r="U534" s="2">
        <v>0</v>
      </c>
      <c r="V534" s="2">
        <v>0.3152119507226695</v>
      </c>
      <c r="W534" s="2">
        <v>21.185326086956515</v>
      </c>
      <c r="X534" s="2">
        <v>23.278260869565226</v>
      </c>
      <c r="Y534" s="2">
        <v>0</v>
      </c>
      <c r="Z534" s="2">
        <v>0.39680376370161996</v>
      </c>
      <c r="AA534" s="2">
        <v>0</v>
      </c>
      <c r="AB534" s="2">
        <v>0</v>
      </c>
      <c r="AC534" s="2">
        <v>0</v>
      </c>
      <c r="AD534" s="2">
        <v>0</v>
      </c>
      <c r="AE534" s="2">
        <v>0</v>
      </c>
      <c r="AF534" s="2">
        <v>0</v>
      </c>
      <c r="AG534" s="2">
        <v>0</v>
      </c>
      <c r="AH534" t="s">
        <v>766</v>
      </c>
      <c r="AI534">
        <v>6</v>
      </c>
    </row>
    <row r="535" spans="1:35" x14ac:dyDescent="0.25">
      <c r="A535" t="s">
        <v>3056</v>
      </c>
      <c r="B535" t="s">
        <v>1669</v>
      </c>
      <c r="C535" t="s">
        <v>2634</v>
      </c>
      <c r="D535" t="s">
        <v>2962</v>
      </c>
      <c r="E535" s="2">
        <v>53.989130434782609</v>
      </c>
      <c r="F535" s="2">
        <v>5.7391304347826084</v>
      </c>
      <c r="G535" s="2">
        <v>0.92391304347826086</v>
      </c>
      <c r="H535" s="2">
        <v>0.2608695652173913</v>
      </c>
      <c r="I535" s="2">
        <v>1.1195652173913044</v>
      </c>
      <c r="J535" s="2">
        <v>0</v>
      </c>
      <c r="K535" s="2">
        <v>0</v>
      </c>
      <c r="L535" s="2">
        <v>4.0989130434782624</v>
      </c>
      <c r="M535" s="2">
        <v>4.6086956521739131</v>
      </c>
      <c r="N535" s="2">
        <v>0</v>
      </c>
      <c r="O535" s="2">
        <v>8.5363398429635598E-2</v>
      </c>
      <c r="P535" s="2">
        <v>23.559021739130444</v>
      </c>
      <c r="Q535" s="2">
        <v>0</v>
      </c>
      <c r="R535" s="2">
        <v>0.43636601570364419</v>
      </c>
      <c r="S535" s="2">
        <v>0.92858695652173906</v>
      </c>
      <c r="T535" s="2">
        <v>9.8607608695652136</v>
      </c>
      <c r="U535" s="2">
        <v>0</v>
      </c>
      <c r="V535" s="2">
        <v>0.19984296355949258</v>
      </c>
      <c r="W535" s="2">
        <v>0.77293478260869564</v>
      </c>
      <c r="X535" s="2">
        <v>9.2341304347826103</v>
      </c>
      <c r="Y535" s="2">
        <v>0</v>
      </c>
      <c r="Z535" s="2">
        <v>0.18535333199114157</v>
      </c>
      <c r="AA535" s="2">
        <v>0</v>
      </c>
      <c r="AB535" s="2">
        <v>0</v>
      </c>
      <c r="AC535" s="2">
        <v>0</v>
      </c>
      <c r="AD535" s="2">
        <v>42.096304347826091</v>
      </c>
      <c r="AE535" s="2">
        <v>0</v>
      </c>
      <c r="AF535" s="2">
        <v>0</v>
      </c>
      <c r="AG535" s="2">
        <v>0</v>
      </c>
      <c r="AH535" t="s">
        <v>474</v>
      </c>
      <c r="AI535">
        <v>6</v>
      </c>
    </row>
    <row r="536" spans="1:35" x14ac:dyDescent="0.25">
      <c r="A536" t="s">
        <v>3056</v>
      </c>
      <c r="B536" t="s">
        <v>1784</v>
      </c>
      <c r="C536" t="s">
        <v>2371</v>
      </c>
      <c r="D536" t="s">
        <v>2950</v>
      </c>
      <c r="E536" s="2">
        <v>78.152173913043484</v>
      </c>
      <c r="F536" s="2">
        <v>5.7391304347826084</v>
      </c>
      <c r="G536" s="2">
        <v>0.37173913043478224</v>
      </c>
      <c r="H536" s="2">
        <v>0.21739130434782608</v>
      </c>
      <c r="I536" s="2">
        <v>0.78532608695652173</v>
      </c>
      <c r="J536" s="2">
        <v>0</v>
      </c>
      <c r="K536" s="2">
        <v>0</v>
      </c>
      <c r="L536" s="2">
        <v>20.669456521739136</v>
      </c>
      <c r="M536" s="2">
        <v>4.7826086956521738</v>
      </c>
      <c r="N536" s="2">
        <v>8.8714130434782614</v>
      </c>
      <c r="O536" s="2">
        <v>0.17471070931849791</v>
      </c>
      <c r="P536" s="2">
        <v>5.205869565217391</v>
      </c>
      <c r="Q536" s="2">
        <v>0</v>
      </c>
      <c r="R536" s="2">
        <v>6.6611961057023633E-2</v>
      </c>
      <c r="S536" s="2">
        <v>11.876847826086955</v>
      </c>
      <c r="T536" s="2">
        <v>14.265217391304351</v>
      </c>
      <c r="U536" s="2">
        <v>0</v>
      </c>
      <c r="V536" s="2">
        <v>0.33450208623087618</v>
      </c>
      <c r="W536" s="2">
        <v>13.610326086956524</v>
      </c>
      <c r="X536" s="2">
        <v>21.108695652173914</v>
      </c>
      <c r="Y536" s="2">
        <v>8.0364130434782624</v>
      </c>
      <c r="Z536" s="2">
        <v>0.54707927677329626</v>
      </c>
      <c r="AA536" s="2">
        <v>0</v>
      </c>
      <c r="AB536" s="2">
        <v>0</v>
      </c>
      <c r="AC536" s="2">
        <v>0</v>
      </c>
      <c r="AD536" s="2">
        <v>0</v>
      </c>
      <c r="AE536" s="2">
        <v>0</v>
      </c>
      <c r="AF536" s="2">
        <v>0</v>
      </c>
      <c r="AG536" s="2">
        <v>0</v>
      </c>
      <c r="AH536" t="s">
        <v>594</v>
      </c>
      <c r="AI536">
        <v>6</v>
      </c>
    </row>
    <row r="537" spans="1:35" x14ac:dyDescent="0.25">
      <c r="A537" t="s">
        <v>3056</v>
      </c>
      <c r="B537" t="s">
        <v>1983</v>
      </c>
      <c r="C537" t="s">
        <v>2379</v>
      </c>
      <c r="D537" t="s">
        <v>2816</v>
      </c>
      <c r="E537" s="2">
        <v>58.706521739130437</v>
      </c>
      <c r="F537" s="2">
        <v>5.2173913043478262</v>
      </c>
      <c r="G537" s="2">
        <v>0.8840217391304348</v>
      </c>
      <c r="H537" s="2">
        <v>0.36956521739130432</v>
      </c>
      <c r="I537" s="2">
        <v>0.52173913043478259</v>
      </c>
      <c r="J537" s="2">
        <v>0</v>
      </c>
      <c r="K537" s="2">
        <v>0</v>
      </c>
      <c r="L537" s="2">
        <v>16.139130434782611</v>
      </c>
      <c r="M537" s="2">
        <v>4.28</v>
      </c>
      <c r="N537" s="2">
        <v>5.6521739130434785</v>
      </c>
      <c r="O537" s="2">
        <v>0.16918348453990001</v>
      </c>
      <c r="P537" s="2">
        <v>0</v>
      </c>
      <c r="Q537" s="2">
        <v>5.5151086956521747</v>
      </c>
      <c r="R537" s="2">
        <v>9.3943714127013522E-2</v>
      </c>
      <c r="S537" s="2">
        <v>13.421847826086958</v>
      </c>
      <c r="T537" s="2">
        <v>10.071086956521743</v>
      </c>
      <c r="U537" s="2">
        <v>0</v>
      </c>
      <c r="V537" s="2">
        <v>0.40017589335308279</v>
      </c>
      <c r="W537" s="2">
        <v>8.3513043478260887</v>
      </c>
      <c r="X537" s="2">
        <v>12.498586956521736</v>
      </c>
      <c r="Y537" s="2">
        <v>0</v>
      </c>
      <c r="Z537" s="2">
        <v>0.35515460099981483</v>
      </c>
      <c r="AA537" s="2">
        <v>0</v>
      </c>
      <c r="AB537" s="2">
        <v>0</v>
      </c>
      <c r="AC537" s="2">
        <v>0</v>
      </c>
      <c r="AD537" s="2">
        <v>0</v>
      </c>
      <c r="AE537" s="2">
        <v>0</v>
      </c>
      <c r="AF537" s="2">
        <v>0</v>
      </c>
      <c r="AG537" s="2">
        <v>0</v>
      </c>
      <c r="AH537" t="s">
        <v>798</v>
      </c>
      <c r="AI537">
        <v>6</v>
      </c>
    </row>
    <row r="538" spans="1:35" x14ac:dyDescent="0.25">
      <c r="A538" t="s">
        <v>3056</v>
      </c>
      <c r="B538" t="s">
        <v>1965</v>
      </c>
      <c r="C538" t="s">
        <v>2743</v>
      </c>
      <c r="D538" t="s">
        <v>2886</v>
      </c>
      <c r="E538" s="2">
        <v>89.760869565217391</v>
      </c>
      <c r="F538" s="2">
        <v>3.7391304347826089</v>
      </c>
      <c r="G538" s="2">
        <v>0.32608695652173914</v>
      </c>
      <c r="H538" s="2">
        <v>6.5217391304347824E-2</v>
      </c>
      <c r="I538" s="2">
        <v>0.85597826086956519</v>
      </c>
      <c r="J538" s="2">
        <v>0</v>
      </c>
      <c r="K538" s="2">
        <v>0</v>
      </c>
      <c r="L538" s="2">
        <v>15.362173913043472</v>
      </c>
      <c r="M538" s="2">
        <v>0</v>
      </c>
      <c r="N538" s="2">
        <v>14.559891304347826</v>
      </c>
      <c r="O538" s="2">
        <v>0.16220755630903366</v>
      </c>
      <c r="P538" s="2">
        <v>5.7378260869565203</v>
      </c>
      <c r="Q538" s="2">
        <v>4.9944565217391306</v>
      </c>
      <c r="R538" s="2">
        <v>0.11956527004117219</v>
      </c>
      <c r="S538" s="2">
        <v>15.081086956521737</v>
      </c>
      <c r="T538" s="2">
        <v>14.538804347826089</v>
      </c>
      <c r="U538" s="2">
        <v>0</v>
      </c>
      <c r="V538" s="2">
        <v>0.32998667958343425</v>
      </c>
      <c r="W538" s="2">
        <v>9.3714130434782614</v>
      </c>
      <c r="X538" s="2">
        <v>15.555978260869569</v>
      </c>
      <c r="Y538" s="2">
        <v>0</v>
      </c>
      <c r="Z538" s="2">
        <v>0.2777088883506903</v>
      </c>
      <c r="AA538" s="2">
        <v>0</v>
      </c>
      <c r="AB538" s="2">
        <v>0</v>
      </c>
      <c r="AC538" s="2">
        <v>0</v>
      </c>
      <c r="AD538" s="2">
        <v>0</v>
      </c>
      <c r="AE538" s="2">
        <v>0</v>
      </c>
      <c r="AF538" s="2">
        <v>0</v>
      </c>
      <c r="AG538" s="2">
        <v>0</v>
      </c>
      <c r="AH538" t="s">
        <v>780</v>
      </c>
      <c r="AI538">
        <v>6</v>
      </c>
    </row>
    <row r="539" spans="1:35" x14ac:dyDescent="0.25">
      <c r="A539" t="s">
        <v>3056</v>
      </c>
      <c r="B539" t="s">
        <v>2144</v>
      </c>
      <c r="C539" t="s">
        <v>2476</v>
      </c>
      <c r="D539" t="s">
        <v>2855</v>
      </c>
      <c r="E539" s="2">
        <v>70.989130434782609</v>
      </c>
      <c r="F539" s="2">
        <v>5.7391304347826084</v>
      </c>
      <c r="G539" s="2">
        <v>0</v>
      </c>
      <c r="H539" s="2">
        <v>8.6956521739130432E-2</v>
      </c>
      <c r="I539" s="2">
        <v>0.49456521739130432</v>
      </c>
      <c r="J539" s="2">
        <v>0</v>
      </c>
      <c r="K539" s="2">
        <v>0</v>
      </c>
      <c r="L539" s="2">
        <v>4.6485869565217408</v>
      </c>
      <c r="M539" s="2">
        <v>0</v>
      </c>
      <c r="N539" s="2">
        <v>15.355108695652175</v>
      </c>
      <c r="O539" s="2">
        <v>0.21630225080385854</v>
      </c>
      <c r="P539" s="2">
        <v>5.8795652173913053</v>
      </c>
      <c r="Q539" s="2">
        <v>0</v>
      </c>
      <c r="R539" s="2">
        <v>8.2823457357219424E-2</v>
      </c>
      <c r="S539" s="2">
        <v>12.225108695652171</v>
      </c>
      <c r="T539" s="2">
        <v>26.710543478260863</v>
      </c>
      <c r="U539" s="2">
        <v>0</v>
      </c>
      <c r="V539" s="2">
        <v>0.54847343438983298</v>
      </c>
      <c r="W539" s="2">
        <v>11.041086956521736</v>
      </c>
      <c r="X539" s="2">
        <v>23.167391304347817</v>
      </c>
      <c r="Y539" s="2">
        <v>6.4008695652173921</v>
      </c>
      <c r="Z539" s="2">
        <v>0.57205022201806754</v>
      </c>
      <c r="AA539" s="2">
        <v>0</v>
      </c>
      <c r="AB539" s="2">
        <v>0</v>
      </c>
      <c r="AC539" s="2">
        <v>0</v>
      </c>
      <c r="AD539" s="2">
        <v>0</v>
      </c>
      <c r="AE539" s="2">
        <v>0</v>
      </c>
      <c r="AF539" s="2">
        <v>0</v>
      </c>
      <c r="AG539" s="2">
        <v>0</v>
      </c>
      <c r="AH539" t="s">
        <v>963</v>
      </c>
      <c r="AI539">
        <v>6</v>
      </c>
    </row>
    <row r="540" spans="1:35" x14ac:dyDescent="0.25">
      <c r="A540" t="s">
        <v>3056</v>
      </c>
      <c r="B540" t="s">
        <v>2294</v>
      </c>
      <c r="C540" t="s">
        <v>2625</v>
      </c>
      <c r="D540" t="s">
        <v>2886</v>
      </c>
      <c r="E540" s="2">
        <v>84.152173913043484</v>
      </c>
      <c r="F540" s="2">
        <v>5.7391304347826084</v>
      </c>
      <c r="G540" s="2">
        <v>0.10869565217391304</v>
      </c>
      <c r="H540" s="2">
        <v>0.40217391304347827</v>
      </c>
      <c r="I540" s="2">
        <v>0.58152173913043481</v>
      </c>
      <c r="J540" s="2">
        <v>0</v>
      </c>
      <c r="K540" s="2">
        <v>0</v>
      </c>
      <c r="L540" s="2">
        <v>16.736956521739135</v>
      </c>
      <c r="M540" s="2">
        <v>0</v>
      </c>
      <c r="N540" s="2">
        <v>9.5652173913043477</v>
      </c>
      <c r="O540" s="2">
        <v>0.11366571945233789</v>
      </c>
      <c r="P540" s="2">
        <v>4.2533695652173922</v>
      </c>
      <c r="Q540" s="2">
        <v>0</v>
      </c>
      <c r="R540" s="2">
        <v>5.0543787135107217E-2</v>
      </c>
      <c r="S540" s="2">
        <v>8.658043478260872</v>
      </c>
      <c r="T540" s="2">
        <v>13.615760869565221</v>
      </c>
      <c r="U540" s="2">
        <v>4.5060869565217399</v>
      </c>
      <c r="V540" s="2">
        <v>0.31823172306897451</v>
      </c>
      <c r="W540" s="2">
        <v>17.576847826086954</v>
      </c>
      <c r="X540" s="2">
        <v>14.149565217391299</v>
      </c>
      <c r="Y540" s="2">
        <v>0</v>
      </c>
      <c r="Z540" s="2">
        <v>0.37701239989666741</v>
      </c>
      <c r="AA540" s="2">
        <v>0</v>
      </c>
      <c r="AB540" s="2">
        <v>0</v>
      </c>
      <c r="AC540" s="2">
        <v>0</v>
      </c>
      <c r="AD540" s="2">
        <v>0</v>
      </c>
      <c r="AE540" s="2">
        <v>0</v>
      </c>
      <c r="AF540" s="2">
        <v>0</v>
      </c>
      <c r="AG540" s="2">
        <v>0</v>
      </c>
      <c r="AH540" t="s">
        <v>1114</v>
      </c>
      <c r="AI540">
        <v>6</v>
      </c>
    </row>
    <row r="541" spans="1:35" x14ac:dyDescent="0.25">
      <c r="A541" t="s">
        <v>3056</v>
      </c>
      <c r="B541" t="s">
        <v>2264</v>
      </c>
      <c r="C541" t="s">
        <v>2502</v>
      </c>
      <c r="D541" t="s">
        <v>2881</v>
      </c>
      <c r="E541" s="2">
        <v>89.923913043478265</v>
      </c>
      <c r="F541" s="2">
        <v>5.6521739130434785</v>
      </c>
      <c r="G541" s="2">
        <v>0.21739130434782608</v>
      </c>
      <c r="H541" s="2">
        <v>0.72826086956521741</v>
      </c>
      <c r="I541" s="2">
        <v>0.69565217391304346</v>
      </c>
      <c r="J541" s="2">
        <v>0</v>
      </c>
      <c r="K541" s="2">
        <v>0</v>
      </c>
      <c r="L541" s="2">
        <v>21.462173913043483</v>
      </c>
      <c r="M541" s="2">
        <v>0</v>
      </c>
      <c r="N541" s="2">
        <v>10.608695652173912</v>
      </c>
      <c r="O541" s="2">
        <v>0.11797413272089929</v>
      </c>
      <c r="P541" s="2">
        <v>5.6521739130434785</v>
      </c>
      <c r="Q541" s="2">
        <v>5.8426086956521734</v>
      </c>
      <c r="R541" s="2">
        <v>0.12782787380635802</v>
      </c>
      <c r="S541" s="2">
        <v>18.74652173913044</v>
      </c>
      <c r="T541" s="2">
        <v>25.072173913043471</v>
      </c>
      <c r="U541" s="2">
        <v>0</v>
      </c>
      <c r="V541" s="2">
        <v>0.48728635319714736</v>
      </c>
      <c r="W541" s="2">
        <v>18.394891304347826</v>
      </c>
      <c r="X541" s="2">
        <v>36.537499999999987</v>
      </c>
      <c r="Y541" s="2">
        <v>8.6956521739130432E-2</v>
      </c>
      <c r="Z541" s="2">
        <v>0.61184334582376398</v>
      </c>
      <c r="AA541" s="2">
        <v>0</v>
      </c>
      <c r="AB541" s="2">
        <v>1.3915217391304346</v>
      </c>
      <c r="AC541" s="2">
        <v>0</v>
      </c>
      <c r="AD541" s="2">
        <v>0</v>
      </c>
      <c r="AE541" s="2">
        <v>0</v>
      </c>
      <c r="AF541" s="2">
        <v>0</v>
      </c>
      <c r="AG541" s="2">
        <v>0</v>
      </c>
      <c r="AH541" t="s">
        <v>1084</v>
      </c>
      <c r="AI541">
        <v>6</v>
      </c>
    </row>
    <row r="542" spans="1:35" x14ac:dyDescent="0.25">
      <c r="A542" t="s">
        <v>3056</v>
      </c>
      <c r="B542" t="s">
        <v>2130</v>
      </c>
      <c r="C542" t="s">
        <v>2462</v>
      </c>
      <c r="D542" t="s">
        <v>2905</v>
      </c>
      <c r="E542" s="2">
        <v>89.869565217391298</v>
      </c>
      <c r="F542" s="2">
        <v>4.9130434782608692</v>
      </c>
      <c r="G542" s="2">
        <v>0.43478260869565216</v>
      </c>
      <c r="H542" s="2">
        <v>0.41304347826086957</v>
      </c>
      <c r="I542" s="2">
        <v>0</v>
      </c>
      <c r="J542" s="2">
        <v>0</v>
      </c>
      <c r="K542" s="2">
        <v>0</v>
      </c>
      <c r="L542" s="2">
        <v>19.924565217391311</v>
      </c>
      <c r="M542" s="2">
        <v>5.2173913043478262</v>
      </c>
      <c r="N542" s="2">
        <v>5.7391304347826084</v>
      </c>
      <c r="O542" s="2">
        <v>0.12191582002902758</v>
      </c>
      <c r="P542" s="2">
        <v>4.2358695652173912</v>
      </c>
      <c r="Q542" s="2">
        <v>0</v>
      </c>
      <c r="R542" s="2">
        <v>4.7133526850507985E-2</v>
      </c>
      <c r="S542" s="2">
        <v>11.177934782608691</v>
      </c>
      <c r="T542" s="2">
        <v>20.156847826086956</v>
      </c>
      <c r="U542" s="2">
        <v>0</v>
      </c>
      <c r="V542" s="2">
        <v>0.3486695694242864</v>
      </c>
      <c r="W542" s="2">
        <v>10.163369565217394</v>
      </c>
      <c r="X542" s="2">
        <v>16.687173913043477</v>
      </c>
      <c r="Y542" s="2">
        <v>3.6875000000000013</v>
      </c>
      <c r="Z542" s="2">
        <v>0.33980406386066769</v>
      </c>
      <c r="AA542" s="2">
        <v>0</v>
      </c>
      <c r="AB542" s="2">
        <v>0</v>
      </c>
      <c r="AC542" s="2">
        <v>0</v>
      </c>
      <c r="AD542" s="2">
        <v>0</v>
      </c>
      <c r="AE542" s="2">
        <v>0</v>
      </c>
      <c r="AF542" s="2">
        <v>0</v>
      </c>
      <c r="AG542" s="2">
        <v>0</v>
      </c>
      <c r="AH542" t="s">
        <v>948</v>
      </c>
      <c r="AI542">
        <v>6</v>
      </c>
    </row>
    <row r="543" spans="1:35" x14ac:dyDescent="0.25">
      <c r="A543" t="s">
        <v>3056</v>
      </c>
      <c r="B543" t="s">
        <v>2195</v>
      </c>
      <c r="C543" t="s">
        <v>2504</v>
      </c>
      <c r="D543" t="s">
        <v>2884</v>
      </c>
      <c r="E543" s="2">
        <v>85.510869565217391</v>
      </c>
      <c r="F543" s="2">
        <v>5.3043478260869561</v>
      </c>
      <c r="G543" s="2">
        <v>0.32608695652173914</v>
      </c>
      <c r="H543" s="2">
        <v>1.4891304347826086</v>
      </c>
      <c r="I543" s="2">
        <v>1.0978260869565217</v>
      </c>
      <c r="J543" s="2">
        <v>0</v>
      </c>
      <c r="K543" s="2">
        <v>0</v>
      </c>
      <c r="L543" s="2">
        <v>15.374782608695659</v>
      </c>
      <c r="M543" s="2">
        <v>5.5543478260869561</v>
      </c>
      <c r="N543" s="2">
        <v>4.4347826086956523</v>
      </c>
      <c r="O543" s="2">
        <v>0.11681708402186348</v>
      </c>
      <c r="P543" s="2">
        <v>0</v>
      </c>
      <c r="Q543" s="2">
        <v>2.382717391304348</v>
      </c>
      <c r="R543" s="2">
        <v>2.7864497267064959E-2</v>
      </c>
      <c r="S543" s="2">
        <v>5.1979347826086961</v>
      </c>
      <c r="T543" s="2">
        <v>19.788043478260871</v>
      </c>
      <c r="U543" s="2">
        <v>0</v>
      </c>
      <c r="V543" s="2">
        <v>0.29219651709673317</v>
      </c>
      <c r="W543" s="2">
        <v>10.977717391304346</v>
      </c>
      <c r="X543" s="2">
        <v>17.945869565217386</v>
      </c>
      <c r="Y543" s="2">
        <v>6.0445652173913036</v>
      </c>
      <c r="Z543" s="2">
        <v>0.40893224863353234</v>
      </c>
      <c r="AA543" s="2">
        <v>0</v>
      </c>
      <c r="AB543" s="2">
        <v>4.8695652173913047</v>
      </c>
      <c r="AC543" s="2">
        <v>0</v>
      </c>
      <c r="AD543" s="2">
        <v>0</v>
      </c>
      <c r="AE543" s="2">
        <v>0</v>
      </c>
      <c r="AF543" s="2">
        <v>0</v>
      </c>
      <c r="AG543" s="2">
        <v>0</v>
      </c>
      <c r="AH543" t="s">
        <v>1014</v>
      </c>
      <c r="AI543">
        <v>6</v>
      </c>
    </row>
    <row r="544" spans="1:35" x14ac:dyDescent="0.25">
      <c r="A544" t="s">
        <v>3056</v>
      </c>
      <c r="B544" t="s">
        <v>2030</v>
      </c>
      <c r="C544" t="s">
        <v>2466</v>
      </c>
      <c r="D544" t="s">
        <v>2837</v>
      </c>
      <c r="E544" s="2">
        <v>78.510869565217391</v>
      </c>
      <c r="F544" s="2">
        <v>5.7391304347826084</v>
      </c>
      <c r="G544" s="2">
        <v>0.38043478260869568</v>
      </c>
      <c r="H544" s="2">
        <v>0.69565217391304346</v>
      </c>
      <c r="I544" s="2">
        <v>0</v>
      </c>
      <c r="J544" s="2">
        <v>0</v>
      </c>
      <c r="K544" s="2">
        <v>0</v>
      </c>
      <c r="L544" s="2">
        <v>11.01586956521739</v>
      </c>
      <c r="M544" s="2">
        <v>0</v>
      </c>
      <c r="N544" s="2">
        <v>15.043478260869565</v>
      </c>
      <c r="O544" s="2">
        <v>0.19161013429322996</v>
      </c>
      <c r="P544" s="2">
        <v>5.6521739130434785</v>
      </c>
      <c r="Q544" s="2">
        <v>0</v>
      </c>
      <c r="R544" s="2">
        <v>7.1992246988785827E-2</v>
      </c>
      <c r="S544" s="2">
        <v>8.0021739130434781</v>
      </c>
      <c r="T544" s="2">
        <v>16.113369565217393</v>
      </c>
      <c r="U544" s="2">
        <v>0</v>
      </c>
      <c r="V544" s="2">
        <v>0.30716184410909597</v>
      </c>
      <c r="W544" s="2">
        <v>15.067391304347822</v>
      </c>
      <c r="X544" s="2">
        <v>15.631847826086958</v>
      </c>
      <c r="Y544" s="2">
        <v>0</v>
      </c>
      <c r="Z544" s="2">
        <v>0.39101896718814894</v>
      </c>
      <c r="AA544" s="2">
        <v>0</v>
      </c>
      <c r="AB544" s="2">
        <v>0</v>
      </c>
      <c r="AC544" s="2">
        <v>0</v>
      </c>
      <c r="AD544" s="2">
        <v>0</v>
      </c>
      <c r="AE544" s="2">
        <v>0</v>
      </c>
      <c r="AF544" s="2">
        <v>0</v>
      </c>
      <c r="AG544" s="2">
        <v>0</v>
      </c>
      <c r="AH544" t="s">
        <v>863</v>
      </c>
      <c r="AI544">
        <v>6</v>
      </c>
    </row>
    <row r="545" spans="1:35" x14ac:dyDescent="0.25">
      <c r="A545" t="s">
        <v>3056</v>
      </c>
      <c r="B545" t="s">
        <v>2030</v>
      </c>
      <c r="C545" t="s">
        <v>2504</v>
      </c>
      <c r="D545" t="s">
        <v>2884</v>
      </c>
      <c r="E545" s="2">
        <v>116.56521739130434</v>
      </c>
      <c r="F545" s="2">
        <v>4.8695652173913047</v>
      </c>
      <c r="G545" s="2">
        <v>0.65217391304347827</v>
      </c>
      <c r="H545" s="2">
        <v>0.52173913043478259</v>
      </c>
      <c r="I545" s="2">
        <v>0.73369565217391308</v>
      </c>
      <c r="J545" s="2">
        <v>0</v>
      </c>
      <c r="K545" s="2">
        <v>0</v>
      </c>
      <c r="L545" s="2">
        <v>11.989239130434784</v>
      </c>
      <c r="M545" s="2">
        <v>5.4782608695652177</v>
      </c>
      <c r="N545" s="2">
        <v>5.7391304347826084</v>
      </c>
      <c r="O545" s="2">
        <v>9.6232748974263344E-2</v>
      </c>
      <c r="P545" s="2">
        <v>5.3913043478260869</v>
      </c>
      <c r="Q545" s="2">
        <v>5.018369565217391</v>
      </c>
      <c r="R545" s="2">
        <v>8.9303431555389778E-2</v>
      </c>
      <c r="S545" s="2">
        <v>16.155760869565217</v>
      </c>
      <c r="T545" s="2">
        <v>21.067173913043476</v>
      </c>
      <c r="U545" s="2">
        <v>0</v>
      </c>
      <c r="V545" s="2">
        <v>0.31933140619171946</v>
      </c>
      <c r="W545" s="2">
        <v>21.417391304347831</v>
      </c>
      <c r="X545" s="2">
        <v>12.496413043478261</v>
      </c>
      <c r="Y545" s="2">
        <v>2.2667391304347828</v>
      </c>
      <c r="Z545" s="2">
        <v>0.3103888474449833</v>
      </c>
      <c r="AA545" s="2">
        <v>0</v>
      </c>
      <c r="AB545" s="2">
        <v>4.3260869565217394E-2</v>
      </c>
      <c r="AC545" s="2">
        <v>0</v>
      </c>
      <c r="AD545" s="2">
        <v>0</v>
      </c>
      <c r="AE545" s="2">
        <v>0</v>
      </c>
      <c r="AF545" s="2">
        <v>0</v>
      </c>
      <c r="AG545" s="2">
        <v>0</v>
      </c>
      <c r="AH545" t="s">
        <v>845</v>
      </c>
      <c r="AI545">
        <v>6</v>
      </c>
    </row>
    <row r="546" spans="1:35" x14ac:dyDescent="0.25">
      <c r="A546" t="s">
        <v>3056</v>
      </c>
      <c r="B546" t="s">
        <v>1982</v>
      </c>
      <c r="C546" t="s">
        <v>2588</v>
      </c>
      <c r="D546" t="s">
        <v>2901</v>
      </c>
      <c r="E546" s="2">
        <v>67.891304347826093</v>
      </c>
      <c r="F546" s="2">
        <v>5.5652173913043477</v>
      </c>
      <c r="G546" s="2">
        <v>0</v>
      </c>
      <c r="H546" s="2">
        <v>0</v>
      </c>
      <c r="I546" s="2">
        <v>0</v>
      </c>
      <c r="J546" s="2">
        <v>0</v>
      </c>
      <c r="K546" s="2">
        <v>0</v>
      </c>
      <c r="L546" s="2">
        <v>7.5422826086956558</v>
      </c>
      <c r="M546" s="2">
        <v>0</v>
      </c>
      <c r="N546" s="2">
        <v>11.202934782608693</v>
      </c>
      <c r="O546" s="2">
        <v>0.1650128081972462</v>
      </c>
      <c r="P546" s="2">
        <v>5.49</v>
      </c>
      <c r="Q546" s="2">
        <v>6.7013043478260865</v>
      </c>
      <c r="R546" s="2">
        <v>0.17957092539225103</v>
      </c>
      <c r="S546" s="2">
        <v>7.1728260869565217</v>
      </c>
      <c r="T546" s="2">
        <v>13.650543478260873</v>
      </c>
      <c r="U546" s="2">
        <v>0</v>
      </c>
      <c r="V546" s="2">
        <v>0.30671629843099585</v>
      </c>
      <c r="W546" s="2">
        <v>14.914021739130437</v>
      </c>
      <c r="X546" s="2">
        <v>9.7538043478260867</v>
      </c>
      <c r="Y546" s="2">
        <v>0</v>
      </c>
      <c r="Z546" s="2">
        <v>0.363342939481268</v>
      </c>
      <c r="AA546" s="2">
        <v>0</v>
      </c>
      <c r="AB546" s="2">
        <v>0</v>
      </c>
      <c r="AC546" s="2">
        <v>0</v>
      </c>
      <c r="AD546" s="2">
        <v>0</v>
      </c>
      <c r="AE546" s="2">
        <v>0</v>
      </c>
      <c r="AF546" s="2">
        <v>0</v>
      </c>
      <c r="AG546" s="2">
        <v>0</v>
      </c>
      <c r="AH546" t="s">
        <v>797</v>
      </c>
      <c r="AI546">
        <v>6</v>
      </c>
    </row>
    <row r="547" spans="1:35" x14ac:dyDescent="0.25">
      <c r="A547" t="s">
        <v>3056</v>
      </c>
      <c r="B547" t="s">
        <v>2281</v>
      </c>
      <c r="C547" t="s">
        <v>2549</v>
      </c>
      <c r="D547" t="s">
        <v>2802</v>
      </c>
      <c r="E547" s="2">
        <v>86.369565217391298</v>
      </c>
      <c r="F547" s="2">
        <v>5.5652173913043477</v>
      </c>
      <c r="G547" s="2">
        <v>0.13043478260869565</v>
      </c>
      <c r="H547" s="2">
        <v>0.61956521739130432</v>
      </c>
      <c r="I547" s="2">
        <v>0.35869565217391303</v>
      </c>
      <c r="J547" s="2">
        <v>0</v>
      </c>
      <c r="K547" s="2">
        <v>0</v>
      </c>
      <c r="L547" s="2">
        <v>15.294782608695654</v>
      </c>
      <c r="M547" s="2">
        <v>0.27630434782608698</v>
      </c>
      <c r="N547" s="2">
        <v>21.806195652173905</v>
      </c>
      <c r="O547" s="2">
        <v>0.25567455323433169</v>
      </c>
      <c r="P547" s="2">
        <v>6.7714130434782573</v>
      </c>
      <c r="Q547" s="2">
        <v>0</v>
      </c>
      <c r="R547" s="2">
        <v>7.840045305814243E-2</v>
      </c>
      <c r="S547" s="2">
        <v>12.667717391304343</v>
      </c>
      <c r="T547" s="2">
        <v>12.850217391304348</v>
      </c>
      <c r="U547" s="2">
        <v>0</v>
      </c>
      <c r="V547" s="2">
        <v>0.29545054115278124</v>
      </c>
      <c r="W547" s="2">
        <v>18.85195652173913</v>
      </c>
      <c r="X547" s="2">
        <v>13.114021739130433</v>
      </c>
      <c r="Y547" s="2">
        <v>0</v>
      </c>
      <c r="Z547" s="2">
        <v>0.37010697206141452</v>
      </c>
      <c r="AA547" s="2">
        <v>0</v>
      </c>
      <c r="AB547" s="2">
        <v>0</v>
      </c>
      <c r="AC547" s="2">
        <v>0</v>
      </c>
      <c r="AD547" s="2">
        <v>0</v>
      </c>
      <c r="AE547" s="2">
        <v>0</v>
      </c>
      <c r="AF547" s="2">
        <v>0</v>
      </c>
      <c r="AG547" s="2">
        <v>0</v>
      </c>
      <c r="AH547" t="s">
        <v>1101</v>
      </c>
      <c r="AI547">
        <v>6</v>
      </c>
    </row>
    <row r="548" spans="1:35" x14ac:dyDescent="0.25">
      <c r="A548" t="s">
        <v>3056</v>
      </c>
      <c r="B548" t="s">
        <v>2289</v>
      </c>
      <c r="C548" t="s">
        <v>2531</v>
      </c>
      <c r="D548" t="s">
        <v>2855</v>
      </c>
      <c r="E548" s="2">
        <v>91.793478260869563</v>
      </c>
      <c r="F548" s="2">
        <v>5.2173913043478262</v>
      </c>
      <c r="G548" s="2">
        <v>0.21739130434782608</v>
      </c>
      <c r="H548" s="2">
        <v>0.55434782608695654</v>
      </c>
      <c r="I548" s="2">
        <v>1.0434782608695652</v>
      </c>
      <c r="J548" s="2">
        <v>0</v>
      </c>
      <c r="K548" s="2">
        <v>0</v>
      </c>
      <c r="L548" s="2">
        <v>12.737717391304347</v>
      </c>
      <c r="M548" s="2">
        <v>0</v>
      </c>
      <c r="N548" s="2">
        <v>22.670217391304345</v>
      </c>
      <c r="O548" s="2">
        <v>0.24696980461811721</v>
      </c>
      <c r="P548" s="2">
        <v>5.6608695652173919</v>
      </c>
      <c r="Q548" s="2">
        <v>0</v>
      </c>
      <c r="R548" s="2">
        <v>6.1669626998223807E-2</v>
      </c>
      <c r="S548" s="2">
        <v>11.232608695652175</v>
      </c>
      <c r="T548" s="2">
        <v>36.690760869565217</v>
      </c>
      <c r="U548" s="2">
        <v>0</v>
      </c>
      <c r="V548" s="2">
        <v>0.52207815275310832</v>
      </c>
      <c r="W548" s="2">
        <v>14.756195652173915</v>
      </c>
      <c r="X548" s="2">
        <v>42.198586956521751</v>
      </c>
      <c r="Y548" s="2">
        <v>4.9609782608695667</v>
      </c>
      <c r="Z548" s="2">
        <v>0.674511545293073</v>
      </c>
      <c r="AA548" s="2">
        <v>0</v>
      </c>
      <c r="AB548" s="2">
        <v>0</v>
      </c>
      <c r="AC548" s="2">
        <v>0</v>
      </c>
      <c r="AD548" s="2">
        <v>0</v>
      </c>
      <c r="AE548" s="2">
        <v>0</v>
      </c>
      <c r="AF548" s="2">
        <v>0</v>
      </c>
      <c r="AG548" s="2">
        <v>0</v>
      </c>
      <c r="AH548" t="s">
        <v>1109</v>
      </c>
      <c r="AI548">
        <v>6</v>
      </c>
    </row>
    <row r="549" spans="1:35" x14ac:dyDescent="0.25">
      <c r="A549" t="s">
        <v>3056</v>
      </c>
      <c r="B549" t="s">
        <v>2160</v>
      </c>
      <c r="C549" t="s">
        <v>2775</v>
      </c>
      <c r="D549" t="s">
        <v>2925</v>
      </c>
      <c r="E549" s="2">
        <v>98.586956521739125</v>
      </c>
      <c r="F549" s="2">
        <v>5.5652173913043477</v>
      </c>
      <c r="G549" s="2">
        <v>1.2173913043478262</v>
      </c>
      <c r="H549" s="2">
        <v>0.41847826086956524</v>
      </c>
      <c r="I549" s="2">
        <v>0.74456521739130432</v>
      </c>
      <c r="J549" s="2">
        <v>0.51913043478260879</v>
      </c>
      <c r="K549" s="2">
        <v>0</v>
      </c>
      <c r="L549" s="2">
        <v>15.935978260869561</v>
      </c>
      <c r="M549" s="2">
        <v>0</v>
      </c>
      <c r="N549" s="2">
        <v>11.296739130434782</v>
      </c>
      <c r="O549" s="2">
        <v>0.11458654906284454</v>
      </c>
      <c r="P549" s="2">
        <v>0</v>
      </c>
      <c r="Q549" s="2">
        <v>0</v>
      </c>
      <c r="R549" s="2">
        <v>0</v>
      </c>
      <c r="S549" s="2">
        <v>20.545217391304348</v>
      </c>
      <c r="T549" s="2">
        <v>14.775978260869566</v>
      </c>
      <c r="U549" s="2">
        <v>0</v>
      </c>
      <c r="V549" s="2">
        <v>0.35827453142227123</v>
      </c>
      <c r="W549" s="2">
        <v>18.932717391304354</v>
      </c>
      <c r="X549" s="2">
        <v>15.734782608695644</v>
      </c>
      <c r="Y549" s="2">
        <v>0</v>
      </c>
      <c r="Z549" s="2">
        <v>0.35164388092613008</v>
      </c>
      <c r="AA549" s="2">
        <v>0</v>
      </c>
      <c r="AB549" s="2">
        <v>5.4782608695652177</v>
      </c>
      <c r="AC549" s="2">
        <v>0</v>
      </c>
      <c r="AD549" s="2">
        <v>0</v>
      </c>
      <c r="AE549" s="2">
        <v>0</v>
      </c>
      <c r="AF549" s="2">
        <v>0</v>
      </c>
      <c r="AG549" s="2">
        <v>0</v>
      </c>
      <c r="AH549" t="s">
        <v>979</v>
      </c>
      <c r="AI549">
        <v>6</v>
      </c>
    </row>
    <row r="550" spans="1:35" x14ac:dyDescent="0.25">
      <c r="A550" t="s">
        <v>3056</v>
      </c>
      <c r="B550" t="s">
        <v>2124</v>
      </c>
      <c r="C550" t="s">
        <v>2466</v>
      </c>
      <c r="D550" t="s">
        <v>2837</v>
      </c>
      <c r="E550" s="2">
        <v>82.532608695652172</v>
      </c>
      <c r="F550" s="2">
        <v>4.0869565217391308</v>
      </c>
      <c r="G550" s="2">
        <v>0</v>
      </c>
      <c r="H550" s="2">
        <v>1.826086956521739</v>
      </c>
      <c r="I550" s="2">
        <v>0</v>
      </c>
      <c r="J550" s="2">
        <v>0</v>
      </c>
      <c r="K550" s="2">
        <v>0</v>
      </c>
      <c r="L550" s="2">
        <v>18.951413043478261</v>
      </c>
      <c r="M550" s="2">
        <v>0</v>
      </c>
      <c r="N550" s="2">
        <v>16</v>
      </c>
      <c r="O550" s="2">
        <v>0.19386276833925986</v>
      </c>
      <c r="P550" s="2">
        <v>4.5383695652173923</v>
      </c>
      <c r="Q550" s="2">
        <v>0.92260869565217385</v>
      </c>
      <c r="R550" s="2">
        <v>6.6167522718293167E-2</v>
      </c>
      <c r="S550" s="2">
        <v>11.211195652173911</v>
      </c>
      <c r="T550" s="2">
        <v>14.908913043478259</v>
      </c>
      <c r="U550" s="2">
        <v>0</v>
      </c>
      <c r="V550" s="2">
        <v>0.31648228631634395</v>
      </c>
      <c r="W550" s="2">
        <v>10.991630434782611</v>
      </c>
      <c r="X550" s="2">
        <v>18.810543478260872</v>
      </c>
      <c r="Y550" s="2">
        <v>0</v>
      </c>
      <c r="Z550" s="2">
        <v>0.36109574608191763</v>
      </c>
      <c r="AA550" s="2">
        <v>0</v>
      </c>
      <c r="AB550" s="2">
        <v>0</v>
      </c>
      <c r="AC550" s="2">
        <v>0</v>
      </c>
      <c r="AD550" s="2">
        <v>0</v>
      </c>
      <c r="AE550" s="2">
        <v>0.16304347826086957</v>
      </c>
      <c r="AF550" s="2">
        <v>0</v>
      </c>
      <c r="AG550" s="2">
        <v>0</v>
      </c>
      <c r="AH550" t="s">
        <v>942</v>
      </c>
      <c r="AI550">
        <v>6</v>
      </c>
    </row>
    <row r="551" spans="1:35" x14ac:dyDescent="0.25">
      <c r="A551" t="s">
        <v>3056</v>
      </c>
      <c r="B551" t="s">
        <v>1588</v>
      </c>
      <c r="C551" t="s">
        <v>2565</v>
      </c>
      <c r="D551" t="s">
        <v>2923</v>
      </c>
      <c r="E551" s="2">
        <v>43.706521739130437</v>
      </c>
      <c r="F551" s="2">
        <v>5.5652173913043477</v>
      </c>
      <c r="G551" s="2">
        <v>0.29347826086956524</v>
      </c>
      <c r="H551" s="2">
        <v>0.26108695652173913</v>
      </c>
      <c r="I551" s="2">
        <v>0.49184782608695654</v>
      </c>
      <c r="J551" s="2">
        <v>0</v>
      </c>
      <c r="K551" s="2">
        <v>0</v>
      </c>
      <c r="L551" s="2">
        <v>5.7185869565217393</v>
      </c>
      <c r="M551" s="2">
        <v>0</v>
      </c>
      <c r="N551" s="2">
        <v>5.1304347826086953</v>
      </c>
      <c r="O551" s="2">
        <v>0.11738373538920666</v>
      </c>
      <c r="P551" s="2">
        <v>0</v>
      </c>
      <c r="Q551" s="2">
        <v>0</v>
      </c>
      <c r="R551" s="2">
        <v>0</v>
      </c>
      <c r="S551" s="2">
        <v>5.3820652173913057</v>
      </c>
      <c r="T551" s="2">
        <v>6.4300000000000006</v>
      </c>
      <c r="U551" s="2">
        <v>0</v>
      </c>
      <c r="V551" s="2">
        <v>0.27025864212882372</v>
      </c>
      <c r="W551" s="2">
        <v>4.6739130434782599</v>
      </c>
      <c r="X551" s="2">
        <v>5.6780434782608697</v>
      </c>
      <c r="Y551" s="2">
        <v>0</v>
      </c>
      <c r="Z551" s="2">
        <v>0.23685152947028099</v>
      </c>
      <c r="AA551" s="2">
        <v>0</v>
      </c>
      <c r="AB551" s="2">
        <v>0</v>
      </c>
      <c r="AC551" s="2">
        <v>0</v>
      </c>
      <c r="AD551" s="2">
        <v>0</v>
      </c>
      <c r="AE551" s="2">
        <v>0</v>
      </c>
      <c r="AF551" s="2">
        <v>0</v>
      </c>
      <c r="AG551" s="2">
        <v>0</v>
      </c>
      <c r="AH551" t="s">
        <v>390</v>
      </c>
      <c r="AI551">
        <v>6</v>
      </c>
    </row>
    <row r="552" spans="1:35" x14ac:dyDescent="0.25">
      <c r="A552" t="s">
        <v>3056</v>
      </c>
      <c r="B552" t="s">
        <v>2262</v>
      </c>
      <c r="C552" t="s">
        <v>2787</v>
      </c>
      <c r="D552" t="s">
        <v>2921</v>
      </c>
      <c r="E552" s="2">
        <v>83.934782608695656</v>
      </c>
      <c r="F552" s="2">
        <v>5.6141304347826084</v>
      </c>
      <c r="G552" s="2">
        <v>0</v>
      </c>
      <c r="H552" s="2">
        <v>0</v>
      </c>
      <c r="I552" s="2">
        <v>0</v>
      </c>
      <c r="J552" s="2">
        <v>0</v>
      </c>
      <c r="K552" s="2">
        <v>0</v>
      </c>
      <c r="L552" s="2">
        <v>3.1847826086956523</v>
      </c>
      <c r="M552" s="2">
        <v>5.0407608695652177</v>
      </c>
      <c r="N552" s="2">
        <v>0</v>
      </c>
      <c r="O552" s="2">
        <v>6.0055685055685058E-2</v>
      </c>
      <c r="P552" s="2">
        <v>0</v>
      </c>
      <c r="Q552" s="2">
        <v>0</v>
      </c>
      <c r="R552" s="2">
        <v>0</v>
      </c>
      <c r="S552" s="2">
        <v>4.0163043478260869</v>
      </c>
      <c r="T552" s="2">
        <v>3.7717391304347827</v>
      </c>
      <c r="U552" s="2">
        <v>0</v>
      </c>
      <c r="V552" s="2">
        <v>9.278684278684278E-2</v>
      </c>
      <c r="W552" s="2">
        <v>5.1032608695652177</v>
      </c>
      <c r="X552" s="2">
        <v>0</v>
      </c>
      <c r="Y552" s="2">
        <v>4.3913043478260869</v>
      </c>
      <c r="Z552" s="2">
        <v>0.11311836311836311</v>
      </c>
      <c r="AA552" s="2">
        <v>0</v>
      </c>
      <c r="AB552" s="2">
        <v>0</v>
      </c>
      <c r="AC552" s="2">
        <v>0</v>
      </c>
      <c r="AD552" s="2">
        <v>0</v>
      </c>
      <c r="AE552" s="2">
        <v>0</v>
      </c>
      <c r="AF552" s="2">
        <v>0</v>
      </c>
      <c r="AG552" s="2">
        <v>0</v>
      </c>
      <c r="AH552" t="s">
        <v>1082</v>
      </c>
      <c r="AI552">
        <v>6</v>
      </c>
    </row>
    <row r="553" spans="1:35" x14ac:dyDescent="0.25">
      <c r="A553" t="s">
        <v>3056</v>
      </c>
      <c r="B553" t="s">
        <v>1686</v>
      </c>
      <c r="C553" t="s">
        <v>2436</v>
      </c>
      <c r="D553" t="s">
        <v>2836</v>
      </c>
      <c r="E553" s="2">
        <v>68.5</v>
      </c>
      <c r="F553" s="2">
        <v>5.1304347826086953</v>
      </c>
      <c r="G553" s="2">
        <v>0.65760869565217395</v>
      </c>
      <c r="H553" s="2">
        <v>0.55163043478260854</v>
      </c>
      <c r="I553" s="2">
        <v>0.47010869565217389</v>
      </c>
      <c r="J553" s="2">
        <v>0</v>
      </c>
      <c r="K553" s="2">
        <v>0</v>
      </c>
      <c r="L553" s="2">
        <v>5.9584782608695663</v>
      </c>
      <c r="M553" s="2">
        <v>5.4103260869565215</v>
      </c>
      <c r="N553" s="2">
        <v>0</v>
      </c>
      <c r="O553" s="2">
        <v>7.898286258330689E-2</v>
      </c>
      <c r="P553" s="2">
        <v>5.9891304347826084</v>
      </c>
      <c r="Q553" s="2">
        <v>5.8423913043478262</v>
      </c>
      <c r="R553" s="2">
        <v>0.17272294509679464</v>
      </c>
      <c r="S553" s="2">
        <v>4.2863043478260865</v>
      </c>
      <c r="T553" s="2">
        <v>5.6456521739130405</v>
      </c>
      <c r="U553" s="2">
        <v>0</v>
      </c>
      <c r="V553" s="2">
        <v>0.14499206601079018</v>
      </c>
      <c r="W553" s="2">
        <v>4.8123913043478259</v>
      </c>
      <c r="X553" s="2">
        <v>6.0554347826086961</v>
      </c>
      <c r="Y553" s="2">
        <v>0</v>
      </c>
      <c r="Z553" s="2">
        <v>0.15865439543002224</v>
      </c>
      <c r="AA553" s="2">
        <v>0</v>
      </c>
      <c r="AB553" s="2">
        <v>0</v>
      </c>
      <c r="AC553" s="2">
        <v>0</v>
      </c>
      <c r="AD553" s="2">
        <v>0</v>
      </c>
      <c r="AE553" s="2">
        <v>0</v>
      </c>
      <c r="AF553" s="2">
        <v>0</v>
      </c>
      <c r="AG553" s="2">
        <v>0</v>
      </c>
      <c r="AH553" t="s">
        <v>492</v>
      </c>
      <c r="AI553">
        <v>6</v>
      </c>
    </row>
    <row r="554" spans="1:35" x14ac:dyDescent="0.25">
      <c r="A554" t="s">
        <v>3056</v>
      </c>
      <c r="B554" t="s">
        <v>1894</v>
      </c>
      <c r="C554" t="s">
        <v>2505</v>
      </c>
      <c r="D554" t="s">
        <v>2886</v>
      </c>
      <c r="E554" s="2">
        <v>62.945652173913047</v>
      </c>
      <c r="F554" s="2">
        <v>47.076413043478261</v>
      </c>
      <c r="G554" s="2">
        <v>0.30978260869565216</v>
      </c>
      <c r="H554" s="2">
        <v>0.27891304347826085</v>
      </c>
      <c r="I554" s="2">
        <v>0.65760869565217395</v>
      </c>
      <c r="J554" s="2">
        <v>0</v>
      </c>
      <c r="K554" s="2">
        <v>0</v>
      </c>
      <c r="L554" s="2">
        <v>3.0319565217391311</v>
      </c>
      <c r="M554" s="2">
        <v>4.5793478260869565</v>
      </c>
      <c r="N554" s="2">
        <v>0</v>
      </c>
      <c r="O554" s="2">
        <v>7.2750820238300803E-2</v>
      </c>
      <c r="P554" s="2">
        <v>4.0535869565217393</v>
      </c>
      <c r="Q554" s="2">
        <v>4.1744565217391294</v>
      </c>
      <c r="R554" s="2">
        <v>0.13071662925228802</v>
      </c>
      <c r="S554" s="2">
        <v>5.4945652173913047</v>
      </c>
      <c r="T554" s="2">
        <v>3.5755434782608693</v>
      </c>
      <c r="U554" s="2">
        <v>0</v>
      </c>
      <c r="V554" s="2">
        <v>0.14409428423415643</v>
      </c>
      <c r="W554" s="2">
        <v>4.9982608695652164</v>
      </c>
      <c r="X554" s="2">
        <v>2.7626086956521738</v>
      </c>
      <c r="Y554" s="2">
        <v>0</v>
      </c>
      <c r="Z554" s="2">
        <v>0.12329476774304954</v>
      </c>
      <c r="AA554" s="2">
        <v>0</v>
      </c>
      <c r="AB554" s="2">
        <v>0</v>
      </c>
      <c r="AC554" s="2">
        <v>0</v>
      </c>
      <c r="AD554" s="2">
        <v>0</v>
      </c>
      <c r="AE554" s="2">
        <v>0</v>
      </c>
      <c r="AF554" s="2">
        <v>0</v>
      </c>
      <c r="AG554" s="2">
        <v>0</v>
      </c>
      <c r="AH554" t="s">
        <v>707</v>
      </c>
      <c r="AI554">
        <v>6</v>
      </c>
    </row>
    <row r="555" spans="1:35" x14ac:dyDescent="0.25">
      <c r="A555" t="s">
        <v>3056</v>
      </c>
      <c r="B555" t="s">
        <v>1365</v>
      </c>
      <c r="C555" t="s">
        <v>2563</v>
      </c>
      <c r="D555" t="s">
        <v>2921</v>
      </c>
      <c r="E555" s="2">
        <v>48.152173913043477</v>
      </c>
      <c r="F555" s="2">
        <v>50.557608695652199</v>
      </c>
      <c r="G555" s="2">
        <v>0.30978260869565216</v>
      </c>
      <c r="H555" s="2">
        <v>0.16576086956521738</v>
      </c>
      <c r="I555" s="2">
        <v>2.1878260869565209</v>
      </c>
      <c r="J555" s="2">
        <v>0</v>
      </c>
      <c r="K555" s="2">
        <v>0</v>
      </c>
      <c r="L555" s="2">
        <v>4.3170652173913036</v>
      </c>
      <c r="M555" s="2">
        <v>5.0869565217391308</v>
      </c>
      <c r="N555" s="2">
        <v>0</v>
      </c>
      <c r="O555" s="2">
        <v>0.10564334085778782</v>
      </c>
      <c r="P555" s="2">
        <v>5.1475000000000009</v>
      </c>
      <c r="Q555" s="2">
        <v>0.19391304347826085</v>
      </c>
      <c r="R555" s="2">
        <v>0.11092776523702035</v>
      </c>
      <c r="S555" s="2">
        <v>9.0945652173913079</v>
      </c>
      <c r="T555" s="2">
        <v>3.6080434782608704</v>
      </c>
      <c r="U555" s="2">
        <v>0</v>
      </c>
      <c r="V555" s="2">
        <v>0.26380135440180597</v>
      </c>
      <c r="W555" s="2">
        <v>9.97836956521739</v>
      </c>
      <c r="X555" s="2">
        <v>6.3129347826086954</v>
      </c>
      <c r="Y555" s="2">
        <v>0</v>
      </c>
      <c r="Z555" s="2">
        <v>0.3383295711060948</v>
      </c>
      <c r="AA555" s="2">
        <v>0</v>
      </c>
      <c r="AB555" s="2">
        <v>0</v>
      </c>
      <c r="AC555" s="2">
        <v>0</v>
      </c>
      <c r="AD555" s="2">
        <v>0</v>
      </c>
      <c r="AE555" s="2">
        <v>3.0973913043478261</v>
      </c>
      <c r="AF555" s="2">
        <v>0</v>
      </c>
      <c r="AG555" s="2">
        <v>0.15521739130434783</v>
      </c>
      <c r="AH555" t="s">
        <v>165</v>
      </c>
      <c r="AI555">
        <v>6</v>
      </c>
    </row>
    <row r="556" spans="1:35" x14ac:dyDescent="0.25">
      <c r="A556" t="s">
        <v>3056</v>
      </c>
      <c r="B556" t="s">
        <v>1373</v>
      </c>
      <c r="C556" t="s">
        <v>2515</v>
      </c>
      <c r="D556" t="s">
        <v>2893</v>
      </c>
      <c r="E556" s="2">
        <v>55.163043478260867</v>
      </c>
      <c r="F556" s="2">
        <v>5.5652173913043477</v>
      </c>
      <c r="G556" s="2">
        <v>0.2608695652173913</v>
      </c>
      <c r="H556" s="2">
        <v>0.35869565217391303</v>
      </c>
      <c r="I556" s="2">
        <v>0.70271739130434774</v>
      </c>
      <c r="J556" s="2">
        <v>0</v>
      </c>
      <c r="K556" s="2">
        <v>0</v>
      </c>
      <c r="L556" s="2">
        <v>2.2310869565217395</v>
      </c>
      <c r="M556" s="2">
        <v>5.5896739130434794</v>
      </c>
      <c r="N556" s="2">
        <v>0</v>
      </c>
      <c r="O556" s="2">
        <v>0.10133004926108377</v>
      </c>
      <c r="P556" s="2">
        <v>3.6505434782608699</v>
      </c>
      <c r="Q556" s="2">
        <v>0</v>
      </c>
      <c r="R556" s="2">
        <v>6.6177339901477839E-2</v>
      </c>
      <c r="S556" s="2">
        <v>1.9166304347826089</v>
      </c>
      <c r="T556" s="2">
        <v>2.4363043478260873</v>
      </c>
      <c r="U556" s="2">
        <v>0</v>
      </c>
      <c r="V556" s="2">
        <v>7.8910344827586229E-2</v>
      </c>
      <c r="W556" s="2">
        <v>4.996956521739131</v>
      </c>
      <c r="X556" s="2">
        <v>0.12586956521739132</v>
      </c>
      <c r="Y556" s="2">
        <v>0</v>
      </c>
      <c r="Z556" s="2">
        <v>9.2866995073891637E-2</v>
      </c>
      <c r="AA556" s="2">
        <v>0</v>
      </c>
      <c r="AB556" s="2">
        <v>0</v>
      </c>
      <c r="AC556" s="2">
        <v>0</v>
      </c>
      <c r="AD556" s="2">
        <v>0</v>
      </c>
      <c r="AE556" s="2">
        <v>0</v>
      </c>
      <c r="AF556" s="2">
        <v>0</v>
      </c>
      <c r="AG556" s="2">
        <v>0</v>
      </c>
      <c r="AH556" t="s">
        <v>173</v>
      </c>
      <c r="AI556">
        <v>6</v>
      </c>
    </row>
    <row r="557" spans="1:35" x14ac:dyDescent="0.25">
      <c r="A557" t="s">
        <v>3056</v>
      </c>
      <c r="B557" t="s">
        <v>1411</v>
      </c>
      <c r="C557" t="s">
        <v>2578</v>
      </c>
      <c r="D557" t="s">
        <v>2853</v>
      </c>
      <c r="E557" s="2">
        <v>31.978260869565219</v>
      </c>
      <c r="F557" s="2">
        <v>6.0978260869565215</v>
      </c>
      <c r="G557" s="2">
        <v>0</v>
      </c>
      <c r="H557" s="2">
        <v>0.32608695652173914</v>
      </c>
      <c r="I557" s="2">
        <v>0</v>
      </c>
      <c r="J557" s="2">
        <v>0</v>
      </c>
      <c r="K557" s="2">
        <v>0</v>
      </c>
      <c r="L557" s="2">
        <v>0.39347826086956517</v>
      </c>
      <c r="M557" s="2">
        <v>2.0961956521739129</v>
      </c>
      <c r="N557" s="2">
        <v>0</v>
      </c>
      <c r="O557" s="2">
        <v>6.5550645819170625E-2</v>
      </c>
      <c r="P557" s="2">
        <v>4.3149999999999995</v>
      </c>
      <c r="Q557" s="2">
        <v>0</v>
      </c>
      <c r="R557" s="2">
        <v>0.13493541808293677</v>
      </c>
      <c r="S557" s="2">
        <v>0.46739130434782616</v>
      </c>
      <c r="T557" s="2">
        <v>3.2627173913043479</v>
      </c>
      <c r="U557" s="2">
        <v>0</v>
      </c>
      <c r="V557" s="2">
        <v>0.11664513936097892</v>
      </c>
      <c r="W557" s="2">
        <v>0.31521739130434784</v>
      </c>
      <c r="X557" s="2">
        <v>0</v>
      </c>
      <c r="Y557" s="2">
        <v>2.5685869565217394</v>
      </c>
      <c r="Z557" s="2">
        <v>9.0180149558123729E-2</v>
      </c>
      <c r="AA557" s="2">
        <v>0</v>
      </c>
      <c r="AB557" s="2">
        <v>0</v>
      </c>
      <c r="AC557" s="2">
        <v>0</v>
      </c>
      <c r="AD557" s="2">
        <v>0</v>
      </c>
      <c r="AE557" s="2">
        <v>0</v>
      </c>
      <c r="AF557" s="2">
        <v>0</v>
      </c>
      <c r="AG557" s="2">
        <v>0</v>
      </c>
      <c r="AH557" t="s">
        <v>211</v>
      </c>
      <c r="AI557">
        <v>6</v>
      </c>
    </row>
    <row r="558" spans="1:35" x14ac:dyDescent="0.25">
      <c r="A558" t="s">
        <v>3056</v>
      </c>
      <c r="B558" t="s">
        <v>1844</v>
      </c>
      <c r="C558" t="s">
        <v>2619</v>
      </c>
      <c r="D558" t="s">
        <v>2802</v>
      </c>
      <c r="E558" s="2">
        <v>60.358695652173914</v>
      </c>
      <c r="F558" s="2">
        <v>3.8260869565217392</v>
      </c>
      <c r="G558" s="2">
        <v>0</v>
      </c>
      <c r="H558" s="2">
        <v>0.33967391304347827</v>
      </c>
      <c r="I558" s="2">
        <v>1.2826086956521738</v>
      </c>
      <c r="J558" s="2">
        <v>0</v>
      </c>
      <c r="K558" s="2">
        <v>0</v>
      </c>
      <c r="L558" s="2">
        <v>0.45956521739130435</v>
      </c>
      <c r="M558" s="2">
        <v>5.7038043478260869</v>
      </c>
      <c r="N558" s="2">
        <v>0</v>
      </c>
      <c r="O558" s="2">
        <v>9.4498469295876103E-2</v>
      </c>
      <c r="P558" s="2">
        <v>3.9429347826086958</v>
      </c>
      <c r="Q558" s="2">
        <v>2.8858695652173911</v>
      </c>
      <c r="R558" s="2">
        <v>0.11313704303979831</v>
      </c>
      <c r="S558" s="2">
        <v>6.0736956521739129</v>
      </c>
      <c r="T558" s="2">
        <v>0.35315217391304343</v>
      </c>
      <c r="U558" s="2">
        <v>0</v>
      </c>
      <c r="V558" s="2">
        <v>0.10647757968665586</v>
      </c>
      <c r="W558" s="2">
        <v>10.656739130434783</v>
      </c>
      <c r="X558" s="2">
        <v>0.15847826086956521</v>
      </c>
      <c r="Y558" s="2">
        <v>0</v>
      </c>
      <c r="Z558" s="2">
        <v>0.17918242391500089</v>
      </c>
      <c r="AA558" s="2">
        <v>0</v>
      </c>
      <c r="AB558" s="2">
        <v>0</v>
      </c>
      <c r="AC558" s="2">
        <v>0</v>
      </c>
      <c r="AD558" s="2">
        <v>0</v>
      </c>
      <c r="AE558" s="2">
        <v>0</v>
      </c>
      <c r="AF558" s="2">
        <v>0</v>
      </c>
      <c r="AG558" s="2">
        <v>0</v>
      </c>
      <c r="AH558" t="s">
        <v>656</v>
      </c>
      <c r="AI558">
        <v>6</v>
      </c>
    </row>
    <row r="559" spans="1:35" x14ac:dyDescent="0.25">
      <c r="A559" t="s">
        <v>3056</v>
      </c>
      <c r="B559" t="s">
        <v>1494</v>
      </c>
      <c r="C559" t="s">
        <v>2617</v>
      </c>
      <c r="D559" t="s">
        <v>2958</v>
      </c>
      <c r="E559" s="2">
        <v>71.75</v>
      </c>
      <c r="F559" s="2">
        <v>8.6956521739130432E-2</v>
      </c>
      <c r="G559" s="2">
        <v>0.27173913043478259</v>
      </c>
      <c r="H559" s="2">
        <v>0.30434782608695654</v>
      </c>
      <c r="I559" s="2">
        <v>0.57608695652173914</v>
      </c>
      <c r="J559" s="2">
        <v>0</v>
      </c>
      <c r="K559" s="2">
        <v>0</v>
      </c>
      <c r="L559" s="2">
        <v>4.1001086956521764</v>
      </c>
      <c r="M559" s="2">
        <v>4.7282608695652177</v>
      </c>
      <c r="N559" s="2">
        <v>0</v>
      </c>
      <c r="O559" s="2">
        <v>6.5899106196030913E-2</v>
      </c>
      <c r="P559" s="2">
        <v>5.3514130434782583</v>
      </c>
      <c r="Q559" s="2">
        <v>7.4007608695652172</v>
      </c>
      <c r="R559" s="2">
        <v>0.17773064687168605</v>
      </c>
      <c r="S559" s="2">
        <v>0</v>
      </c>
      <c r="T559" s="2">
        <v>3.8794565217391299</v>
      </c>
      <c r="U559" s="2">
        <v>0</v>
      </c>
      <c r="V559" s="2">
        <v>5.4069080442357212E-2</v>
      </c>
      <c r="W559" s="2">
        <v>0</v>
      </c>
      <c r="X559" s="2">
        <v>3.0011956521739136</v>
      </c>
      <c r="Y559" s="2">
        <v>0</v>
      </c>
      <c r="Z559" s="2">
        <v>4.1828510831692173E-2</v>
      </c>
      <c r="AA559" s="2">
        <v>0</v>
      </c>
      <c r="AB559" s="2">
        <v>0</v>
      </c>
      <c r="AC559" s="2">
        <v>0</v>
      </c>
      <c r="AD559" s="2">
        <v>0</v>
      </c>
      <c r="AE559" s="2">
        <v>0.17010869565217393</v>
      </c>
      <c r="AF559" s="2">
        <v>0</v>
      </c>
      <c r="AG559" s="2">
        <v>0</v>
      </c>
      <c r="AH559" t="s">
        <v>295</v>
      </c>
      <c r="AI559">
        <v>6</v>
      </c>
    </row>
    <row r="560" spans="1:35" x14ac:dyDescent="0.25">
      <c r="A560" t="s">
        <v>3056</v>
      </c>
      <c r="B560" t="s">
        <v>1479</v>
      </c>
      <c r="C560" t="s">
        <v>2612</v>
      </c>
      <c r="D560" t="s">
        <v>2955</v>
      </c>
      <c r="E560" s="2">
        <v>47.130434782608695</v>
      </c>
      <c r="F560" s="2">
        <v>6.0978260869565215</v>
      </c>
      <c r="G560" s="2">
        <v>0</v>
      </c>
      <c r="H560" s="2">
        <v>0.25543478260869568</v>
      </c>
      <c r="I560" s="2">
        <v>0</v>
      </c>
      <c r="J560" s="2">
        <v>0</v>
      </c>
      <c r="K560" s="2">
        <v>0</v>
      </c>
      <c r="L560" s="2">
        <v>5.2270652173913019</v>
      </c>
      <c r="M560" s="2">
        <v>2.4229347826086958</v>
      </c>
      <c r="N560" s="2">
        <v>0</v>
      </c>
      <c r="O560" s="2">
        <v>5.1409132841328413E-2</v>
      </c>
      <c r="P560" s="2">
        <v>4.4586956521739127</v>
      </c>
      <c r="Q560" s="2">
        <v>0</v>
      </c>
      <c r="R560" s="2">
        <v>9.4603321033210327E-2</v>
      </c>
      <c r="S560" s="2">
        <v>0.86206521739130437</v>
      </c>
      <c r="T560" s="2">
        <v>5.0128260869565224</v>
      </c>
      <c r="U560" s="2">
        <v>0</v>
      </c>
      <c r="V560" s="2">
        <v>0.12465175276752768</v>
      </c>
      <c r="W560" s="2">
        <v>2.5065217391304344</v>
      </c>
      <c r="X560" s="2">
        <v>0</v>
      </c>
      <c r="Y560" s="2">
        <v>0</v>
      </c>
      <c r="Z560" s="2">
        <v>5.318265682656826E-2</v>
      </c>
      <c r="AA560" s="2">
        <v>0</v>
      </c>
      <c r="AB560" s="2">
        <v>0</v>
      </c>
      <c r="AC560" s="2">
        <v>0</v>
      </c>
      <c r="AD560" s="2">
        <v>0</v>
      </c>
      <c r="AE560" s="2">
        <v>0</v>
      </c>
      <c r="AF560" s="2">
        <v>0</v>
      </c>
      <c r="AG560" s="2">
        <v>0</v>
      </c>
      <c r="AH560" t="s">
        <v>280</v>
      </c>
      <c r="AI560">
        <v>6</v>
      </c>
    </row>
    <row r="561" spans="1:35" x14ac:dyDescent="0.25">
      <c r="A561" t="s">
        <v>3056</v>
      </c>
      <c r="B561" t="s">
        <v>1662</v>
      </c>
      <c r="C561" t="s">
        <v>2675</v>
      </c>
      <c r="D561" t="s">
        <v>2831</v>
      </c>
      <c r="E561" s="2">
        <v>15.673913043478262</v>
      </c>
      <c r="F561" s="2">
        <v>4.9565217391304346</v>
      </c>
      <c r="G561" s="2">
        <v>0.16304347826086957</v>
      </c>
      <c r="H561" s="2">
        <v>0.21739130434782608</v>
      </c>
      <c r="I561" s="2">
        <v>0.13097826086956524</v>
      </c>
      <c r="J561" s="2">
        <v>0</v>
      </c>
      <c r="K561" s="2">
        <v>0</v>
      </c>
      <c r="L561" s="2">
        <v>3.9130434782608696</v>
      </c>
      <c r="M561" s="2">
        <v>0.42391304347826086</v>
      </c>
      <c r="N561" s="2">
        <v>0</v>
      </c>
      <c r="O561" s="2">
        <v>2.7045769764216365E-2</v>
      </c>
      <c r="P561" s="2">
        <v>0</v>
      </c>
      <c r="Q561" s="2">
        <v>4.1440217391304346</v>
      </c>
      <c r="R561" s="2">
        <v>0.26438973647711511</v>
      </c>
      <c r="S561" s="2">
        <v>5.3043478260869561</v>
      </c>
      <c r="T561" s="2">
        <v>1.8505434782608696</v>
      </c>
      <c r="U561" s="2">
        <v>0</v>
      </c>
      <c r="V561" s="2">
        <v>0.45648404993065184</v>
      </c>
      <c r="W561" s="2">
        <v>4.9565217391304346</v>
      </c>
      <c r="X561" s="2">
        <v>1.8451086956521738</v>
      </c>
      <c r="Y561" s="2">
        <v>0</v>
      </c>
      <c r="Z561" s="2">
        <v>0.43394590846047154</v>
      </c>
      <c r="AA561" s="2">
        <v>0</v>
      </c>
      <c r="AB561" s="2">
        <v>0</v>
      </c>
      <c r="AC561" s="2">
        <v>0</v>
      </c>
      <c r="AD561" s="2">
        <v>0</v>
      </c>
      <c r="AE561" s="2">
        <v>0</v>
      </c>
      <c r="AF561" s="2">
        <v>0</v>
      </c>
      <c r="AG561" s="2">
        <v>0</v>
      </c>
      <c r="AH561" t="s">
        <v>466</v>
      </c>
      <c r="AI561">
        <v>6</v>
      </c>
    </row>
    <row r="562" spans="1:35" x14ac:dyDescent="0.25">
      <c r="A562" t="s">
        <v>3056</v>
      </c>
      <c r="B562" t="s">
        <v>1665</v>
      </c>
      <c r="C562" t="s">
        <v>2489</v>
      </c>
      <c r="D562" t="s">
        <v>2978</v>
      </c>
      <c r="E562" s="2">
        <v>66.75</v>
      </c>
      <c r="F562" s="2">
        <v>4.9565217391304346</v>
      </c>
      <c r="G562" s="2">
        <v>0.2608695652173913</v>
      </c>
      <c r="H562" s="2">
        <v>0.40760869565217389</v>
      </c>
      <c r="I562" s="2">
        <v>0.78260869565217395</v>
      </c>
      <c r="J562" s="2">
        <v>0</v>
      </c>
      <c r="K562" s="2">
        <v>0</v>
      </c>
      <c r="L562" s="2">
        <v>4.5556521739130433</v>
      </c>
      <c r="M562" s="2">
        <v>3.6149999999999998</v>
      </c>
      <c r="N562" s="2">
        <v>0</v>
      </c>
      <c r="O562" s="2">
        <v>5.4157303370786516E-2</v>
      </c>
      <c r="P562" s="2">
        <v>5.6435869565217391</v>
      </c>
      <c r="Q562" s="2">
        <v>0</v>
      </c>
      <c r="R562" s="2">
        <v>8.4548119198827557E-2</v>
      </c>
      <c r="S562" s="2">
        <v>0.82108695652173902</v>
      </c>
      <c r="T562" s="2">
        <v>10.590108695652173</v>
      </c>
      <c r="U562" s="2">
        <v>0</v>
      </c>
      <c r="V562" s="2">
        <v>0.17095424198013351</v>
      </c>
      <c r="W562" s="2">
        <v>1.5242391304347822</v>
      </c>
      <c r="X562" s="2">
        <v>10.776739130434782</v>
      </c>
      <c r="Y562" s="2">
        <v>0</v>
      </c>
      <c r="Z562" s="2">
        <v>0.18428431851489985</v>
      </c>
      <c r="AA562" s="2">
        <v>0</v>
      </c>
      <c r="AB562" s="2">
        <v>0</v>
      </c>
      <c r="AC562" s="2">
        <v>0</v>
      </c>
      <c r="AD562" s="2">
        <v>0</v>
      </c>
      <c r="AE562" s="2">
        <v>0</v>
      </c>
      <c r="AF562" s="2">
        <v>0</v>
      </c>
      <c r="AG562" s="2">
        <v>0</v>
      </c>
      <c r="AH562" t="s">
        <v>470</v>
      </c>
      <c r="AI562">
        <v>6</v>
      </c>
    </row>
    <row r="563" spans="1:35" x14ac:dyDescent="0.25">
      <c r="A563" t="s">
        <v>3056</v>
      </c>
      <c r="B563" t="s">
        <v>2154</v>
      </c>
      <c r="C563" t="s">
        <v>2462</v>
      </c>
      <c r="D563" t="s">
        <v>2905</v>
      </c>
      <c r="E563" s="2">
        <v>32.391304347826086</v>
      </c>
      <c r="F563" s="2">
        <v>5.2934782608695654</v>
      </c>
      <c r="G563" s="2">
        <v>6.5217391304347824E-2</v>
      </c>
      <c r="H563" s="2">
        <v>0.14619565217391303</v>
      </c>
      <c r="I563" s="2">
        <v>1.5284782608695653</v>
      </c>
      <c r="J563" s="2">
        <v>0</v>
      </c>
      <c r="K563" s="2">
        <v>0.13043478260869565</v>
      </c>
      <c r="L563" s="2">
        <v>3.9577173913043473</v>
      </c>
      <c r="M563" s="2">
        <v>4.5360869565217401</v>
      </c>
      <c r="N563" s="2">
        <v>0</v>
      </c>
      <c r="O563" s="2">
        <v>0.14004026845637588</v>
      </c>
      <c r="P563" s="2">
        <v>2.1905434782608704</v>
      </c>
      <c r="Q563" s="2">
        <v>2.2567391304347821</v>
      </c>
      <c r="R563" s="2">
        <v>0.13729865771812083</v>
      </c>
      <c r="S563" s="2">
        <v>3.702717391304347</v>
      </c>
      <c r="T563" s="2">
        <v>5.7047826086956546</v>
      </c>
      <c r="U563" s="2">
        <v>0</v>
      </c>
      <c r="V563" s="2">
        <v>0.29043288590604033</v>
      </c>
      <c r="W563" s="2">
        <v>1.8932608695652171</v>
      </c>
      <c r="X563" s="2">
        <v>13.209021739130437</v>
      </c>
      <c r="Y563" s="2">
        <v>1.4052173913043478</v>
      </c>
      <c r="Z563" s="2">
        <v>0.50962751677852358</v>
      </c>
      <c r="AA563" s="2">
        <v>0</v>
      </c>
      <c r="AB563" s="2">
        <v>0</v>
      </c>
      <c r="AC563" s="2">
        <v>0</v>
      </c>
      <c r="AD563" s="2">
        <v>0</v>
      </c>
      <c r="AE563" s="2">
        <v>0</v>
      </c>
      <c r="AF563" s="2">
        <v>0</v>
      </c>
      <c r="AG563" s="2">
        <v>0.52173913043478259</v>
      </c>
      <c r="AH563" t="s">
        <v>973</v>
      </c>
      <c r="AI563">
        <v>6</v>
      </c>
    </row>
    <row r="564" spans="1:35" x14ac:dyDescent="0.25">
      <c r="A564" t="s">
        <v>3056</v>
      </c>
      <c r="B564" t="s">
        <v>1534</v>
      </c>
      <c r="C564" t="s">
        <v>2628</v>
      </c>
      <c r="D564" t="s">
        <v>2885</v>
      </c>
      <c r="E564" s="2">
        <v>99.967391304347828</v>
      </c>
      <c r="F564" s="2">
        <v>11.565217391304348</v>
      </c>
      <c r="G564" s="2">
        <v>0.29347826086956524</v>
      </c>
      <c r="H564" s="2">
        <v>0.5655434782608697</v>
      </c>
      <c r="I564" s="2">
        <v>1.513586956521739</v>
      </c>
      <c r="J564" s="2">
        <v>0</v>
      </c>
      <c r="K564" s="2">
        <v>0</v>
      </c>
      <c r="L564" s="2">
        <v>7.0106521739130452</v>
      </c>
      <c r="M564" s="2">
        <v>0</v>
      </c>
      <c r="N564" s="2">
        <v>3.9130434782608696</v>
      </c>
      <c r="O564" s="2">
        <v>3.9143198869196476E-2</v>
      </c>
      <c r="P564" s="2">
        <v>0</v>
      </c>
      <c r="Q564" s="2">
        <v>0</v>
      </c>
      <c r="R564" s="2">
        <v>0</v>
      </c>
      <c r="S564" s="2">
        <v>9.2664130434782574</v>
      </c>
      <c r="T564" s="2">
        <v>8.409565217391302</v>
      </c>
      <c r="U564" s="2">
        <v>0</v>
      </c>
      <c r="V564" s="2">
        <v>0.17681744046971831</v>
      </c>
      <c r="W564" s="2">
        <v>10.496521739130433</v>
      </c>
      <c r="X564" s="2">
        <v>8.7144565217391303</v>
      </c>
      <c r="Y564" s="2">
        <v>5.3436956521739161</v>
      </c>
      <c r="Z564" s="2">
        <v>0.24562683483744702</v>
      </c>
      <c r="AA564" s="2">
        <v>0</v>
      </c>
      <c r="AB564" s="2">
        <v>0</v>
      </c>
      <c r="AC564" s="2">
        <v>0</v>
      </c>
      <c r="AD564" s="2">
        <v>0</v>
      </c>
      <c r="AE564" s="2">
        <v>0</v>
      </c>
      <c r="AF564" s="2">
        <v>0</v>
      </c>
      <c r="AG564" s="2">
        <v>0</v>
      </c>
      <c r="AH564" t="s">
        <v>336</v>
      </c>
      <c r="AI564">
        <v>6</v>
      </c>
    </row>
    <row r="565" spans="1:35" x14ac:dyDescent="0.25">
      <c r="A565" t="s">
        <v>3056</v>
      </c>
      <c r="B565" t="s">
        <v>1300</v>
      </c>
      <c r="C565" t="s">
        <v>2526</v>
      </c>
      <c r="D565" t="s">
        <v>2901</v>
      </c>
      <c r="E565" s="2">
        <v>112.97826086956522</v>
      </c>
      <c r="F565" s="2">
        <v>0</v>
      </c>
      <c r="G565" s="2">
        <v>0.32608695652173914</v>
      </c>
      <c r="H565" s="2">
        <v>0.46739130434782611</v>
      </c>
      <c r="I565" s="2">
        <v>1.3668478260869565</v>
      </c>
      <c r="J565" s="2">
        <v>0</v>
      </c>
      <c r="K565" s="2">
        <v>0</v>
      </c>
      <c r="L565" s="2">
        <v>0.55499999999999994</v>
      </c>
      <c r="M565" s="2">
        <v>5.1788043478260866</v>
      </c>
      <c r="N565" s="2">
        <v>0</v>
      </c>
      <c r="O565" s="2">
        <v>4.583894554550702E-2</v>
      </c>
      <c r="P565" s="2">
        <v>6.2043478260869565</v>
      </c>
      <c r="Q565" s="2">
        <v>8.6455434782608709</v>
      </c>
      <c r="R565" s="2">
        <v>0.13144025399268811</v>
      </c>
      <c r="S565" s="2">
        <v>5.434782608695652E-3</v>
      </c>
      <c r="T565" s="2">
        <v>8.8530434782608722</v>
      </c>
      <c r="U565" s="2">
        <v>0</v>
      </c>
      <c r="V565" s="2">
        <v>7.8408697325380042E-2</v>
      </c>
      <c r="W565" s="2">
        <v>0.22782608695652171</v>
      </c>
      <c r="X565" s="2">
        <v>4.6694565217391295</v>
      </c>
      <c r="Y565" s="2">
        <v>0</v>
      </c>
      <c r="Z565" s="2">
        <v>4.3347123340388677E-2</v>
      </c>
      <c r="AA565" s="2">
        <v>0</v>
      </c>
      <c r="AB565" s="2">
        <v>0</v>
      </c>
      <c r="AC565" s="2">
        <v>0</v>
      </c>
      <c r="AD565" s="2">
        <v>0</v>
      </c>
      <c r="AE565" s="2">
        <v>0</v>
      </c>
      <c r="AF565" s="2">
        <v>0</v>
      </c>
      <c r="AG565" s="2">
        <v>0</v>
      </c>
      <c r="AH565" t="s">
        <v>100</v>
      </c>
      <c r="AI565">
        <v>6</v>
      </c>
    </row>
    <row r="566" spans="1:35" x14ac:dyDescent="0.25">
      <c r="A566" t="s">
        <v>3056</v>
      </c>
      <c r="B566" t="s">
        <v>2170</v>
      </c>
      <c r="C566" t="s">
        <v>2416</v>
      </c>
      <c r="D566" t="s">
        <v>2822</v>
      </c>
      <c r="E566" s="2">
        <v>85.25</v>
      </c>
      <c r="F566" s="2">
        <v>5.0434782608695654</v>
      </c>
      <c r="G566" s="2">
        <v>0</v>
      </c>
      <c r="H566" s="2">
        <v>0</v>
      </c>
      <c r="I566" s="2">
        <v>9.7826086956521743E-2</v>
      </c>
      <c r="J566" s="2">
        <v>0</v>
      </c>
      <c r="K566" s="2">
        <v>0</v>
      </c>
      <c r="L566" s="2">
        <v>4.785760869565217</v>
      </c>
      <c r="M566" s="2">
        <v>4.1426086956521742</v>
      </c>
      <c r="N566" s="2">
        <v>5.477391304347826</v>
      </c>
      <c r="O566" s="2">
        <v>0.11284457478005866</v>
      </c>
      <c r="P566" s="2">
        <v>2.6490217391304349</v>
      </c>
      <c r="Q566" s="2">
        <v>6.1242391304347832</v>
      </c>
      <c r="R566" s="2">
        <v>0.10291215096264186</v>
      </c>
      <c r="S566" s="2">
        <v>5.2546739130434776</v>
      </c>
      <c r="T566" s="2">
        <v>11.734565217391298</v>
      </c>
      <c r="U566" s="2">
        <v>0</v>
      </c>
      <c r="V566" s="2">
        <v>0.19928726252709414</v>
      </c>
      <c r="W566" s="2">
        <v>3.6670652173913036</v>
      </c>
      <c r="X566" s="2">
        <v>9.3235869565217406</v>
      </c>
      <c r="Y566" s="2">
        <v>0</v>
      </c>
      <c r="Z566" s="2">
        <v>0.15238301670279231</v>
      </c>
      <c r="AA566" s="2">
        <v>0</v>
      </c>
      <c r="AB566" s="2">
        <v>0</v>
      </c>
      <c r="AC566" s="2">
        <v>0</v>
      </c>
      <c r="AD566" s="2">
        <v>0</v>
      </c>
      <c r="AE566" s="2">
        <v>0</v>
      </c>
      <c r="AF566" s="2">
        <v>0</v>
      </c>
      <c r="AG566" s="2">
        <v>0</v>
      </c>
      <c r="AH566" t="s">
        <v>989</v>
      </c>
      <c r="AI566">
        <v>6</v>
      </c>
    </row>
    <row r="567" spans="1:35" x14ac:dyDescent="0.25">
      <c r="A567" t="s">
        <v>3056</v>
      </c>
      <c r="B567" t="s">
        <v>1396</v>
      </c>
      <c r="C567" t="s">
        <v>2575</v>
      </c>
      <c r="D567" t="s">
        <v>2927</v>
      </c>
      <c r="E567" s="2">
        <v>66.380434782608702</v>
      </c>
      <c r="F567" s="2">
        <v>4.8695652173913047</v>
      </c>
      <c r="G567" s="2">
        <v>0</v>
      </c>
      <c r="H567" s="2">
        <v>0</v>
      </c>
      <c r="I567" s="2">
        <v>0</v>
      </c>
      <c r="J567" s="2">
        <v>0</v>
      </c>
      <c r="K567" s="2">
        <v>0</v>
      </c>
      <c r="L567" s="2">
        <v>5.1328260869565216</v>
      </c>
      <c r="M567" s="2">
        <v>0</v>
      </c>
      <c r="N567" s="2">
        <v>0</v>
      </c>
      <c r="O567" s="2">
        <v>0</v>
      </c>
      <c r="P567" s="2">
        <v>5.5278260869565221</v>
      </c>
      <c r="Q567" s="2">
        <v>1.226195652173913</v>
      </c>
      <c r="R567" s="2">
        <v>0.10174717537252333</v>
      </c>
      <c r="S567" s="2">
        <v>0.95065217391304346</v>
      </c>
      <c r="T567" s="2">
        <v>11.32076086956522</v>
      </c>
      <c r="U567" s="2">
        <v>0</v>
      </c>
      <c r="V567" s="2">
        <v>0.18486490912068121</v>
      </c>
      <c r="W567" s="2">
        <v>0.9853260869565218</v>
      </c>
      <c r="X567" s="2">
        <v>9.4261956521739112</v>
      </c>
      <c r="Y567" s="2">
        <v>0</v>
      </c>
      <c r="Z567" s="2">
        <v>0.15684624201735711</v>
      </c>
      <c r="AA567" s="2">
        <v>0</v>
      </c>
      <c r="AB567" s="2">
        <v>0</v>
      </c>
      <c r="AC567" s="2">
        <v>0</v>
      </c>
      <c r="AD567" s="2">
        <v>0</v>
      </c>
      <c r="AE567" s="2">
        <v>0</v>
      </c>
      <c r="AF567" s="2">
        <v>0</v>
      </c>
      <c r="AG567" s="2">
        <v>0</v>
      </c>
      <c r="AH567" t="s">
        <v>196</v>
      </c>
      <c r="AI567">
        <v>6</v>
      </c>
    </row>
    <row r="568" spans="1:35" x14ac:dyDescent="0.25">
      <c r="A568" t="s">
        <v>3056</v>
      </c>
      <c r="B568" t="s">
        <v>1394</v>
      </c>
      <c r="C568" t="s">
        <v>2575</v>
      </c>
      <c r="D568" t="s">
        <v>2927</v>
      </c>
      <c r="E568" s="2">
        <v>69.184782608695656</v>
      </c>
      <c r="F568" s="2">
        <v>4.0652173913043477</v>
      </c>
      <c r="G568" s="2">
        <v>0</v>
      </c>
      <c r="H568" s="2">
        <v>0.72282608695652173</v>
      </c>
      <c r="I568" s="2">
        <v>0</v>
      </c>
      <c r="J568" s="2">
        <v>0</v>
      </c>
      <c r="K568" s="2">
        <v>0</v>
      </c>
      <c r="L568" s="2">
        <v>1.8436956521739127</v>
      </c>
      <c r="M568" s="2">
        <v>3.6718478260869567</v>
      </c>
      <c r="N568" s="2">
        <v>0</v>
      </c>
      <c r="O568" s="2">
        <v>5.3073055773762763E-2</v>
      </c>
      <c r="P568" s="2">
        <v>5.5439130434782591</v>
      </c>
      <c r="Q568" s="2">
        <v>0</v>
      </c>
      <c r="R568" s="2">
        <v>8.0131971720345613E-2</v>
      </c>
      <c r="S568" s="2">
        <v>5.1221739130434791</v>
      </c>
      <c r="T568" s="2">
        <v>4.5703260869565225</v>
      </c>
      <c r="U568" s="2">
        <v>0</v>
      </c>
      <c r="V568" s="2">
        <v>0.14009583660644151</v>
      </c>
      <c r="W568" s="2">
        <v>1.0733695652173914</v>
      </c>
      <c r="X568" s="2">
        <v>0</v>
      </c>
      <c r="Y568" s="2">
        <v>2.9153260869565223</v>
      </c>
      <c r="Z568" s="2">
        <v>5.7652788688138265E-2</v>
      </c>
      <c r="AA568" s="2">
        <v>0</v>
      </c>
      <c r="AB568" s="2">
        <v>0</v>
      </c>
      <c r="AC568" s="2">
        <v>0</v>
      </c>
      <c r="AD568" s="2">
        <v>0</v>
      </c>
      <c r="AE568" s="2">
        <v>0</v>
      </c>
      <c r="AF568" s="2">
        <v>0</v>
      </c>
      <c r="AG568" s="2">
        <v>0</v>
      </c>
      <c r="AH568" t="s">
        <v>194</v>
      </c>
      <c r="AI568">
        <v>6</v>
      </c>
    </row>
    <row r="569" spans="1:35" x14ac:dyDescent="0.25">
      <c r="A569" t="s">
        <v>3056</v>
      </c>
      <c r="B569" t="s">
        <v>2177</v>
      </c>
      <c r="C569" t="s">
        <v>2450</v>
      </c>
      <c r="D569" t="s">
        <v>2865</v>
      </c>
      <c r="E569" s="2">
        <v>45.369565217391305</v>
      </c>
      <c r="F569" s="2">
        <v>10.521739130434783</v>
      </c>
      <c r="G569" s="2">
        <v>0.32608695652173914</v>
      </c>
      <c r="H569" s="2">
        <v>0</v>
      </c>
      <c r="I569" s="2">
        <v>0</v>
      </c>
      <c r="J569" s="2">
        <v>0</v>
      </c>
      <c r="K569" s="2">
        <v>0</v>
      </c>
      <c r="L569" s="2">
        <v>0.52967391304347822</v>
      </c>
      <c r="M569" s="2">
        <v>0</v>
      </c>
      <c r="N569" s="2">
        <v>0</v>
      </c>
      <c r="O569" s="2">
        <v>0</v>
      </c>
      <c r="P569" s="2">
        <v>7.0135869565217392</v>
      </c>
      <c r="Q569" s="2">
        <v>0</v>
      </c>
      <c r="R569" s="2">
        <v>0.15458792525155726</v>
      </c>
      <c r="S569" s="2">
        <v>0.4682608695652174</v>
      </c>
      <c r="T569" s="2">
        <v>5.6191304347826092</v>
      </c>
      <c r="U569" s="2">
        <v>0</v>
      </c>
      <c r="V569" s="2">
        <v>0.13417345471969333</v>
      </c>
      <c r="W569" s="2">
        <v>0.84434782608695647</v>
      </c>
      <c r="X569" s="2">
        <v>5.2144565217391312</v>
      </c>
      <c r="Y569" s="2">
        <v>0</v>
      </c>
      <c r="Z569" s="2">
        <v>0.13354336367992334</v>
      </c>
      <c r="AA569" s="2">
        <v>0</v>
      </c>
      <c r="AB569" s="2">
        <v>0</v>
      </c>
      <c r="AC569" s="2">
        <v>0</v>
      </c>
      <c r="AD569" s="2">
        <v>0</v>
      </c>
      <c r="AE569" s="2">
        <v>0</v>
      </c>
      <c r="AF569" s="2">
        <v>0</v>
      </c>
      <c r="AG569" s="2">
        <v>0</v>
      </c>
      <c r="AH569" t="s">
        <v>996</v>
      </c>
      <c r="AI569">
        <v>6</v>
      </c>
    </row>
    <row r="570" spans="1:35" x14ac:dyDescent="0.25">
      <c r="A570" t="s">
        <v>3056</v>
      </c>
      <c r="B570" t="s">
        <v>1368</v>
      </c>
      <c r="C570" t="s">
        <v>2565</v>
      </c>
      <c r="D570" t="s">
        <v>2923</v>
      </c>
      <c r="E570" s="2">
        <v>54.543478260869563</v>
      </c>
      <c r="F570" s="2">
        <v>6.0978260869565215</v>
      </c>
      <c r="G570" s="2">
        <v>0</v>
      </c>
      <c r="H570" s="2">
        <v>9.7826086956521743E-2</v>
      </c>
      <c r="I570" s="2">
        <v>0</v>
      </c>
      <c r="J570" s="2">
        <v>0</v>
      </c>
      <c r="K570" s="2">
        <v>0</v>
      </c>
      <c r="L570" s="2">
        <v>3.8275000000000006</v>
      </c>
      <c r="M570" s="2">
        <v>3.3447826086956511</v>
      </c>
      <c r="N570" s="2">
        <v>0</v>
      </c>
      <c r="O570" s="2">
        <v>6.1323236349143072E-2</v>
      </c>
      <c r="P570" s="2">
        <v>5.4955434782608696</v>
      </c>
      <c r="Q570" s="2">
        <v>0</v>
      </c>
      <c r="R570" s="2">
        <v>0.10075528098844162</v>
      </c>
      <c r="S570" s="2">
        <v>0</v>
      </c>
      <c r="T570" s="2">
        <v>5.0692391304347844</v>
      </c>
      <c r="U570" s="2">
        <v>0</v>
      </c>
      <c r="V570" s="2">
        <v>9.2939418094858547E-2</v>
      </c>
      <c r="W570" s="2">
        <v>3.3481521739130451</v>
      </c>
      <c r="X570" s="2">
        <v>0</v>
      </c>
      <c r="Y570" s="2">
        <v>5.0399999999999991</v>
      </c>
      <c r="Z570" s="2">
        <v>0.15378836189717021</v>
      </c>
      <c r="AA570" s="2">
        <v>0</v>
      </c>
      <c r="AB570" s="2">
        <v>0</v>
      </c>
      <c r="AC570" s="2">
        <v>0</v>
      </c>
      <c r="AD570" s="2">
        <v>0</v>
      </c>
      <c r="AE570" s="2">
        <v>0</v>
      </c>
      <c r="AF570" s="2">
        <v>0</v>
      </c>
      <c r="AG570" s="2">
        <v>0</v>
      </c>
      <c r="AH570" t="s">
        <v>168</v>
      </c>
      <c r="AI570">
        <v>6</v>
      </c>
    </row>
    <row r="571" spans="1:35" x14ac:dyDescent="0.25">
      <c r="A571" t="s">
        <v>3056</v>
      </c>
      <c r="B571" t="s">
        <v>2325</v>
      </c>
      <c r="C571" t="s">
        <v>2792</v>
      </c>
      <c r="D571" t="s">
        <v>2928</v>
      </c>
      <c r="E571" s="2">
        <v>43.5</v>
      </c>
      <c r="F571" s="2">
        <v>5.2173913043478262</v>
      </c>
      <c r="G571" s="2">
        <v>0.2608695652173913</v>
      </c>
      <c r="H571" s="2">
        <v>0.39130434782608697</v>
      </c>
      <c r="I571" s="2">
        <v>0.52173913043478259</v>
      </c>
      <c r="J571" s="2">
        <v>0</v>
      </c>
      <c r="K571" s="2">
        <v>0</v>
      </c>
      <c r="L571" s="2">
        <v>0.85010869565217417</v>
      </c>
      <c r="M571" s="2">
        <v>0</v>
      </c>
      <c r="N571" s="2">
        <v>0</v>
      </c>
      <c r="O571" s="2">
        <v>0</v>
      </c>
      <c r="P571" s="2">
        <v>2.6659782608695646</v>
      </c>
      <c r="Q571" s="2">
        <v>0</v>
      </c>
      <c r="R571" s="2">
        <v>6.1286856571714128E-2</v>
      </c>
      <c r="S571" s="2">
        <v>0.4608695652173912</v>
      </c>
      <c r="T571" s="2">
        <v>5.8204347826086957</v>
      </c>
      <c r="U571" s="2">
        <v>0</v>
      </c>
      <c r="V571" s="2">
        <v>0.14439780109945027</v>
      </c>
      <c r="W571" s="2">
        <v>0.44782608695652176</v>
      </c>
      <c r="X571" s="2">
        <v>5.5733695652173916</v>
      </c>
      <c r="Y571" s="2">
        <v>0</v>
      </c>
      <c r="Z571" s="2">
        <v>0.13841829085457272</v>
      </c>
      <c r="AA571" s="2">
        <v>0</v>
      </c>
      <c r="AB571" s="2">
        <v>0</v>
      </c>
      <c r="AC571" s="2">
        <v>0</v>
      </c>
      <c r="AD571" s="2">
        <v>0</v>
      </c>
      <c r="AE571" s="2">
        <v>0</v>
      </c>
      <c r="AF571" s="2">
        <v>0</v>
      </c>
      <c r="AG571" s="2">
        <v>0</v>
      </c>
      <c r="AH571" t="s">
        <v>1145</v>
      </c>
      <c r="AI571">
        <v>6</v>
      </c>
    </row>
    <row r="572" spans="1:35" x14ac:dyDescent="0.25">
      <c r="A572" t="s">
        <v>3056</v>
      </c>
      <c r="B572" t="s">
        <v>1956</v>
      </c>
      <c r="C572" t="s">
        <v>2458</v>
      </c>
      <c r="D572" t="s">
        <v>2869</v>
      </c>
      <c r="E572" s="2">
        <v>63.739130434782609</v>
      </c>
      <c r="F572" s="2">
        <v>5.3913043478260869</v>
      </c>
      <c r="G572" s="2">
        <v>0</v>
      </c>
      <c r="H572" s="2">
        <v>0.34782608695652173</v>
      </c>
      <c r="I572" s="2">
        <v>4.6956521739130439</v>
      </c>
      <c r="J572" s="2">
        <v>0</v>
      </c>
      <c r="K572" s="2">
        <v>0</v>
      </c>
      <c r="L572" s="2">
        <v>1.3372826086956524</v>
      </c>
      <c r="M572" s="2">
        <v>3.5652173913043477</v>
      </c>
      <c r="N572" s="2">
        <v>0</v>
      </c>
      <c r="O572" s="2">
        <v>5.593451568894952E-2</v>
      </c>
      <c r="P572" s="2">
        <v>4.6956521739130439</v>
      </c>
      <c r="Q572" s="2">
        <v>4.0119565217391298</v>
      </c>
      <c r="R572" s="2">
        <v>0.1366132332878581</v>
      </c>
      <c r="S572" s="2">
        <v>5.8816304347826085</v>
      </c>
      <c r="T572" s="2">
        <v>10.001739130434785</v>
      </c>
      <c r="U572" s="2">
        <v>0</v>
      </c>
      <c r="V572" s="2">
        <v>0.24919338335607097</v>
      </c>
      <c r="W572" s="2">
        <v>6.3030434782608697</v>
      </c>
      <c r="X572" s="2">
        <v>8.984891304347828</v>
      </c>
      <c r="Y572" s="2">
        <v>4.6017391304347832</v>
      </c>
      <c r="Z572" s="2">
        <v>0.31204809004092776</v>
      </c>
      <c r="AA572" s="2">
        <v>0</v>
      </c>
      <c r="AB572" s="2">
        <v>0</v>
      </c>
      <c r="AC572" s="2">
        <v>0</v>
      </c>
      <c r="AD572" s="2">
        <v>0</v>
      </c>
      <c r="AE572" s="2">
        <v>2.0568478260869565</v>
      </c>
      <c r="AF572" s="2">
        <v>0</v>
      </c>
      <c r="AG572" s="2">
        <v>0.75717391304347836</v>
      </c>
      <c r="AH572" t="s">
        <v>771</v>
      </c>
      <c r="AI572">
        <v>6</v>
      </c>
    </row>
    <row r="573" spans="1:35" x14ac:dyDescent="0.25">
      <c r="A573" t="s">
        <v>3056</v>
      </c>
      <c r="B573" t="s">
        <v>2226</v>
      </c>
      <c r="C573" t="s">
        <v>2473</v>
      </c>
      <c r="D573" t="s">
        <v>2909</v>
      </c>
      <c r="E573" s="2">
        <v>116.34782608695652</v>
      </c>
      <c r="F573" s="2">
        <v>5.6141304347826084</v>
      </c>
      <c r="G573" s="2">
        <v>0</v>
      </c>
      <c r="H573" s="2">
        <v>0</v>
      </c>
      <c r="I573" s="2">
        <v>0</v>
      </c>
      <c r="J573" s="2">
        <v>0</v>
      </c>
      <c r="K573" s="2">
        <v>0</v>
      </c>
      <c r="L573" s="2">
        <v>1.9320652173913044</v>
      </c>
      <c r="M573" s="2">
        <v>10.616847826086957</v>
      </c>
      <c r="N573" s="2">
        <v>0</v>
      </c>
      <c r="O573" s="2">
        <v>9.1250934230194328E-2</v>
      </c>
      <c r="P573" s="2">
        <v>0</v>
      </c>
      <c r="Q573" s="2">
        <v>0</v>
      </c>
      <c r="R573" s="2">
        <v>0</v>
      </c>
      <c r="S573" s="2">
        <v>5.1005434782608692</v>
      </c>
      <c r="T573" s="2">
        <v>16.475543478260871</v>
      </c>
      <c r="U573" s="2">
        <v>0</v>
      </c>
      <c r="V573" s="2">
        <v>0.18544469357249629</v>
      </c>
      <c r="W573" s="2">
        <v>5.8885869565217392</v>
      </c>
      <c r="X573" s="2">
        <v>0</v>
      </c>
      <c r="Y573" s="2">
        <v>10.956521739130435</v>
      </c>
      <c r="Z573" s="2">
        <v>0.14478232436472349</v>
      </c>
      <c r="AA573" s="2">
        <v>0</v>
      </c>
      <c r="AB573" s="2">
        <v>0</v>
      </c>
      <c r="AC573" s="2">
        <v>0</v>
      </c>
      <c r="AD573" s="2">
        <v>0</v>
      </c>
      <c r="AE573" s="2">
        <v>0</v>
      </c>
      <c r="AF573" s="2">
        <v>0</v>
      </c>
      <c r="AG573" s="2">
        <v>0</v>
      </c>
      <c r="AH573" t="s">
        <v>1046</v>
      </c>
      <c r="AI573">
        <v>6</v>
      </c>
    </row>
    <row r="574" spans="1:35" x14ac:dyDescent="0.25">
      <c r="A574" t="s">
        <v>3056</v>
      </c>
      <c r="B574" t="s">
        <v>1815</v>
      </c>
      <c r="C574" t="s">
        <v>2445</v>
      </c>
      <c r="D574" t="s">
        <v>2803</v>
      </c>
      <c r="E574" s="2">
        <v>65.597826086956516</v>
      </c>
      <c r="F574" s="2">
        <v>0.52173913043478259</v>
      </c>
      <c r="G574" s="2">
        <v>2.1739130434782608E-2</v>
      </c>
      <c r="H574" s="2">
        <v>0</v>
      </c>
      <c r="I574" s="2">
        <v>0.2608695652173913</v>
      </c>
      <c r="J574" s="2">
        <v>0</v>
      </c>
      <c r="K574" s="2">
        <v>0</v>
      </c>
      <c r="L574" s="2">
        <v>5.6416304347826083</v>
      </c>
      <c r="M574" s="2">
        <v>4.1718478260869558</v>
      </c>
      <c r="N574" s="2">
        <v>0</v>
      </c>
      <c r="O574" s="2">
        <v>6.3597348798674389E-2</v>
      </c>
      <c r="P574" s="2">
        <v>5.3582608695652176</v>
      </c>
      <c r="Q574" s="2">
        <v>3.7977173913043472</v>
      </c>
      <c r="R574" s="2">
        <v>0.1395774647887324</v>
      </c>
      <c r="S574" s="2">
        <v>1.3869565217391304</v>
      </c>
      <c r="T574" s="2">
        <v>4.3591304347826085</v>
      </c>
      <c r="U574" s="2">
        <v>0</v>
      </c>
      <c r="V574" s="2">
        <v>8.7595691797845904E-2</v>
      </c>
      <c r="W574" s="2">
        <v>5.5396739130434769</v>
      </c>
      <c r="X574" s="2">
        <v>4.2204347826086961</v>
      </c>
      <c r="Y574" s="2">
        <v>0</v>
      </c>
      <c r="Z574" s="2">
        <v>0.14878707539353769</v>
      </c>
      <c r="AA574" s="2">
        <v>0</v>
      </c>
      <c r="AB574" s="2">
        <v>0</v>
      </c>
      <c r="AC574" s="2">
        <v>0</v>
      </c>
      <c r="AD574" s="2">
        <v>0</v>
      </c>
      <c r="AE574" s="2">
        <v>0</v>
      </c>
      <c r="AF574" s="2">
        <v>0</v>
      </c>
      <c r="AG574" s="2">
        <v>0</v>
      </c>
      <c r="AH574" t="s">
        <v>626</v>
      </c>
      <c r="AI574">
        <v>6</v>
      </c>
    </row>
    <row r="575" spans="1:35" x14ac:dyDescent="0.25">
      <c r="A575" t="s">
        <v>3056</v>
      </c>
      <c r="B575" t="s">
        <v>1978</v>
      </c>
      <c r="C575" t="s">
        <v>2450</v>
      </c>
      <c r="D575" t="s">
        <v>2865</v>
      </c>
      <c r="E575" s="2">
        <v>81.010869565217391</v>
      </c>
      <c r="F575" s="2">
        <v>5.4782608695652177</v>
      </c>
      <c r="G575" s="2">
        <v>0.32608695652173914</v>
      </c>
      <c r="H575" s="2">
        <v>0</v>
      </c>
      <c r="I575" s="2">
        <v>5.5652173913043477</v>
      </c>
      <c r="J575" s="2">
        <v>0</v>
      </c>
      <c r="K575" s="2">
        <v>0</v>
      </c>
      <c r="L575" s="2">
        <v>5.4494565217391315</v>
      </c>
      <c r="M575" s="2">
        <v>0</v>
      </c>
      <c r="N575" s="2">
        <v>0</v>
      </c>
      <c r="O575" s="2">
        <v>0</v>
      </c>
      <c r="P575" s="2">
        <v>5.7336956521739131</v>
      </c>
      <c r="Q575" s="2">
        <v>0</v>
      </c>
      <c r="R575" s="2">
        <v>7.0776868375150945E-2</v>
      </c>
      <c r="S575" s="2">
        <v>1.0727173913043477</v>
      </c>
      <c r="T575" s="2">
        <v>5.1164130434782598</v>
      </c>
      <c r="U575" s="2">
        <v>0</v>
      </c>
      <c r="V575" s="2">
        <v>7.639876559774586E-2</v>
      </c>
      <c r="W575" s="2">
        <v>5.1479347826086963</v>
      </c>
      <c r="X575" s="2">
        <v>0.6878260869565217</v>
      </c>
      <c r="Y575" s="2">
        <v>0</v>
      </c>
      <c r="Z575" s="2">
        <v>7.2036763719307659E-2</v>
      </c>
      <c r="AA575" s="2">
        <v>0</v>
      </c>
      <c r="AB575" s="2">
        <v>0</v>
      </c>
      <c r="AC575" s="2">
        <v>0</v>
      </c>
      <c r="AD575" s="2">
        <v>0</v>
      </c>
      <c r="AE575" s="2">
        <v>0</v>
      </c>
      <c r="AF575" s="2">
        <v>0</v>
      </c>
      <c r="AG575" s="2">
        <v>0</v>
      </c>
      <c r="AH575" t="s">
        <v>793</v>
      </c>
      <c r="AI575">
        <v>6</v>
      </c>
    </row>
    <row r="576" spans="1:35" x14ac:dyDescent="0.25">
      <c r="A576" t="s">
        <v>3056</v>
      </c>
      <c r="B576" t="s">
        <v>1243</v>
      </c>
      <c r="C576" t="s">
        <v>2519</v>
      </c>
      <c r="D576" t="s">
        <v>2797</v>
      </c>
      <c r="E576" s="2">
        <v>79.445652173913047</v>
      </c>
      <c r="F576" s="2">
        <v>11.130434782608695</v>
      </c>
      <c r="G576" s="2">
        <v>0.43478260869565216</v>
      </c>
      <c r="H576" s="2">
        <v>0.44021739130434784</v>
      </c>
      <c r="I576" s="2">
        <v>0.57065217391304346</v>
      </c>
      <c r="J576" s="2">
        <v>0</v>
      </c>
      <c r="K576" s="2">
        <v>0</v>
      </c>
      <c r="L576" s="2">
        <v>1.6304347826086956E-2</v>
      </c>
      <c r="M576" s="2">
        <v>5.6521739130434785</v>
      </c>
      <c r="N576" s="2">
        <v>0</v>
      </c>
      <c r="O576" s="2">
        <v>7.114516349705842E-2</v>
      </c>
      <c r="P576" s="2">
        <v>0</v>
      </c>
      <c r="Q576" s="2">
        <v>0</v>
      </c>
      <c r="R576" s="2">
        <v>0</v>
      </c>
      <c r="S576" s="2">
        <v>4.5909782608695648</v>
      </c>
      <c r="T576" s="2">
        <v>0</v>
      </c>
      <c r="U576" s="2">
        <v>0</v>
      </c>
      <c r="V576" s="2">
        <v>5.7787659050485697E-2</v>
      </c>
      <c r="W576" s="2">
        <v>5.6210869565217374</v>
      </c>
      <c r="X576" s="2">
        <v>0</v>
      </c>
      <c r="Y576" s="2">
        <v>0</v>
      </c>
      <c r="Z576" s="2">
        <v>7.0753865097824581E-2</v>
      </c>
      <c r="AA576" s="2">
        <v>0</v>
      </c>
      <c r="AB576" s="2">
        <v>5.6521739130434785</v>
      </c>
      <c r="AC576" s="2">
        <v>0</v>
      </c>
      <c r="AD576" s="2">
        <v>0</v>
      </c>
      <c r="AE576" s="2">
        <v>0</v>
      </c>
      <c r="AF576" s="2">
        <v>0</v>
      </c>
      <c r="AG576" s="2">
        <v>0</v>
      </c>
      <c r="AH576" t="s">
        <v>41</v>
      </c>
      <c r="AI576">
        <v>6</v>
      </c>
    </row>
    <row r="577" spans="1:35" x14ac:dyDescent="0.25">
      <c r="A577" t="s">
        <v>3056</v>
      </c>
      <c r="B577" t="s">
        <v>1554</v>
      </c>
      <c r="C577" t="s">
        <v>2440</v>
      </c>
      <c r="D577" t="s">
        <v>2809</v>
      </c>
      <c r="E577" s="2">
        <v>67.271739130434781</v>
      </c>
      <c r="F577" s="2">
        <v>7.1399999999999979</v>
      </c>
      <c r="G577" s="2">
        <v>0.32999999999999963</v>
      </c>
      <c r="H577" s="2">
        <v>0.56771739130434795</v>
      </c>
      <c r="I577" s="2">
        <v>0.45380434782608658</v>
      </c>
      <c r="J577" s="2">
        <v>0</v>
      </c>
      <c r="K577" s="2">
        <v>0</v>
      </c>
      <c r="L577" s="2">
        <v>2.6996739130434784</v>
      </c>
      <c r="M577" s="2">
        <v>5.720000000000006</v>
      </c>
      <c r="N577" s="2">
        <v>0</v>
      </c>
      <c r="O577" s="2">
        <v>8.502827597350146E-2</v>
      </c>
      <c r="P577" s="2">
        <v>4.3567391304347822</v>
      </c>
      <c r="Q577" s="2">
        <v>0</v>
      </c>
      <c r="R577" s="2">
        <v>6.4763289707545635E-2</v>
      </c>
      <c r="S577" s="2">
        <v>0.4792391304347825</v>
      </c>
      <c r="T577" s="2">
        <v>2.1318478260869567</v>
      </c>
      <c r="U577" s="2">
        <v>0</v>
      </c>
      <c r="V577" s="2">
        <v>3.8814024882856686E-2</v>
      </c>
      <c r="W577" s="2">
        <v>4.9483695652173898</v>
      </c>
      <c r="X577" s="2">
        <v>4.5111956521739129</v>
      </c>
      <c r="Y577" s="2">
        <v>0</v>
      </c>
      <c r="Z577" s="2">
        <v>0.14061722410728711</v>
      </c>
      <c r="AA577" s="2">
        <v>0</v>
      </c>
      <c r="AB577" s="2">
        <v>0</v>
      </c>
      <c r="AC577" s="2">
        <v>0</v>
      </c>
      <c r="AD577" s="2">
        <v>36.05184782608697</v>
      </c>
      <c r="AE577" s="2">
        <v>0</v>
      </c>
      <c r="AF577" s="2">
        <v>0</v>
      </c>
      <c r="AG577" s="2">
        <v>0</v>
      </c>
      <c r="AH577" t="s">
        <v>356</v>
      </c>
      <c r="AI577">
        <v>6</v>
      </c>
    </row>
    <row r="578" spans="1:35" x14ac:dyDescent="0.25">
      <c r="A578" t="s">
        <v>3056</v>
      </c>
      <c r="B578" t="s">
        <v>1952</v>
      </c>
      <c r="C578" t="s">
        <v>2436</v>
      </c>
      <c r="D578" t="s">
        <v>2836</v>
      </c>
      <c r="E578" s="2">
        <v>66.043478260869563</v>
      </c>
      <c r="F578" s="2">
        <v>0</v>
      </c>
      <c r="G578" s="2">
        <v>0</v>
      </c>
      <c r="H578" s="2">
        <v>0</v>
      </c>
      <c r="I578" s="2">
        <v>0</v>
      </c>
      <c r="J578" s="2">
        <v>0</v>
      </c>
      <c r="K578" s="2">
        <v>0</v>
      </c>
      <c r="L578" s="2">
        <v>1.8818478260869562</v>
      </c>
      <c r="M578" s="2">
        <v>3.6096739130434785</v>
      </c>
      <c r="N578" s="2">
        <v>0</v>
      </c>
      <c r="O578" s="2">
        <v>5.4656023699802506E-2</v>
      </c>
      <c r="P578" s="2">
        <v>3.4007608695652167</v>
      </c>
      <c r="Q578" s="2">
        <v>3.9953260869565228</v>
      </c>
      <c r="R578" s="2">
        <v>0.11198815009874918</v>
      </c>
      <c r="S578" s="2">
        <v>3.0646739130434786</v>
      </c>
      <c r="T578" s="2">
        <v>1.4598913043478261</v>
      </c>
      <c r="U578" s="2">
        <v>0</v>
      </c>
      <c r="V578" s="2">
        <v>6.8508887425938123E-2</v>
      </c>
      <c r="W578" s="2">
        <v>1.4724999999999999</v>
      </c>
      <c r="X578" s="2">
        <v>4.7844565217391315</v>
      </c>
      <c r="Y578" s="2">
        <v>0</v>
      </c>
      <c r="Z578" s="2">
        <v>9.4739960500329179E-2</v>
      </c>
      <c r="AA578" s="2">
        <v>0</v>
      </c>
      <c r="AB578" s="2">
        <v>0</v>
      </c>
      <c r="AC578" s="2">
        <v>0</v>
      </c>
      <c r="AD578" s="2">
        <v>0</v>
      </c>
      <c r="AE578" s="2">
        <v>0</v>
      </c>
      <c r="AF578" s="2">
        <v>0</v>
      </c>
      <c r="AG578" s="2">
        <v>0</v>
      </c>
      <c r="AH578" t="s">
        <v>767</v>
      </c>
      <c r="AI578">
        <v>6</v>
      </c>
    </row>
    <row r="579" spans="1:35" x14ac:dyDescent="0.25">
      <c r="A579" t="s">
        <v>3056</v>
      </c>
      <c r="B579" t="s">
        <v>1794</v>
      </c>
      <c r="C579" t="s">
        <v>2396</v>
      </c>
      <c r="D579" t="s">
        <v>2886</v>
      </c>
      <c r="E579" s="2">
        <v>85.163043478260875</v>
      </c>
      <c r="F579" s="2">
        <v>6.0978260869565215</v>
      </c>
      <c r="G579" s="2">
        <v>0</v>
      </c>
      <c r="H579" s="2">
        <v>0.47826086956521741</v>
      </c>
      <c r="I579" s="2">
        <v>0</v>
      </c>
      <c r="J579" s="2">
        <v>0</v>
      </c>
      <c r="K579" s="2">
        <v>0</v>
      </c>
      <c r="L579" s="2">
        <v>4.9556521739130446</v>
      </c>
      <c r="M579" s="2">
        <v>5.156630434782608</v>
      </c>
      <c r="N579" s="2">
        <v>0</v>
      </c>
      <c r="O579" s="2">
        <v>6.0550095724313961E-2</v>
      </c>
      <c r="P579" s="2">
        <v>0.11652173913043479</v>
      </c>
      <c r="Q579" s="2">
        <v>0</v>
      </c>
      <c r="R579" s="2">
        <v>1.3682195277600511E-3</v>
      </c>
      <c r="S579" s="2">
        <v>1.6717391304347831</v>
      </c>
      <c r="T579" s="2">
        <v>0</v>
      </c>
      <c r="U579" s="2">
        <v>0</v>
      </c>
      <c r="V579" s="2">
        <v>1.9629865985960438E-2</v>
      </c>
      <c r="W579" s="2">
        <v>5.7151086956521739</v>
      </c>
      <c r="X579" s="2">
        <v>0</v>
      </c>
      <c r="Y579" s="2">
        <v>1.4673913043478261E-2</v>
      </c>
      <c r="Z579" s="2">
        <v>6.7280153158902359E-2</v>
      </c>
      <c r="AA579" s="2">
        <v>0</v>
      </c>
      <c r="AB579" s="2">
        <v>0</v>
      </c>
      <c r="AC579" s="2">
        <v>0</v>
      </c>
      <c r="AD579" s="2">
        <v>0</v>
      </c>
      <c r="AE579" s="2">
        <v>0</v>
      </c>
      <c r="AF579" s="2">
        <v>0</v>
      </c>
      <c r="AG579" s="2">
        <v>0</v>
      </c>
      <c r="AH579" t="s">
        <v>605</v>
      </c>
      <c r="AI579">
        <v>6</v>
      </c>
    </row>
    <row r="580" spans="1:35" x14ac:dyDescent="0.25">
      <c r="A580" t="s">
        <v>3056</v>
      </c>
      <c r="B580" t="s">
        <v>1883</v>
      </c>
      <c r="C580" t="s">
        <v>2725</v>
      </c>
      <c r="D580" t="s">
        <v>2905</v>
      </c>
      <c r="E580" s="2">
        <v>81.217391304347828</v>
      </c>
      <c r="F580" s="2">
        <v>4.8695652173913047</v>
      </c>
      <c r="G580" s="2">
        <v>0.32608695652173914</v>
      </c>
      <c r="H580" s="2">
        <v>0.3233695652173913</v>
      </c>
      <c r="I580" s="2">
        <v>0.53260869565217395</v>
      </c>
      <c r="J580" s="2">
        <v>0</v>
      </c>
      <c r="K580" s="2">
        <v>5.5652173913043477</v>
      </c>
      <c r="L580" s="2">
        <v>4.0671739130434785</v>
      </c>
      <c r="M580" s="2">
        <v>5.3913043478260869</v>
      </c>
      <c r="N580" s="2">
        <v>0</v>
      </c>
      <c r="O580" s="2">
        <v>6.638115631691649E-2</v>
      </c>
      <c r="P580" s="2">
        <v>11.258152173913043</v>
      </c>
      <c r="Q580" s="2">
        <v>0</v>
      </c>
      <c r="R580" s="2">
        <v>0.13861750535331904</v>
      </c>
      <c r="S580" s="2">
        <v>4.1268478260869559</v>
      </c>
      <c r="T580" s="2">
        <v>0.4777173913043477</v>
      </c>
      <c r="U580" s="2">
        <v>0</v>
      </c>
      <c r="V580" s="2">
        <v>5.6694325481798702E-2</v>
      </c>
      <c r="W580" s="2">
        <v>5.58869565217391</v>
      </c>
      <c r="X580" s="2">
        <v>1.8456521739130438</v>
      </c>
      <c r="Y580" s="2">
        <v>0</v>
      </c>
      <c r="Z580" s="2">
        <v>9.1536402569593112E-2</v>
      </c>
      <c r="AA580" s="2">
        <v>0</v>
      </c>
      <c r="AB580" s="2">
        <v>0</v>
      </c>
      <c r="AC580" s="2">
        <v>0</v>
      </c>
      <c r="AD580" s="2">
        <v>0</v>
      </c>
      <c r="AE580" s="2">
        <v>0</v>
      </c>
      <c r="AF580" s="2">
        <v>0</v>
      </c>
      <c r="AG580" s="2">
        <v>0.32608695652173914</v>
      </c>
      <c r="AH580" t="s">
        <v>696</v>
      </c>
      <c r="AI580">
        <v>6</v>
      </c>
    </row>
    <row r="581" spans="1:35" x14ac:dyDescent="0.25">
      <c r="A581" t="s">
        <v>3056</v>
      </c>
      <c r="B581" t="s">
        <v>1786</v>
      </c>
      <c r="C581" t="s">
        <v>2505</v>
      </c>
      <c r="D581" t="s">
        <v>2886</v>
      </c>
      <c r="E581" s="2">
        <v>104.04347826086956</v>
      </c>
      <c r="F581" s="2">
        <v>5.3043478260869561</v>
      </c>
      <c r="G581" s="2">
        <v>0</v>
      </c>
      <c r="H581" s="2">
        <v>0</v>
      </c>
      <c r="I581" s="2">
        <v>0.95923913043478259</v>
      </c>
      <c r="J581" s="2">
        <v>0</v>
      </c>
      <c r="K581" s="2">
        <v>0</v>
      </c>
      <c r="L581" s="2">
        <v>4.3746739130434786</v>
      </c>
      <c r="M581" s="2">
        <v>5.5396739130434787</v>
      </c>
      <c r="N581" s="2">
        <v>0</v>
      </c>
      <c r="O581" s="2">
        <v>5.3243836188884251E-2</v>
      </c>
      <c r="P581" s="2">
        <v>0</v>
      </c>
      <c r="Q581" s="2">
        <v>10.928695652173911</v>
      </c>
      <c r="R581" s="2">
        <v>0.10503969912244043</v>
      </c>
      <c r="S581" s="2">
        <v>5.375</v>
      </c>
      <c r="T581" s="2">
        <v>4.253043478260869</v>
      </c>
      <c r="U581" s="2">
        <v>0</v>
      </c>
      <c r="V581" s="2">
        <v>9.2538654408692009E-2</v>
      </c>
      <c r="W581" s="2">
        <v>4.4493478260869574</v>
      </c>
      <c r="X581" s="2">
        <v>4.0929347826086948</v>
      </c>
      <c r="Y581" s="2">
        <v>0</v>
      </c>
      <c r="Z581" s="2">
        <v>8.2103008775595496E-2</v>
      </c>
      <c r="AA581" s="2">
        <v>0</v>
      </c>
      <c r="AB581" s="2">
        <v>0</v>
      </c>
      <c r="AC581" s="2">
        <v>0</v>
      </c>
      <c r="AD581" s="2">
        <v>0</v>
      </c>
      <c r="AE581" s="2">
        <v>0</v>
      </c>
      <c r="AF581" s="2">
        <v>0</v>
      </c>
      <c r="AG581" s="2">
        <v>0</v>
      </c>
      <c r="AH581" t="s">
        <v>596</v>
      </c>
      <c r="AI581">
        <v>6</v>
      </c>
    </row>
    <row r="582" spans="1:35" x14ac:dyDescent="0.25">
      <c r="A582" t="s">
        <v>3056</v>
      </c>
      <c r="B582" t="s">
        <v>1288</v>
      </c>
      <c r="C582" t="s">
        <v>2380</v>
      </c>
      <c r="D582" t="s">
        <v>2850</v>
      </c>
      <c r="E582" s="2">
        <v>90.608695652173907</v>
      </c>
      <c r="F582" s="2">
        <v>6.0978260869565215</v>
      </c>
      <c r="G582" s="2">
        <v>0</v>
      </c>
      <c r="H582" s="2">
        <v>0</v>
      </c>
      <c r="I582" s="2">
        <v>0</v>
      </c>
      <c r="J582" s="2">
        <v>0</v>
      </c>
      <c r="K582" s="2">
        <v>0</v>
      </c>
      <c r="L582" s="2">
        <v>0.85304347826086946</v>
      </c>
      <c r="M582" s="2">
        <v>6.0978260869565215</v>
      </c>
      <c r="N582" s="2">
        <v>3.6114130434782608</v>
      </c>
      <c r="O582" s="2">
        <v>0.10715571017274471</v>
      </c>
      <c r="P582" s="2">
        <v>9.6114130434782616</v>
      </c>
      <c r="Q582" s="2">
        <v>0</v>
      </c>
      <c r="R582" s="2">
        <v>0.10607605566218811</v>
      </c>
      <c r="S582" s="2">
        <v>1.4334782608695651</v>
      </c>
      <c r="T582" s="2">
        <v>9.4782608695652169</v>
      </c>
      <c r="U582" s="2">
        <v>0</v>
      </c>
      <c r="V582" s="2">
        <v>0.12042706333973129</v>
      </c>
      <c r="W582" s="2">
        <v>1.5624999999999993</v>
      </c>
      <c r="X582" s="2">
        <v>9.4725000000000001</v>
      </c>
      <c r="Y582" s="2">
        <v>0</v>
      </c>
      <c r="Z582" s="2">
        <v>0.12178742802303263</v>
      </c>
      <c r="AA582" s="2">
        <v>0</v>
      </c>
      <c r="AB582" s="2">
        <v>0</v>
      </c>
      <c r="AC582" s="2">
        <v>0</v>
      </c>
      <c r="AD582" s="2">
        <v>64.858695652173907</v>
      </c>
      <c r="AE582" s="2">
        <v>0</v>
      </c>
      <c r="AF582" s="2">
        <v>0</v>
      </c>
      <c r="AG582" s="2">
        <v>0</v>
      </c>
      <c r="AH582" t="s">
        <v>88</v>
      </c>
      <c r="AI582">
        <v>6</v>
      </c>
    </row>
    <row r="583" spans="1:35" x14ac:dyDescent="0.25">
      <c r="A583" t="s">
        <v>3056</v>
      </c>
      <c r="B583" t="s">
        <v>1371</v>
      </c>
      <c r="C583" t="s">
        <v>2380</v>
      </c>
      <c r="D583" t="s">
        <v>2850</v>
      </c>
      <c r="E583" s="2">
        <v>51.652173913043477</v>
      </c>
      <c r="F583" s="2">
        <v>6.0978260869565215</v>
      </c>
      <c r="G583" s="2">
        <v>0</v>
      </c>
      <c r="H583" s="2">
        <v>0</v>
      </c>
      <c r="I583" s="2">
        <v>0</v>
      </c>
      <c r="J583" s="2">
        <v>0</v>
      </c>
      <c r="K583" s="2">
        <v>0</v>
      </c>
      <c r="L583" s="2">
        <v>0.3395652173913043</v>
      </c>
      <c r="M583" s="2">
        <v>0</v>
      </c>
      <c r="N583" s="2">
        <v>4.6448913043478282</v>
      </c>
      <c r="O583" s="2">
        <v>8.992634680134684E-2</v>
      </c>
      <c r="P583" s="2">
        <v>5.5244565217391308</v>
      </c>
      <c r="Q583" s="2">
        <v>6.0455434782608704</v>
      </c>
      <c r="R583" s="2">
        <v>0.2239983164983165</v>
      </c>
      <c r="S583" s="2">
        <v>0.76543478260869569</v>
      </c>
      <c r="T583" s="2">
        <v>5.5281521739130435</v>
      </c>
      <c r="U583" s="2">
        <v>0</v>
      </c>
      <c r="V583" s="2">
        <v>0.12184553872053873</v>
      </c>
      <c r="W583" s="2">
        <v>0.94467391304347836</v>
      </c>
      <c r="X583" s="2">
        <v>4.6384782608695643</v>
      </c>
      <c r="Y583" s="2">
        <v>0</v>
      </c>
      <c r="Z583" s="2">
        <v>0.10809132996632995</v>
      </c>
      <c r="AA583" s="2">
        <v>0</v>
      </c>
      <c r="AB583" s="2">
        <v>0</v>
      </c>
      <c r="AC583" s="2">
        <v>0</v>
      </c>
      <c r="AD583" s="2">
        <v>49.084021739130428</v>
      </c>
      <c r="AE583" s="2">
        <v>0</v>
      </c>
      <c r="AF583" s="2">
        <v>0</v>
      </c>
      <c r="AG583" s="2">
        <v>0</v>
      </c>
      <c r="AH583" t="s">
        <v>171</v>
      </c>
      <c r="AI583">
        <v>6</v>
      </c>
    </row>
    <row r="584" spans="1:35" x14ac:dyDescent="0.25">
      <c r="A584" t="s">
        <v>3056</v>
      </c>
      <c r="B584" t="s">
        <v>2092</v>
      </c>
      <c r="C584" t="s">
        <v>2545</v>
      </c>
      <c r="D584" t="s">
        <v>2837</v>
      </c>
      <c r="E584" s="2">
        <v>77.336956521739125</v>
      </c>
      <c r="F584" s="2">
        <v>0</v>
      </c>
      <c r="G584" s="2">
        <v>0</v>
      </c>
      <c r="H584" s="2">
        <v>0.86956521739130432</v>
      </c>
      <c r="I584" s="2">
        <v>0</v>
      </c>
      <c r="J584" s="2">
        <v>0</v>
      </c>
      <c r="K584" s="2">
        <v>0</v>
      </c>
      <c r="L584" s="2">
        <v>13.241195652173909</v>
      </c>
      <c r="M584" s="2">
        <v>0</v>
      </c>
      <c r="N584" s="2">
        <v>16.255326086956522</v>
      </c>
      <c r="O584" s="2">
        <v>0.21018833450456784</v>
      </c>
      <c r="P584" s="2">
        <v>4.906847826086957</v>
      </c>
      <c r="Q584" s="2">
        <v>2.682934782608696</v>
      </c>
      <c r="R584" s="2">
        <v>9.8139142656359826E-2</v>
      </c>
      <c r="S584" s="2">
        <v>7.5005434782608686</v>
      </c>
      <c r="T584" s="2">
        <v>21.364782608695656</v>
      </c>
      <c r="U584" s="2">
        <v>0</v>
      </c>
      <c r="V584" s="2">
        <v>0.37324104005621933</v>
      </c>
      <c r="W584" s="2">
        <v>12.625869565217387</v>
      </c>
      <c r="X584" s="2">
        <v>26.159021739130434</v>
      </c>
      <c r="Y584" s="2">
        <v>0</v>
      </c>
      <c r="Z584" s="2">
        <v>0.50150527055516514</v>
      </c>
      <c r="AA584" s="2">
        <v>0</v>
      </c>
      <c r="AB584" s="2">
        <v>0</v>
      </c>
      <c r="AC584" s="2">
        <v>0</v>
      </c>
      <c r="AD584" s="2">
        <v>0</v>
      </c>
      <c r="AE584" s="2">
        <v>0.55228260869565216</v>
      </c>
      <c r="AF584" s="2">
        <v>0</v>
      </c>
      <c r="AG584" s="2">
        <v>0</v>
      </c>
      <c r="AH584" t="s">
        <v>910</v>
      </c>
      <c r="AI584">
        <v>6</v>
      </c>
    </row>
    <row r="585" spans="1:35" x14ac:dyDescent="0.25">
      <c r="A585" t="s">
        <v>3056</v>
      </c>
      <c r="B585" t="s">
        <v>2261</v>
      </c>
      <c r="C585" t="s">
        <v>2786</v>
      </c>
      <c r="D585" t="s">
        <v>3009</v>
      </c>
      <c r="E585" s="2">
        <v>31.652173913043477</v>
      </c>
      <c r="F585" s="2">
        <v>5.1304347826086953</v>
      </c>
      <c r="G585" s="2">
        <v>0.19565217391304349</v>
      </c>
      <c r="H585" s="2">
        <v>0.18326086956521739</v>
      </c>
      <c r="I585" s="2">
        <v>0.3641304347826087</v>
      </c>
      <c r="J585" s="2">
        <v>0</v>
      </c>
      <c r="K585" s="2">
        <v>0</v>
      </c>
      <c r="L585" s="2">
        <v>0.76032608695652182</v>
      </c>
      <c r="M585" s="2">
        <v>0.41576086956521741</v>
      </c>
      <c r="N585" s="2">
        <v>0</v>
      </c>
      <c r="O585" s="2">
        <v>1.31353021978022E-2</v>
      </c>
      <c r="P585" s="2">
        <v>0</v>
      </c>
      <c r="Q585" s="2">
        <v>0</v>
      </c>
      <c r="R585" s="2">
        <v>0</v>
      </c>
      <c r="S585" s="2">
        <v>1.3859782608695652</v>
      </c>
      <c r="T585" s="2">
        <v>3.1980434782608684</v>
      </c>
      <c r="U585" s="2">
        <v>0</v>
      </c>
      <c r="V585" s="2">
        <v>0.14482486263736261</v>
      </c>
      <c r="W585" s="2">
        <v>0.45456521739130434</v>
      </c>
      <c r="X585" s="2">
        <v>5.9331521739130437</v>
      </c>
      <c r="Y585" s="2">
        <v>0</v>
      </c>
      <c r="Z585" s="2">
        <v>0.20180975274725277</v>
      </c>
      <c r="AA585" s="2">
        <v>0</v>
      </c>
      <c r="AB585" s="2">
        <v>0</v>
      </c>
      <c r="AC585" s="2">
        <v>0</v>
      </c>
      <c r="AD585" s="2">
        <v>0</v>
      </c>
      <c r="AE585" s="2">
        <v>0</v>
      </c>
      <c r="AF585" s="2">
        <v>0</v>
      </c>
      <c r="AG585" s="2">
        <v>0</v>
      </c>
      <c r="AH585" t="s">
        <v>1081</v>
      </c>
      <c r="AI585">
        <v>6</v>
      </c>
    </row>
    <row r="586" spans="1:35" x14ac:dyDescent="0.25">
      <c r="A586" t="s">
        <v>3056</v>
      </c>
      <c r="B586" t="s">
        <v>1287</v>
      </c>
      <c r="C586" t="s">
        <v>2459</v>
      </c>
      <c r="D586" t="s">
        <v>2904</v>
      </c>
      <c r="E586" s="2">
        <v>78.173913043478265</v>
      </c>
      <c r="F586" s="2">
        <v>3.1086956521739131</v>
      </c>
      <c r="G586" s="2">
        <v>0</v>
      </c>
      <c r="H586" s="2">
        <v>0.14130434782608695</v>
      </c>
      <c r="I586" s="2">
        <v>0</v>
      </c>
      <c r="J586" s="2">
        <v>0</v>
      </c>
      <c r="K586" s="2">
        <v>0</v>
      </c>
      <c r="L586" s="2">
        <v>1.9866304347826087</v>
      </c>
      <c r="M586" s="2">
        <v>0.12228260869565218</v>
      </c>
      <c r="N586" s="2">
        <v>0</v>
      </c>
      <c r="O586" s="2">
        <v>1.5642380422691878E-3</v>
      </c>
      <c r="P586" s="2">
        <v>5.6723913043478262</v>
      </c>
      <c r="Q586" s="2">
        <v>4.608695652173914</v>
      </c>
      <c r="R586" s="2">
        <v>0.13151557285873194</v>
      </c>
      <c r="S586" s="2">
        <v>4.4959782608695642</v>
      </c>
      <c r="T586" s="2">
        <v>4.4510869565217392</v>
      </c>
      <c r="U586" s="2">
        <v>0</v>
      </c>
      <c r="V586" s="2">
        <v>0.11445077864293658</v>
      </c>
      <c r="W586" s="2">
        <v>3.4373913043478264</v>
      </c>
      <c r="X586" s="2">
        <v>9.7375000000000007</v>
      </c>
      <c r="Y586" s="2">
        <v>0</v>
      </c>
      <c r="Z586" s="2">
        <v>0.16853309232480534</v>
      </c>
      <c r="AA586" s="2">
        <v>0</v>
      </c>
      <c r="AB586" s="2">
        <v>0</v>
      </c>
      <c r="AC586" s="2">
        <v>0</v>
      </c>
      <c r="AD586" s="2">
        <v>0</v>
      </c>
      <c r="AE586" s="2">
        <v>0</v>
      </c>
      <c r="AF586" s="2">
        <v>0</v>
      </c>
      <c r="AG586" s="2">
        <v>0</v>
      </c>
      <c r="AH586" t="s">
        <v>87</v>
      </c>
      <c r="AI586">
        <v>6</v>
      </c>
    </row>
    <row r="587" spans="1:35" x14ac:dyDescent="0.25">
      <c r="A587" t="s">
        <v>3056</v>
      </c>
      <c r="B587" t="s">
        <v>1868</v>
      </c>
      <c r="C587" t="s">
        <v>2459</v>
      </c>
      <c r="D587" t="s">
        <v>2904</v>
      </c>
      <c r="E587" s="2">
        <v>48.282608695652172</v>
      </c>
      <c r="F587" s="2">
        <v>0</v>
      </c>
      <c r="G587" s="2">
        <v>0.84782608695652173</v>
      </c>
      <c r="H587" s="2">
        <v>0.19565217391304349</v>
      </c>
      <c r="I587" s="2">
        <v>0.63043478260869568</v>
      </c>
      <c r="J587" s="2">
        <v>0</v>
      </c>
      <c r="K587" s="2">
        <v>0</v>
      </c>
      <c r="L587" s="2">
        <v>4.3843478260869571</v>
      </c>
      <c r="M587" s="2">
        <v>2.988260869565218</v>
      </c>
      <c r="N587" s="2">
        <v>0</v>
      </c>
      <c r="O587" s="2">
        <v>6.1891040072039639E-2</v>
      </c>
      <c r="P587" s="2">
        <v>0</v>
      </c>
      <c r="Q587" s="2">
        <v>12.362499999999999</v>
      </c>
      <c r="R587" s="2">
        <v>0.25604457451598378</v>
      </c>
      <c r="S587" s="2">
        <v>0.48804347826086952</v>
      </c>
      <c r="T587" s="2">
        <v>4.149565217391304</v>
      </c>
      <c r="U587" s="2">
        <v>0</v>
      </c>
      <c r="V587" s="2">
        <v>9.6051328230526783E-2</v>
      </c>
      <c r="W587" s="2">
        <v>2.4367391304347823</v>
      </c>
      <c r="X587" s="2">
        <v>6.6729347826086967</v>
      </c>
      <c r="Y587" s="2">
        <v>0</v>
      </c>
      <c r="Z587" s="2">
        <v>0.1886740207113913</v>
      </c>
      <c r="AA587" s="2">
        <v>0</v>
      </c>
      <c r="AB587" s="2">
        <v>0</v>
      </c>
      <c r="AC587" s="2">
        <v>0</v>
      </c>
      <c r="AD587" s="2">
        <v>0</v>
      </c>
      <c r="AE587" s="2">
        <v>0</v>
      </c>
      <c r="AF587" s="2">
        <v>0</v>
      </c>
      <c r="AG587" s="2">
        <v>0</v>
      </c>
      <c r="AH587" t="s">
        <v>680</v>
      </c>
      <c r="AI587">
        <v>6</v>
      </c>
    </row>
    <row r="588" spans="1:35" x14ac:dyDescent="0.25">
      <c r="A588" t="s">
        <v>3056</v>
      </c>
      <c r="B588" t="s">
        <v>2050</v>
      </c>
      <c r="C588" t="s">
        <v>2457</v>
      </c>
      <c r="D588" t="s">
        <v>2886</v>
      </c>
      <c r="E588" s="2">
        <v>89.434782608695656</v>
      </c>
      <c r="F588" s="2">
        <v>5.1304347826086953</v>
      </c>
      <c r="G588" s="2">
        <v>0.43478260869565216</v>
      </c>
      <c r="H588" s="2">
        <v>0</v>
      </c>
      <c r="I588" s="2">
        <v>1.0054347826086956</v>
      </c>
      <c r="J588" s="2">
        <v>0</v>
      </c>
      <c r="K588" s="2">
        <v>0</v>
      </c>
      <c r="L588" s="2">
        <v>5.5535869565217384</v>
      </c>
      <c r="M588" s="2">
        <v>5.2173913043478262</v>
      </c>
      <c r="N588" s="2">
        <v>0</v>
      </c>
      <c r="O588" s="2">
        <v>5.8337384540593097E-2</v>
      </c>
      <c r="P588" s="2">
        <v>4.6956521739130439</v>
      </c>
      <c r="Q588" s="2">
        <v>0</v>
      </c>
      <c r="R588" s="2">
        <v>5.2503646086533788E-2</v>
      </c>
      <c r="S588" s="2">
        <v>5.0890217391304349</v>
      </c>
      <c r="T588" s="2">
        <v>5.167282608695654</v>
      </c>
      <c r="U588" s="2">
        <v>0</v>
      </c>
      <c r="V588" s="2">
        <v>0.11467914438502674</v>
      </c>
      <c r="W588" s="2">
        <v>4.8845652173913052</v>
      </c>
      <c r="X588" s="2">
        <v>7.7030434782608674</v>
      </c>
      <c r="Y588" s="2">
        <v>0</v>
      </c>
      <c r="Z588" s="2">
        <v>0.1407462323772484</v>
      </c>
      <c r="AA588" s="2">
        <v>0</v>
      </c>
      <c r="AB588" s="2">
        <v>0</v>
      </c>
      <c r="AC588" s="2">
        <v>0</v>
      </c>
      <c r="AD588" s="2">
        <v>0</v>
      </c>
      <c r="AE588" s="2">
        <v>0</v>
      </c>
      <c r="AF588" s="2">
        <v>0</v>
      </c>
      <c r="AG588" s="2">
        <v>0</v>
      </c>
      <c r="AH588" t="s">
        <v>867</v>
      </c>
      <c r="AI588">
        <v>6</v>
      </c>
    </row>
    <row r="589" spans="1:35" x14ac:dyDescent="0.25">
      <c r="A589" t="s">
        <v>3056</v>
      </c>
      <c r="B589" t="s">
        <v>2044</v>
      </c>
      <c r="C589" t="s">
        <v>2687</v>
      </c>
      <c r="D589" t="s">
        <v>2981</v>
      </c>
      <c r="E589" s="2">
        <v>66</v>
      </c>
      <c r="F589" s="2">
        <v>8.6956521739130432E-2</v>
      </c>
      <c r="G589" s="2">
        <v>0.33695652173913043</v>
      </c>
      <c r="H589" s="2">
        <v>0.39130434782608697</v>
      </c>
      <c r="I589" s="2">
        <v>0.58967391304347827</v>
      </c>
      <c r="J589" s="2">
        <v>0</v>
      </c>
      <c r="K589" s="2">
        <v>0</v>
      </c>
      <c r="L589" s="2">
        <v>2.7608695652173915E-2</v>
      </c>
      <c r="M589" s="2">
        <v>3.2422826086956529</v>
      </c>
      <c r="N589" s="2">
        <v>0</v>
      </c>
      <c r="O589" s="2">
        <v>4.9125494071146254E-2</v>
      </c>
      <c r="P589" s="2">
        <v>5.0859782608695658</v>
      </c>
      <c r="Q589" s="2">
        <v>9.8742391304347787</v>
      </c>
      <c r="R589" s="2">
        <v>0.22666996047430824</v>
      </c>
      <c r="S589" s="2">
        <v>6.5054347826086953</v>
      </c>
      <c r="T589" s="2">
        <v>0</v>
      </c>
      <c r="U589" s="2">
        <v>0</v>
      </c>
      <c r="V589" s="2">
        <v>9.8567193675889328E-2</v>
      </c>
      <c r="W589" s="2">
        <v>2.964565217391304</v>
      </c>
      <c r="X589" s="2">
        <v>3.6773913043478261</v>
      </c>
      <c r="Y589" s="2">
        <v>0</v>
      </c>
      <c r="Z589" s="2">
        <v>0.10063570487483531</v>
      </c>
      <c r="AA589" s="2">
        <v>0</v>
      </c>
      <c r="AB589" s="2">
        <v>0</v>
      </c>
      <c r="AC589" s="2">
        <v>0</v>
      </c>
      <c r="AD589" s="2">
        <v>0</v>
      </c>
      <c r="AE589" s="2">
        <v>0</v>
      </c>
      <c r="AF589" s="2">
        <v>0</v>
      </c>
      <c r="AG589" s="2">
        <v>0</v>
      </c>
      <c r="AH589" t="s">
        <v>860</v>
      </c>
      <c r="AI589">
        <v>6</v>
      </c>
    </row>
    <row r="590" spans="1:35" x14ac:dyDescent="0.25">
      <c r="A590" t="s">
        <v>3056</v>
      </c>
      <c r="B590" t="s">
        <v>1251</v>
      </c>
      <c r="C590" t="s">
        <v>2524</v>
      </c>
      <c r="D590" t="s">
        <v>2890</v>
      </c>
      <c r="E590" s="2">
        <v>71.771739130434781</v>
      </c>
      <c r="F590" s="2">
        <v>5.5652173913043477</v>
      </c>
      <c r="G590" s="2">
        <v>0</v>
      </c>
      <c r="H590" s="2">
        <v>0</v>
      </c>
      <c r="I590" s="2">
        <v>0</v>
      </c>
      <c r="J590" s="2">
        <v>0</v>
      </c>
      <c r="K590" s="2">
        <v>0</v>
      </c>
      <c r="L590" s="2">
        <v>0</v>
      </c>
      <c r="M590" s="2">
        <v>5.3282608695652174</v>
      </c>
      <c r="N590" s="2">
        <v>0</v>
      </c>
      <c r="O590" s="2">
        <v>7.4238982280781463E-2</v>
      </c>
      <c r="P590" s="2">
        <v>4.2391304347826093</v>
      </c>
      <c r="Q590" s="2">
        <v>0</v>
      </c>
      <c r="R590" s="2">
        <v>5.9064061790095421E-2</v>
      </c>
      <c r="S590" s="2">
        <v>0</v>
      </c>
      <c r="T590" s="2">
        <v>0</v>
      </c>
      <c r="U590" s="2">
        <v>0</v>
      </c>
      <c r="V590" s="2">
        <v>0</v>
      </c>
      <c r="W590" s="2">
        <v>0</v>
      </c>
      <c r="X590" s="2">
        <v>0</v>
      </c>
      <c r="Y590" s="2">
        <v>0</v>
      </c>
      <c r="Z590" s="2">
        <v>0</v>
      </c>
      <c r="AA590" s="2">
        <v>0</v>
      </c>
      <c r="AB590" s="2">
        <v>0</v>
      </c>
      <c r="AC590" s="2">
        <v>0</v>
      </c>
      <c r="AD590" s="2">
        <v>0</v>
      </c>
      <c r="AE590" s="2">
        <v>0</v>
      </c>
      <c r="AF590" s="2">
        <v>0</v>
      </c>
      <c r="AG590" s="2">
        <v>0</v>
      </c>
      <c r="AH590" t="s">
        <v>49</v>
      </c>
      <c r="AI590">
        <v>6</v>
      </c>
    </row>
    <row r="591" spans="1:35" x14ac:dyDescent="0.25">
      <c r="A591" t="s">
        <v>3056</v>
      </c>
      <c r="B591" t="s">
        <v>1976</v>
      </c>
      <c r="C591" t="s">
        <v>2747</v>
      </c>
      <c r="D591" t="s">
        <v>2890</v>
      </c>
      <c r="E591" s="2">
        <v>67.369565217391298</v>
      </c>
      <c r="F591" s="2">
        <v>4.7826086956521738</v>
      </c>
      <c r="G591" s="2">
        <v>0.35326086956521741</v>
      </c>
      <c r="H591" s="2">
        <v>0</v>
      </c>
      <c r="I591" s="2">
        <v>0</v>
      </c>
      <c r="J591" s="2">
        <v>0</v>
      </c>
      <c r="K591" s="2">
        <v>0</v>
      </c>
      <c r="L591" s="2">
        <v>10.127608695652171</v>
      </c>
      <c r="M591" s="2">
        <v>0</v>
      </c>
      <c r="N591" s="2">
        <v>20.051956521739129</v>
      </c>
      <c r="O591" s="2">
        <v>0.29764117457244271</v>
      </c>
      <c r="P591" s="2">
        <v>0</v>
      </c>
      <c r="Q591" s="2">
        <v>5.1222826086956514</v>
      </c>
      <c r="R591" s="2">
        <v>7.6032591158438204E-2</v>
      </c>
      <c r="S591" s="2">
        <v>17.959565217391308</v>
      </c>
      <c r="T591" s="2">
        <v>27.212826086956525</v>
      </c>
      <c r="U591" s="2">
        <v>0</v>
      </c>
      <c r="V591" s="2">
        <v>0.67051629557921932</v>
      </c>
      <c r="W591" s="2">
        <v>12.254891304347824</v>
      </c>
      <c r="X591" s="2">
        <v>36.204891304347825</v>
      </c>
      <c r="Y591" s="2">
        <v>4.74891304347826</v>
      </c>
      <c r="Z591" s="2">
        <v>0.78980316231042269</v>
      </c>
      <c r="AA591" s="2">
        <v>0</v>
      </c>
      <c r="AB591" s="2">
        <v>5.4231521739130457</v>
      </c>
      <c r="AC591" s="2">
        <v>0</v>
      </c>
      <c r="AD591" s="2">
        <v>0</v>
      </c>
      <c r="AE591" s="2">
        <v>0</v>
      </c>
      <c r="AF591" s="2">
        <v>0</v>
      </c>
      <c r="AG591" s="2">
        <v>0</v>
      </c>
      <c r="AH591" t="s">
        <v>791</v>
      </c>
      <c r="AI591">
        <v>6</v>
      </c>
    </row>
    <row r="592" spans="1:35" x14ac:dyDescent="0.25">
      <c r="A592" t="s">
        <v>3056</v>
      </c>
      <c r="B592" t="s">
        <v>1427</v>
      </c>
      <c r="C592" t="s">
        <v>2583</v>
      </c>
      <c r="D592" t="s">
        <v>2934</v>
      </c>
      <c r="E592" s="2">
        <v>19.413043478260871</v>
      </c>
      <c r="F592" s="2">
        <v>5.7391304347826084</v>
      </c>
      <c r="G592" s="2">
        <v>0</v>
      </c>
      <c r="H592" s="2">
        <v>0</v>
      </c>
      <c r="I592" s="2">
        <v>0</v>
      </c>
      <c r="J592" s="2">
        <v>0</v>
      </c>
      <c r="K592" s="2">
        <v>0</v>
      </c>
      <c r="L592" s="2">
        <v>0</v>
      </c>
      <c r="M592" s="2">
        <v>0</v>
      </c>
      <c r="N592" s="2">
        <v>0</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t="s">
        <v>227</v>
      </c>
      <c r="AI592">
        <v>6</v>
      </c>
    </row>
    <row r="593" spans="1:35" x14ac:dyDescent="0.25">
      <c r="A593" t="s">
        <v>3056</v>
      </c>
      <c r="B593" t="s">
        <v>1529</v>
      </c>
      <c r="C593" t="s">
        <v>2504</v>
      </c>
      <c r="D593" t="s">
        <v>2884</v>
      </c>
      <c r="E593" s="2">
        <v>40.847826086956523</v>
      </c>
      <c r="F593" s="2">
        <v>4</v>
      </c>
      <c r="G593" s="2">
        <v>0.33695652173913043</v>
      </c>
      <c r="H593" s="2">
        <v>0</v>
      </c>
      <c r="I593" s="2">
        <v>0.2608695652173913</v>
      </c>
      <c r="J593" s="2">
        <v>0</v>
      </c>
      <c r="K593" s="2">
        <v>0</v>
      </c>
      <c r="L593" s="2">
        <v>2.4420652173913049</v>
      </c>
      <c r="M593" s="2">
        <v>1.2554347826086956</v>
      </c>
      <c r="N593" s="2">
        <v>0</v>
      </c>
      <c r="O593" s="2">
        <v>3.07344332091538E-2</v>
      </c>
      <c r="P593" s="2">
        <v>5.1086956521739131</v>
      </c>
      <c r="Q593" s="2">
        <v>0</v>
      </c>
      <c r="R593" s="2">
        <v>0.12506652474720595</v>
      </c>
      <c r="S593" s="2">
        <v>0</v>
      </c>
      <c r="T593" s="2">
        <v>5.4304347826086961</v>
      </c>
      <c r="U593" s="2">
        <v>0</v>
      </c>
      <c r="V593" s="2">
        <v>0.13294305481639171</v>
      </c>
      <c r="W593" s="2">
        <v>0</v>
      </c>
      <c r="X593" s="2">
        <v>7.5139130434782615</v>
      </c>
      <c r="Y593" s="2">
        <v>0</v>
      </c>
      <c r="Z593" s="2">
        <v>0.18394890899414584</v>
      </c>
      <c r="AA593" s="2">
        <v>0</v>
      </c>
      <c r="AB593" s="2">
        <v>0</v>
      </c>
      <c r="AC593" s="2">
        <v>0</v>
      </c>
      <c r="AD593" s="2">
        <v>0</v>
      </c>
      <c r="AE593" s="2">
        <v>0</v>
      </c>
      <c r="AF593" s="2">
        <v>0</v>
      </c>
      <c r="AG593" s="2">
        <v>0</v>
      </c>
      <c r="AH593" t="s">
        <v>331</v>
      </c>
      <c r="AI593">
        <v>6</v>
      </c>
    </row>
    <row r="594" spans="1:35" x14ac:dyDescent="0.25">
      <c r="A594" t="s">
        <v>3056</v>
      </c>
      <c r="B594" t="s">
        <v>1445</v>
      </c>
      <c r="C594" t="s">
        <v>2596</v>
      </c>
      <c r="D594" t="s">
        <v>2921</v>
      </c>
      <c r="E594" s="2">
        <v>59.858695652173914</v>
      </c>
      <c r="F594" s="2">
        <v>4.7826086956521738</v>
      </c>
      <c r="G594" s="2">
        <v>0.32608695652173914</v>
      </c>
      <c r="H594" s="2">
        <v>0.2391304347826087</v>
      </c>
      <c r="I594" s="2">
        <v>0.80978260869565222</v>
      </c>
      <c r="J594" s="2">
        <v>0</v>
      </c>
      <c r="K594" s="2">
        <v>0</v>
      </c>
      <c r="L594" s="2">
        <v>5.0995652173913042</v>
      </c>
      <c r="M594" s="2">
        <v>5.0354347826086965</v>
      </c>
      <c r="N594" s="2">
        <v>0</v>
      </c>
      <c r="O594" s="2">
        <v>8.4122026511712383E-2</v>
      </c>
      <c r="P594" s="2">
        <v>3.720326086956522</v>
      </c>
      <c r="Q594" s="2">
        <v>0</v>
      </c>
      <c r="R594" s="2">
        <v>6.2151806791356456E-2</v>
      </c>
      <c r="S594" s="2">
        <v>1.3327173913043477</v>
      </c>
      <c r="T594" s="2">
        <v>6.3161956521739118</v>
      </c>
      <c r="U594" s="2">
        <v>0</v>
      </c>
      <c r="V594" s="2">
        <v>0.12778282186308332</v>
      </c>
      <c r="W594" s="2">
        <v>5.3822826086956521</v>
      </c>
      <c r="X594" s="2">
        <v>10.820326086956522</v>
      </c>
      <c r="Y594" s="2">
        <v>0</v>
      </c>
      <c r="Z594" s="2">
        <v>0.27068095151625204</v>
      </c>
      <c r="AA594" s="2">
        <v>0</v>
      </c>
      <c r="AB594" s="2">
        <v>0</v>
      </c>
      <c r="AC594" s="2">
        <v>0</v>
      </c>
      <c r="AD594" s="2">
        <v>0</v>
      </c>
      <c r="AE594" s="2">
        <v>0</v>
      </c>
      <c r="AF594" s="2">
        <v>0</v>
      </c>
      <c r="AG594" s="2">
        <v>0</v>
      </c>
      <c r="AH594" t="s">
        <v>244</v>
      </c>
      <c r="AI594">
        <v>6</v>
      </c>
    </row>
    <row r="595" spans="1:35" x14ac:dyDescent="0.25">
      <c r="A595" t="s">
        <v>3056</v>
      </c>
      <c r="B595" t="s">
        <v>1922</v>
      </c>
      <c r="C595" t="s">
        <v>2735</v>
      </c>
      <c r="D595" t="s">
        <v>2858</v>
      </c>
      <c r="E595" s="2">
        <v>30.271739130434781</v>
      </c>
      <c r="F595" s="2">
        <v>0</v>
      </c>
      <c r="G595" s="2">
        <v>0</v>
      </c>
      <c r="H595" s="2">
        <v>0</v>
      </c>
      <c r="I595" s="2">
        <v>0.2608695652173913</v>
      </c>
      <c r="J595" s="2">
        <v>0</v>
      </c>
      <c r="K595" s="2">
        <v>0</v>
      </c>
      <c r="L595" s="2">
        <v>0.45695652173913043</v>
      </c>
      <c r="M595" s="2">
        <v>2.0375000000000001</v>
      </c>
      <c r="N595" s="2">
        <v>0</v>
      </c>
      <c r="O595" s="2">
        <v>6.7307001795332139E-2</v>
      </c>
      <c r="P595" s="2">
        <v>0</v>
      </c>
      <c r="Q595" s="2">
        <v>6.3408695652173899</v>
      </c>
      <c r="R595" s="2">
        <v>0.20946499102333929</v>
      </c>
      <c r="S595" s="2">
        <v>0.69999999999999973</v>
      </c>
      <c r="T595" s="2">
        <v>3.5688043478260867</v>
      </c>
      <c r="U595" s="2">
        <v>0</v>
      </c>
      <c r="V595" s="2">
        <v>0.14101615798922801</v>
      </c>
      <c r="W595" s="2">
        <v>1.2372826086956521</v>
      </c>
      <c r="X595" s="2">
        <v>2.7678260869565214</v>
      </c>
      <c r="Y595" s="2">
        <v>0</v>
      </c>
      <c r="Z595" s="2">
        <v>0.13230520646319571</v>
      </c>
      <c r="AA595" s="2">
        <v>0</v>
      </c>
      <c r="AB595" s="2">
        <v>0</v>
      </c>
      <c r="AC595" s="2">
        <v>0</v>
      </c>
      <c r="AD595" s="2">
        <v>0</v>
      </c>
      <c r="AE595" s="2">
        <v>0</v>
      </c>
      <c r="AF595" s="2">
        <v>0</v>
      </c>
      <c r="AG595" s="2">
        <v>0</v>
      </c>
      <c r="AH595" t="s">
        <v>737</v>
      </c>
      <c r="AI595">
        <v>6</v>
      </c>
    </row>
    <row r="596" spans="1:35" x14ac:dyDescent="0.25">
      <c r="A596" t="s">
        <v>3056</v>
      </c>
      <c r="B596" t="s">
        <v>1967</v>
      </c>
      <c r="C596" t="s">
        <v>2542</v>
      </c>
      <c r="D596" t="s">
        <v>2910</v>
      </c>
      <c r="E596" s="2">
        <v>42.565217391304351</v>
      </c>
      <c r="F596" s="2">
        <v>5.3804347826086953</v>
      </c>
      <c r="G596" s="2">
        <v>0.42391304347826086</v>
      </c>
      <c r="H596" s="2">
        <v>0</v>
      </c>
      <c r="I596" s="2">
        <v>0</v>
      </c>
      <c r="J596" s="2">
        <v>0</v>
      </c>
      <c r="K596" s="2">
        <v>0</v>
      </c>
      <c r="L596" s="2">
        <v>4.3315217391304346</v>
      </c>
      <c r="M596" s="2">
        <v>0</v>
      </c>
      <c r="N596" s="2">
        <v>0</v>
      </c>
      <c r="O596" s="2">
        <v>0</v>
      </c>
      <c r="P596" s="2">
        <v>4.4375</v>
      </c>
      <c r="Q596" s="2">
        <v>0</v>
      </c>
      <c r="R596" s="2">
        <v>0.10425178753830439</v>
      </c>
      <c r="S596" s="2">
        <v>3.2282608695652173</v>
      </c>
      <c r="T596" s="2">
        <v>10.114130434782609</v>
      </c>
      <c r="U596" s="2">
        <v>0</v>
      </c>
      <c r="V596" s="2">
        <v>0.31345760980592441</v>
      </c>
      <c r="W596" s="2">
        <v>4.3125</v>
      </c>
      <c r="X596" s="2">
        <v>12.733695652173912</v>
      </c>
      <c r="Y596" s="2">
        <v>0</v>
      </c>
      <c r="Z596" s="2">
        <v>0.40047242083758938</v>
      </c>
      <c r="AA596" s="2">
        <v>0</v>
      </c>
      <c r="AB596" s="2">
        <v>0</v>
      </c>
      <c r="AC596" s="2">
        <v>0</v>
      </c>
      <c r="AD596" s="2">
        <v>29.464673913043477</v>
      </c>
      <c r="AE596" s="2">
        <v>0</v>
      </c>
      <c r="AF596" s="2">
        <v>0</v>
      </c>
      <c r="AG596" s="2">
        <v>0</v>
      </c>
      <c r="AH596" t="s">
        <v>782</v>
      </c>
      <c r="AI596">
        <v>6</v>
      </c>
    </row>
    <row r="597" spans="1:35" x14ac:dyDescent="0.25">
      <c r="A597" t="s">
        <v>3056</v>
      </c>
      <c r="B597" t="s">
        <v>2172</v>
      </c>
      <c r="C597" t="s">
        <v>2464</v>
      </c>
      <c r="D597" t="s">
        <v>2853</v>
      </c>
      <c r="E597" s="2">
        <v>24.956521739130434</v>
      </c>
      <c r="F597" s="2">
        <v>4.5217391304347823</v>
      </c>
      <c r="G597" s="2">
        <v>0.4891304347826087</v>
      </c>
      <c r="H597" s="2">
        <v>0.15217391304347827</v>
      </c>
      <c r="I597" s="2">
        <v>0.43206521739130432</v>
      </c>
      <c r="J597" s="2">
        <v>0</v>
      </c>
      <c r="K597" s="2">
        <v>0.43478260869565216</v>
      </c>
      <c r="L597" s="2">
        <v>5.7853260869565215</v>
      </c>
      <c r="M597" s="2">
        <v>0.31793478260869568</v>
      </c>
      <c r="N597" s="2">
        <v>0</v>
      </c>
      <c r="O597" s="2">
        <v>1.2739547038327527E-2</v>
      </c>
      <c r="P597" s="2">
        <v>5.3913043478260869</v>
      </c>
      <c r="Q597" s="2">
        <v>4.5</v>
      </c>
      <c r="R597" s="2">
        <v>0.39634146341463411</v>
      </c>
      <c r="S597" s="2">
        <v>0.90489130434782605</v>
      </c>
      <c r="T597" s="2">
        <v>12.633152173913043</v>
      </c>
      <c r="U597" s="2">
        <v>0</v>
      </c>
      <c r="V597" s="2">
        <v>0.54246515679442509</v>
      </c>
      <c r="W597" s="2">
        <v>1.0516304347826086</v>
      </c>
      <c r="X597" s="2">
        <v>11.820652173913043</v>
      </c>
      <c r="Y597" s="2">
        <v>0</v>
      </c>
      <c r="Z597" s="2">
        <v>0.51578832752613246</v>
      </c>
      <c r="AA597" s="2">
        <v>0.19565217391304349</v>
      </c>
      <c r="AB597" s="2">
        <v>0</v>
      </c>
      <c r="AC597" s="2">
        <v>0</v>
      </c>
      <c r="AD597" s="2">
        <v>0</v>
      </c>
      <c r="AE597" s="2">
        <v>0</v>
      </c>
      <c r="AF597" s="2">
        <v>0</v>
      </c>
      <c r="AG597" s="2">
        <v>0</v>
      </c>
      <c r="AH597" t="s">
        <v>991</v>
      </c>
      <c r="AI597">
        <v>6</v>
      </c>
    </row>
    <row r="598" spans="1:35" x14ac:dyDescent="0.25">
      <c r="A598" t="s">
        <v>3056</v>
      </c>
      <c r="B598" t="s">
        <v>1199</v>
      </c>
      <c r="C598" t="s">
        <v>2624</v>
      </c>
      <c r="D598" t="s">
        <v>2863</v>
      </c>
      <c r="E598" s="2">
        <v>44.619565217391305</v>
      </c>
      <c r="F598" s="2">
        <v>5.2173913043478262</v>
      </c>
      <c r="G598" s="2">
        <v>0.13043478260869565</v>
      </c>
      <c r="H598" s="2">
        <v>0.18478260869565216</v>
      </c>
      <c r="I598" s="2">
        <v>0.54347826086956519</v>
      </c>
      <c r="J598" s="2">
        <v>0</v>
      </c>
      <c r="K598" s="2">
        <v>0</v>
      </c>
      <c r="L598" s="2">
        <v>0.76282608695652165</v>
      </c>
      <c r="M598" s="2">
        <v>3.5752173913043488</v>
      </c>
      <c r="N598" s="2">
        <v>0</v>
      </c>
      <c r="O598" s="2">
        <v>8.0126674786845334E-2</v>
      </c>
      <c r="P598" s="2">
        <v>5.9269565217391298</v>
      </c>
      <c r="Q598" s="2">
        <v>0</v>
      </c>
      <c r="R598" s="2">
        <v>0.13283313032886723</v>
      </c>
      <c r="S598" s="2">
        <v>1.2097826086956522</v>
      </c>
      <c r="T598" s="2">
        <v>0.15880434782608696</v>
      </c>
      <c r="U598" s="2">
        <v>0</v>
      </c>
      <c r="V598" s="2">
        <v>3.0672350791717418E-2</v>
      </c>
      <c r="W598" s="2">
        <v>0.81130434782608696</v>
      </c>
      <c r="X598" s="2">
        <v>4.1314130434782621</v>
      </c>
      <c r="Y598" s="2">
        <v>0</v>
      </c>
      <c r="Z598" s="2">
        <v>0.11077466504263096</v>
      </c>
      <c r="AA598" s="2">
        <v>0</v>
      </c>
      <c r="AB598" s="2">
        <v>0</v>
      </c>
      <c r="AC598" s="2">
        <v>0</v>
      </c>
      <c r="AD598" s="2">
        <v>0</v>
      </c>
      <c r="AE598" s="2">
        <v>0</v>
      </c>
      <c r="AF598" s="2">
        <v>0</v>
      </c>
      <c r="AG598" s="2">
        <v>0</v>
      </c>
      <c r="AH598" t="s">
        <v>321</v>
      </c>
      <c r="AI598">
        <v>6</v>
      </c>
    </row>
    <row r="599" spans="1:35" x14ac:dyDescent="0.25">
      <c r="A599" t="s">
        <v>3056</v>
      </c>
      <c r="B599" t="s">
        <v>1923</v>
      </c>
      <c r="C599" t="s">
        <v>2736</v>
      </c>
      <c r="D599" t="s">
        <v>2875</v>
      </c>
      <c r="E599" s="2">
        <v>80.467391304347828</v>
      </c>
      <c r="F599" s="2">
        <v>22.614130434782609</v>
      </c>
      <c r="G599" s="2">
        <v>5.434782608695652E-2</v>
      </c>
      <c r="H599" s="2">
        <v>0.30434782608695654</v>
      </c>
      <c r="I599" s="2">
        <v>1.0298913043478262</v>
      </c>
      <c r="J599" s="2">
        <v>1.0869565217391304</v>
      </c>
      <c r="K599" s="2">
        <v>0</v>
      </c>
      <c r="L599" s="2">
        <v>4.8777173913043477</v>
      </c>
      <c r="M599" s="2">
        <v>5.3913043478260869</v>
      </c>
      <c r="N599" s="2">
        <v>0</v>
      </c>
      <c r="O599" s="2">
        <v>6.6999864919627172E-2</v>
      </c>
      <c r="P599" s="2">
        <v>5.0760869565217392</v>
      </c>
      <c r="Q599" s="2">
        <v>0</v>
      </c>
      <c r="R599" s="2">
        <v>6.3082534107794144E-2</v>
      </c>
      <c r="S599" s="2">
        <v>4.5434782608695654</v>
      </c>
      <c r="T599" s="2">
        <v>3.0054347826086958</v>
      </c>
      <c r="U599" s="2">
        <v>0</v>
      </c>
      <c r="V599" s="2">
        <v>9.3813318924760233E-2</v>
      </c>
      <c r="W599" s="2">
        <v>4.5407608695652177</v>
      </c>
      <c r="X599" s="2">
        <v>5.1793478260869561</v>
      </c>
      <c r="Y599" s="2">
        <v>0</v>
      </c>
      <c r="Z599" s="2">
        <v>0.12079562339592056</v>
      </c>
      <c r="AA599" s="2">
        <v>0.32608695652173914</v>
      </c>
      <c r="AB599" s="2">
        <v>0</v>
      </c>
      <c r="AC599" s="2">
        <v>0</v>
      </c>
      <c r="AD599" s="2">
        <v>0</v>
      </c>
      <c r="AE599" s="2">
        <v>0</v>
      </c>
      <c r="AF599" s="2">
        <v>0</v>
      </c>
      <c r="AG599" s="2">
        <v>0.28260869565217389</v>
      </c>
      <c r="AH599" t="s">
        <v>738</v>
      </c>
      <c r="AI599">
        <v>6</v>
      </c>
    </row>
    <row r="600" spans="1:35" x14ac:dyDescent="0.25">
      <c r="A600" t="s">
        <v>3056</v>
      </c>
      <c r="B600" t="s">
        <v>2148</v>
      </c>
      <c r="C600" t="s">
        <v>2466</v>
      </c>
      <c r="D600" t="s">
        <v>2837</v>
      </c>
      <c r="E600" s="2">
        <v>114.09782608695652</v>
      </c>
      <c r="F600" s="2">
        <v>4.4347826086956523</v>
      </c>
      <c r="G600" s="2">
        <v>0.2152173913043478</v>
      </c>
      <c r="H600" s="2">
        <v>0.52597826086956534</v>
      </c>
      <c r="I600" s="2">
        <v>2.847826086956522</v>
      </c>
      <c r="J600" s="2">
        <v>0</v>
      </c>
      <c r="K600" s="2">
        <v>0</v>
      </c>
      <c r="L600" s="2">
        <v>7.669239130434784</v>
      </c>
      <c r="M600" s="2">
        <v>7.6521739130434785</v>
      </c>
      <c r="N600" s="2">
        <v>0</v>
      </c>
      <c r="O600" s="2">
        <v>6.7066780985043345E-2</v>
      </c>
      <c r="P600" s="2">
        <v>0</v>
      </c>
      <c r="Q600" s="2">
        <v>0</v>
      </c>
      <c r="R600" s="2">
        <v>0</v>
      </c>
      <c r="S600" s="2">
        <v>11.920326086956525</v>
      </c>
      <c r="T600" s="2">
        <v>12.733152173913046</v>
      </c>
      <c r="U600" s="2">
        <v>0</v>
      </c>
      <c r="V600" s="2">
        <v>0.21607316376107463</v>
      </c>
      <c r="W600" s="2">
        <v>17.909130434782611</v>
      </c>
      <c r="X600" s="2">
        <v>15.69717391304348</v>
      </c>
      <c r="Y600" s="2">
        <v>4.8533695652173909</v>
      </c>
      <c r="Z600" s="2">
        <v>0.3370763075164333</v>
      </c>
      <c r="AA600" s="2">
        <v>0</v>
      </c>
      <c r="AB600" s="2">
        <v>0</v>
      </c>
      <c r="AC600" s="2">
        <v>0</v>
      </c>
      <c r="AD600" s="2">
        <v>0</v>
      </c>
      <c r="AE600" s="2">
        <v>0</v>
      </c>
      <c r="AF600" s="2">
        <v>0</v>
      </c>
      <c r="AG600" s="2">
        <v>0</v>
      </c>
      <c r="AH600" t="s">
        <v>967</v>
      </c>
      <c r="AI600">
        <v>6</v>
      </c>
    </row>
    <row r="601" spans="1:35" x14ac:dyDescent="0.25">
      <c r="A601" t="s">
        <v>3056</v>
      </c>
      <c r="B601" t="s">
        <v>1436</v>
      </c>
      <c r="C601" t="s">
        <v>2400</v>
      </c>
      <c r="D601" t="s">
        <v>2938</v>
      </c>
      <c r="E601" s="2">
        <v>26.521739130434781</v>
      </c>
      <c r="F601" s="2">
        <v>5.3913043478260869</v>
      </c>
      <c r="G601" s="2">
        <v>0</v>
      </c>
      <c r="H601" s="2">
        <v>0</v>
      </c>
      <c r="I601" s="2">
        <v>0</v>
      </c>
      <c r="J601" s="2">
        <v>0</v>
      </c>
      <c r="K601" s="2">
        <v>0</v>
      </c>
      <c r="L601" s="2">
        <v>0</v>
      </c>
      <c r="M601" s="2">
        <v>5.1369565217391298</v>
      </c>
      <c r="N601" s="2">
        <v>0</v>
      </c>
      <c r="O601" s="2">
        <v>0.19368852459016392</v>
      </c>
      <c r="P601" s="2">
        <v>5.2173913043478262</v>
      </c>
      <c r="Q601" s="2">
        <v>0</v>
      </c>
      <c r="R601" s="2">
        <v>0.19672131147540986</v>
      </c>
      <c r="S601" s="2">
        <v>0</v>
      </c>
      <c r="T601" s="2">
        <v>0</v>
      </c>
      <c r="U601" s="2">
        <v>0</v>
      </c>
      <c r="V601" s="2">
        <v>0</v>
      </c>
      <c r="W601" s="2">
        <v>0</v>
      </c>
      <c r="X601" s="2">
        <v>0</v>
      </c>
      <c r="Y601" s="2">
        <v>0</v>
      </c>
      <c r="Z601" s="2">
        <v>0</v>
      </c>
      <c r="AA601" s="2">
        <v>0</v>
      </c>
      <c r="AB601" s="2">
        <v>0</v>
      </c>
      <c r="AC601" s="2">
        <v>0</v>
      </c>
      <c r="AD601" s="2">
        <v>0</v>
      </c>
      <c r="AE601" s="2">
        <v>0</v>
      </c>
      <c r="AF601" s="2">
        <v>0</v>
      </c>
      <c r="AG601" s="2">
        <v>0</v>
      </c>
      <c r="AH601" t="s">
        <v>236</v>
      </c>
      <c r="AI601">
        <v>6</v>
      </c>
    </row>
    <row r="602" spans="1:35" x14ac:dyDescent="0.25">
      <c r="A602" t="s">
        <v>3056</v>
      </c>
      <c r="B602" t="s">
        <v>1270</v>
      </c>
      <c r="C602" t="s">
        <v>2504</v>
      </c>
      <c r="D602" t="s">
        <v>2884</v>
      </c>
      <c r="E602" s="2">
        <v>83.739130434782609</v>
      </c>
      <c r="F602" s="2">
        <v>4.6086956521739131</v>
      </c>
      <c r="G602" s="2">
        <v>0.13858695652173914</v>
      </c>
      <c r="H602" s="2">
        <v>0.53010869565217389</v>
      </c>
      <c r="I602" s="2">
        <v>1.4673913043478262</v>
      </c>
      <c r="J602" s="2">
        <v>0</v>
      </c>
      <c r="K602" s="2">
        <v>0</v>
      </c>
      <c r="L602" s="2">
        <v>4.5603260869565219</v>
      </c>
      <c r="M602" s="2">
        <v>4.9565217391304346</v>
      </c>
      <c r="N602" s="2">
        <v>0</v>
      </c>
      <c r="O602" s="2">
        <v>5.9190031152647975E-2</v>
      </c>
      <c r="P602" s="2">
        <v>0</v>
      </c>
      <c r="Q602" s="2">
        <v>0</v>
      </c>
      <c r="R602" s="2">
        <v>0</v>
      </c>
      <c r="S602" s="2">
        <v>7.6853260869565236</v>
      </c>
      <c r="T602" s="2">
        <v>3.2955434782608695</v>
      </c>
      <c r="U602" s="2">
        <v>0</v>
      </c>
      <c r="V602" s="2">
        <v>0.13113187954309452</v>
      </c>
      <c r="W602" s="2">
        <v>9.6997826086956529</v>
      </c>
      <c r="X602" s="2">
        <v>7.2359782608695644</v>
      </c>
      <c r="Y602" s="2">
        <v>0</v>
      </c>
      <c r="Z602" s="2">
        <v>0.20224428868120459</v>
      </c>
      <c r="AA602" s="2">
        <v>0</v>
      </c>
      <c r="AB602" s="2">
        <v>0</v>
      </c>
      <c r="AC602" s="2">
        <v>0</v>
      </c>
      <c r="AD602" s="2">
        <v>0</v>
      </c>
      <c r="AE602" s="2">
        <v>0</v>
      </c>
      <c r="AF602" s="2">
        <v>0</v>
      </c>
      <c r="AG602" s="2">
        <v>0</v>
      </c>
      <c r="AH602" t="s">
        <v>68</v>
      </c>
      <c r="AI602">
        <v>6</v>
      </c>
    </row>
    <row r="603" spans="1:35" x14ac:dyDescent="0.25">
      <c r="A603" t="s">
        <v>3056</v>
      </c>
      <c r="B603" t="s">
        <v>1432</v>
      </c>
      <c r="C603" t="s">
        <v>2587</v>
      </c>
      <c r="D603" t="s">
        <v>2873</v>
      </c>
      <c r="E603" s="2">
        <v>29.793478260869566</v>
      </c>
      <c r="F603" s="2">
        <v>14.569999999999995</v>
      </c>
      <c r="G603" s="2">
        <v>0</v>
      </c>
      <c r="H603" s="2">
        <v>0</v>
      </c>
      <c r="I603" s="2">
        <v>0</v>
      </c>
      <c r="J603" s="2">
        <v>0</v>
      </c>
      <c r="K603" s="2">
        <v>0</v>
      </c>
      <c r="L603" s="2">
        <v>0</v>
      </c>
      <c r="M603" s="2">
        <v>0</v>
      </c>
      <c r="N603" s="2">
        <v>0</v>
      </c>
      <c r="O603" s="2">
        <v>0</v>
      </c>
      <c r="P603" s="2">
        <v>5.233478260869564</v>
      </c>
      <c r="Q603" s="2">
        <v>4.9732608695652187</v>
      </c>
      <c r="R603" s="2">
        <v>0.34258299890550897</v>
      </c>
      <c r="S603" s="2">
        <v>0</v>
      </c>
      <c r="T603" s="2">
        <v>0</v>
      </c>
      <c r="U603" s="2">
        <v>0</v>
      </c>
      <c r="V603" s="2">
        <v>0</v>
      </c>
      <c r="W603" s="2">
        <v>8.6521739130434788E-2</v>
      </c>
      <c r="X603" s="2">
        <v>0.44673913043478264</v>
      </c>
      <c r="Y603" s="2">
        <v>0</v>
      </c>
      <c r="Z603" s="2">
        <v>1.7898577161619848E-2</v>
      </c>
      <c r="AA603" s="2">
        <v>0</v>
      </c>
      <c r="AB603" s="2">
        <v>0</v>
      </c>
      <c r="AC603" s="2">
        <v>0</v>
      </c>
      <c r="AD603" s="2">
        <v>0</v>
      </c>
      <c r="AE603" s="2">
        <v>0</v>
      </c>
      <c r="AF603" s="2">
        <v>0</v>
      </c>
      <c r="AG603" s="2">
        <v>0</v>
      </c>
      <c r="AH603" t="s">
        <v>232</v>
      </c>
      <c r="AI603">
        <v>6</v>
      </c>
    </row>
    <row r="604" spans="1:35" x14ac:dyDescent="0.25">
      <c r="A604" t="s">
        <v>3056</v>
      </c>
      <c r="B604" t="s">
        <v>1920</v>
      </c>
      <c r="C604" t="s">
        <v>2475</v>
      </c>
      <c r="D604" t="s">
        <v>2829</v>
      </c>
      <c r="E604" s="2">
        <v>29.271739130434781</v>
      </c>
      <c r="F604" s="2">
        <v>7.8260869565217392</v>
      </c>
      <c r="G604" s="2">
        <v>0</v>
      </c>
      <c r="H604" s="2">
        <v>0</v>
      </c>
      <c r="I604" s="2">
        <v>0.2608695652173913</v>
      </c>
      <c r="J604" s="2">
        <v>0</v>
      </c>
      <c r="K604" s="2">
        <v>0</v>
      </c>
      <c r="L604" s="2">
        <v>0.21673913043478257</v>
      </c>
      <c r="M604" s="2">
        <v>0</v>
      </c>
      <c r="N604" s="2">
        <v>0</v>
      </c>
      <c r="O604" s="2">
        <v>0</v>
      </c>
      <c r="P604" s="2">
        <v>4.9206521739130435</v>
      </c>
      <c r="Q604" s="2">
        <v>1.6780434782608697</v>
      </c>
      <c r="R604" s="2">
        <v>0.22542888971407354</v>
      </c>
      <c r="S604" s="2">
        <v>0.68804347826086942</v>
      </c>
      <c r="T604" s="2">
        <v>5.2870652173913042</v>
      </c>
      <c r="U604" s="2">
        <v>0</v>
      </c>
      <c r="V604" s="2">
        <v>0.20412551058299294</v>
      </c>
      <c r="W604" s="2">
        <v>0.20630434782608695</v>
      </c>
      <c r="X604" s="2">
        <v>2.3201086956521735</v>
      </c>
      <c r="Y604" s="2">
        <v>0</v>
      </c>
      <c r="Z604" s="2">
        <v>8.6308949127367238E-2</v>
      </c>
      <c r="AA604" s="2">
        <v>0</v>
      </c>
      <c r="AB604" s="2">
        <v>0</v>
      </c>
      <c r="AC604" s="2">
        <v>0</v>
      </c>
      <c r="AD604" s="2">
        <v>0</v>
      </c>
      <c r="AE604" s="2">
        <v>0</v>
      </c>
      <c r="AF604" s="2">
        <v>0</v>
      </c>
      <c r="AG604" s="2">
        <v>0</v>
      </c>
      <c r="AH604" t="s">
        <v>734</v>
      </c>
      <c r="AI604">
        <v>6</v>
      </c>
    </row>
    <row r="605" spans="1:35" x14ac:dyDescent="0.25">
      <c r="A605" t="s">
        <v>3056</v>
      </c>
      <c r="B605" t="s">
        <v>1959</v>
      </c>
      <c r="C605" t="s">
        <v>2742</v>
      </c>
      <c r="D605" t="s">
        <v>2847</v>
      </c>
      <c r="E605" s="2">
        <v>29.891304347826086</v>
      </c>
      <c r="F605" s="2">
        <v>5.7666304347826074</v>
      </c>
      <c r="G605" s="2">
        <v>1.0434782608695652</v>
      </c>
      <c r="H605" s="2">
        <v>0</v>
      </c>
      <c r="I605" s="2">
        <v>0</v>
      </c>
      <c r="J605" s="2">
        <v>0</v>
      </c>
      <c r="K605" s="2">
        <v>0</v>
      </c>
      <c r="L605" s="2">
        <v>0</v>
      </c>
      <c r="M605" s="2">
        <v>0.2608695652173913</v>
      </c>
      <c r="N605" s="2">
        <v>0</v>
      </c>
      <c r="O605" s="2">
        <v>8.7272727272727276E-3</v>
      </c>
      <c r="P605" s="2">
        <v>4.6664130434782614</v>
      </c>
      <c r="Q605" s="2">
        <v>0</v>
      </c>
      <c r="R605" s="2">
        <v>0.15611272727272729</v>
      </c>
      <c r="S605" s="2">
        <v>9.5108695652173919E-2</v>
      </c>
      <c r="T605" s="2">
        <v>4.6577173913043479</v>
      </c>
      <c r="U605" s="2">
        <v>0</v>
      </c>
      <c r="V605" s="2">
        <v>0.15900363636363637</v>
      </c>
      <c r="W605" s="2">
        <v>0.36771739130434783</v>
      </c>
      <c r="X605" s="2">
        <v>1.8290217391304342</v>
      </c>
      <c r="Y605" s="2">
        <v>0</v>
      </c>
      <c r="Z605" s="2">
        <v>7.3490909090909079E-2</v>
      </c>
      <c r="AA605" s="2">
        <v>0.17391304347826086</v>
      </c>
      <c r="AB605" s="2">
        <v>0</v>
      </c>
      <c r="AC605" s="2">
        <v>0</v>
      </c>
      <c r="AD605" s="2">
        <v>0</v>
      </c>
      <c r="AE605" s="2">
        <v>0</v>
      </c>
      <c r="AF605" s="2">
        <v>0</v>
      </c>
      <c r="AG605" s="2">
        <v>0</v>
      </c>
      <c r="AH605" t="s">
        <v>774</v>
      </c>
      <c r="AI605">
        <v>6</v>
      </c>
    </row>
    <row r="606" spans="1:35" x14ac:dyDescent="0.25">
      <c r="A606" t="s">
        <v>3056</v>
      </c>
      <c r="B606" t="s">
        <v>1526</v>
      </c>
      <c r="C606" t="s">
        <v>2504</v>
      </c>
      <c r="D606" t="s">
        <v>2884</v>
      </c>
      <c r="E606" s="2">
        <v>82.75</v>
      </c>
      <c r="F606" s="2">
        <v>5.5652173913043477</v>
      </c>
      <c r="G606" s="2">
        <v>5.7391304347826084</v>
      </c>
      <c r="H606" s="2">
        <v>0.74673913043478213</v>
      </c>
      <c r="I606" s="2">
        <v>5.4782608695652177</v>
      </c>
      <c r="J606" s="2">
        <v>0</v>
      </c>
      <c r="K606" s="2">
        <v>0</v>
      </c>
      <c r="L606" s="2">
        <v>6.1929347826086953</v>
      </c>
      <c r="M606" s="2">
        <v>4.7826086956521738</v>
      </c>
      <c r="N606" s="2">
        <v>0</v>
      </c>
      <c r="O606" s="2">
        <v>5.7795875476159199E-2</v>
      </c>
      <c r="P606" s="2">
        <v>4.9891304347826084</v>
      </c>
      <c r="Q606" s="2">
        <v>0</v>
      </c>
      <c r="R606" s="2">
        <v>6.029160646262971E-2</v>
      </c>
      <c r="S606" s="2">
        <v>1.951086956521739</v>
      </c>
      <c r="T606" s="2">
        <v>11.883152173913043</v>
      </c>
      <c r="U606" s="2">
        <v>0</v>
      </c>
      <c r="V606" s="2">
        <v>0.16718113752791278</v>
      </c>
      <c r="W606" s="2">
        <v>2.0733695652173911</v>
      </c>
      <c r="X606" s="2">
        <v>20.657608695652176</v>
      </c>
      <c r="Y606" s="2">
        <v>0</v>
      </c>
      <c r="Z606" s="2">
        <v>0.27469460133981349</v>
      </c>
      <c r="AA606" s="2">
        <v>0</v>
      </c>
      <c r="AB606" s="2">
        <v>0</v>
      </c>
      <c r="AC606" s="2">
        <v>0</v>
      </c>
      <c r="AD606" s="2">
        <v>0</v>
      </c>
      <c r="AE606" s="2">
        <v>80.877717391304344</v>
      </c>
      <c r="AF606" s="2">
        <v>0</v>
      </c>
      <c r="AG606" s="2">
        <v>0</v>
      </c>
      <c r="AH606" t="s">
        <v>328</v>
      </c>
      <c r="AI606">
        <v>6</v>
      </c>
    </row>
    <row r="607" spans="1:35" x14ac:dyDescent="0.25">
      <c r="A607" t="s">
        <v>3056</v>
      </c>
      <c r="B607" t="s">
        <v>1214</v>
      </c>
      <c r="C607" t="s">
        <v>2504</v>
      </c>
      <c r="D607" t="s">
        <v>2884</v>
      </c>
      <c r="E607" s="2">
        <v>38.380434782608695</v>
      </c>
      <c r="F607" s="2">
        <v>5.5760869565217392</v>
      </c>
      <c r="G607" s="2">
        <v>0.56521739130434778</v>
      </c>
      <c r="H607" s="2">
        <v>0.37500000000000006</v>
      </c>
      <c r="I607" s="2">
        <v>0.31793478260869568</v>
      </c>
      <c r="J607" s="2">
        <v>0</v>
      </c>
      <c r="K607" s="2">
        <v>0</v>
      </c>
      <c r="L607" s="2">
        <v>3.714673913043478</v>
      </c>
      <c r="M607" s="2">
        <v>5.3043478260869561</v>
      </c>
      <c r="N607" s="2">
        <v>0</v>
      </c>
      <c r="O607" s="2">
        <v>0.13820447465307278</v>
      </c>
      <c r="P607" s="2">
        <v>6.1956521739130439</v>
      </c>
      <c r="Q607" s="2">
        <v>0</v>
      </c>
      <c r="R607" s="2">
        <v>0.16142735768903996</v>
      </c>
      <c r="S607" s="2">
        <v>0.92119565217391308</v>
      </c>
      <c r="T607" s="2">
        <v>6.0978260869565215</v>
      </c>
      <c r="U607" s="2">
        <v>0</v>
      </c>
      <c r="V607" s="2">
        <v>0.18288020390824128</v>
      </c>
      <c r="W607" s="2">
        <v>4.4130434782608692</v>
      </c>
      <c r="X607" s="2">
        <v>0</v>
      </c>
      <c r="Y607" s="2">
        <v>0</v>
      </c>
      <c r="Z607" s="2">
        <v>0.11498159161710562</v>
      </c>
      <c r="AA607" s="2">
        <v>0</v>
      </c>
      <c r="AB607" s="2">
        <v>0</v>
      </c>
      <c r="AC607" s="2">
        <v>0</v>
      </c>
      <c r="AD607" s="2">
        <v>37.902173913043477</v>
      </c>
      <c r="AE607" s="2">
        <v>21.361413043478262</v>
      </c>
      <c r="AF607" s="2">
        <v>0</v>
      </c>
      <c r="AG607" s="2">
        <v>0</v>
      </c>
      <c r="AH607" t="s">
        <v>12</v>
      </c>
      <c r="AI607">
        <v>6</v>
      </c>
    </row>
    <row r="608" spans="1:35" x14ac:dyDescent="0.25">
      <c r="A608" t="s">
        <v>3056</v>
      </c>
      <c r="B608" t="s">
        <v>1215</v>
      </c>
      <c r="C608" t="s">
        <v>2506</v>
      </c>
      <c r="D608" t="s">
        <v>2887</v>
      </c>
      <c r="E608" s="2">
        <v>111.04347826086956</v>
      </c>
      <c r="F608" s="2">
        <v>4.9565217391304346</v>
      </c>
      <c r="G608" s="2">
        <v>0.36956521739130432</v>
      </c>
      <c r="H608" s="2">
        <v>0.70543478260869541</v>
      </c>
      <c r="I608" s="2">
        <v>1.0108695652173914</v>
      </c>
      <c r="J608" s="2">
        <v>0.35869565217391303</v>
      </c>
      <c r="K608" s="2">
        <v>0</v>
      </c>
      <c r="L608" s="2">
        <v>15.190217391304348</v>
      </c>
      <c r="M608" s="2">
        <v>0</v>
      </c>
      <c r="N608" s="2">
        <v>0</v>
      </c>
      <c r="O608" s="2">
        <v>0</v>
      </c>
      <c r="P608" s="2">
        <v>5.5298913043478262</v>
      </c>
      <c r="Q608" s="2">
        <v>11.260869565217391</v>
      </c>
      <c r="R608" s="2">
        <v>0.15120888801879406</v>
      </c>
      <c r="S608" s="2">
        <v>4.3152173913043477</v>
      </c>
      <c r="T608" s="2">
        <v>12.016304347826088</v>
      </c>
      <c r="U608" s="2">
        <v>0</v>
      </c>
      <c r="V608" s="2">
        <v>0.14707321848081442</v>
      </c>
      <c r="W608" s="2">
        <v>5.0896739130434785</v>
      </c>
      <c r="X608" s="2">
        <v>9.929347826086957</v>
      </c>
      <c r="Y608" s="2">
        <v>0</v>
      </c>
      <c r="Z608" s="2">
        <v>0.13525352388410339</v>
      </c>
      <c r="AA608" s="2">
        <v>0</v>
      </c>
      <c r="AB608" s="2">
        <v>0</v>
      </c>
      <c r="AC608" s="2">
        <v>0</v>
      </c>
      <c r="AD608" s="2">
        <v>0</v>
      </c>
      <c r="AE608" s="2">
        <v>0</v>
      </c>
      <c r="AF608" s="2">
        <v>0</v>
      </c>
      <c r="AG608" s="2">
        <v>0.10869565217391304</v>
      </c>
      <c r="AH608" t="s">
        <v>13</v>
      </c>
      <c r="AI608">
        <v>6</v>
      </c>
    </row>
    <row r="609" spans="1:35" x14ac:dyDescent="0.25">
      <c r="A609" t="s">
        <v>3056</v>
      </c>
      <c r="B609" t="s">
        <v>1795</v>
      </c>
      <c r="C609" t="s">
        <v>2700</v>
      </c>
      <c r="D609" t="s">
        <v>2987</v>
      </c>
      <c r="E609" s="2">
        <v>37.032608695652172</v>
      </c>
      <c r="F609" s="2">
        <v>5.2173913043478262</v>
      </c>
      <c r="G609" s="2">
        <v>0.56521739130434778</v>
      </c>
      <c r="H609" s="2">
        <v>0.30760869565217402</v>
      </c>
      <c r="I609" s="2">
        <v>0.29347826086956524</v>
      </c>
      <c r="J609" s="2">
        <v>0</v>
      </c>
      <c r="K609" s="2">
        <v>0</v>
      </c>
      <c r="L609" s="2">
        <v>5.0411956521739141</v>
      </c>
      <c r="M609" s="2">
        <v>1.0225</v>
      </c>
      <c r="N609" s="2">
        <v>0</v>
      </c>
      <c r="O609" s="2">
        <v>2.7610801291458761E-2</v>
      </c>
      <c r="P609" s="2">
        <v>4.975326086956521</v>
      </c>
      <c r="Q609" s="2">
        <v>5.4829347826086954</v>
      </c>
      <c r="R609" s="2">
        <v>0.28240680950983266</v>
      </c>
      <c r="S609" s="2">
        <v>0.36326086956521741</v>
      </c>
      <c r="T609" s="2">
        <v>4.7315217391304358</v>
      </c>
      <c r="U609" s="2">
        <v>0</v>
      </c>
      <c r="V609" s="2">
        <v>0.13757557968887588</v>
      </c>
      <c r="W609" s="2">
        <v>0.64608695652173909</v>
      </c>
      <c r="X609" s="2">
        <v>5.453913043478261</v>
      </c>
      <c r="Y609" s="2">
        <v>0</v>
      </c>
      <c r="Z609" s="2">
        <v>0.16471969474611095</v>
      </c>
      <c r="AA609" s="2">
        <v>0</v>
      </c>
      <c r="AB609" s="2">
        <v>0</v>
      </c>
      <c r="AC609" s="2">
        <v>0</v>
      </c>
      <c r="AD609" s="2">
        <v>0</v>
      </c>
      <c r="AE609" s="2">
        <v>0</v>
      </c>
      <c r="AF609" s="2">
        <v>0</v>
      </c>
      <c r="AG609" s="2">
        <v>0</v>
      </c>
      <c r="AH609" t="s">
        <v>606</v>
      </c>
      <c r="AI609">
        <v>6</v>
      </c>
    </row>
    <row r="610" spans="1:35" x14ac:dyDescent="0.25">
      <c r="A610" t="s">
        <v>3056</v>
      </c>
      <c r="B610" t="s">
        <v>1987</v>
      </c>
      <c r="C610" t="s">
        <v>2748</v>
      </c>
      <c r="D610" t="s">
        <v>2827</v>
      </c>
      <c r="E610" s="2">
        <v>29.543478260869566</v>
      </c>
      <c r="F610" s="2">
        <v>5.7391304347826084</v>
      </c>
      <c r="G610" s="2">
        <v>8.6956521739130432E-2</v>
      </c>
      <c r="H610" s="2">
        <v>0.15217391304347827</v>
      </c>
      <c r="I610" s="2">
        <v>0.2608695652173913</v>
      </c>
      <c r="J610" s="2">
        <v>0</v>
      </c>
      <c r="K610" s="2">
        <v>0</v>
      </c>
      <c r="L610" s="2">
        <v>5.9782608695652176E-2</v>
      </c>
      <c r="M610" s="2">
        <v>0.17934782608695651</v>
      </c>
      <c r="N610" s="2">
        <v>0</v>
      </c>
      <c r="O610" s="2">
        <v>6.0706401766004413E-3</v>
      </c>
      <c r="P610" s="2">
        <v>0</v>
      </c>
      <c r="Q610" s="2">
        <v>4.3266304347826106</v>
      </c>
      <c r="R610" s="2">
        <v>0.14644959529065496</v>
      </c>
      <c r="S610" s="2">
        <v>0.27173913043478259</v>
      </c>
      <c r="T610" s="2">
        <v>6.7934782608695654</v>
      </c>
      <c r="U610" s="2">
        <v>0</v>
      </c>
      <c r="V610" s="2">
        <v>0.23914643119941131</v>
      </c>
      <c r="W610" s="2">
        <v>6.0679347826086953</v>
      </c>
      <c r="X610" s="2">
        <v>0</v>
      </c>
      <c r="Y610" s="2">
        <v>0</v>
      </c>
      <c r="Z610" s="2">
        <v>0.20538999264164826</v>
      </c>
      <c r="AA610" s="2">
        <v>0</v>
      </c>
      <c r="AB610" s="2">
        <v>0</v>
      </c>
      <c r="AC610" s="2">
        <v>0</v>
      </c>
      <c r="AD610" s="2">
        <v>0</v>
      </c>
      <c r="AE610" s="2">
        <v>0</v>
      </c>
      <c r="AF610" s="2">
        <v>0</v>
      </c>
      <c r="AG610" s="2">
        <v>0</v>
      </c>
      <c r="AH610" t="s">
        <v>802</v>
      </c>
      <c r="AI610">
        <v>6</v>
      </c>
    </row>
    <row r="611" spans="1:35" x14ac:dyDescent="0.25">
      <c r="A611" t="s">
        <v>3056</v>
      </c>
      <c r="B611" t="s">
        <v>1727</v>
      </c>
      <c r="C611" t="s">
        <v>2443</v>
      </c>
      <c r="D611" t="s">
        <v>2827</v>
      </c>
      <c r="E611" s="2">
        <v>66.369565217391298</v>
      </c>
      <c r="F611" s="2">
        <v>5.7391304347826084</v>
      </c>
      <c r="G611" s="2">
        <v>0.22826086956521738</v>
      </c>
      <c r="H611" s="2">
        <v>0.84782608695652173</v>
      </c>
      <c r="I611" s="2">
        <v>0.60489130434782601</v>
      </c>
      <c r="J611" s="2">
        <v>0</v>
      </c>
      <c r="K611" s="2">
        <v>0</v>
      </c>
      <c r="L611" s="2">
        <v>5.9276086956521743</v>
      </c>
      <c r="M611" s="2">
        <v>0</v>
      </c>
      <c r="N611" s="2">
        <v>16.698369565217391</v>
      </c>
      <c r="O611" s="2">
        <v>0.25159679004258106</v>
      </c>
      <c r="P611" s="2">
        <v>4.7130434782608708</v>
      </c>
      <c r="Q611" s="2">
        <v>0</v>
      </c>
      <c r="R611" s="2">
        <v>7.101211922698987E-2</v>
      </c>
      <c r="S611" s="2">
        <v>5.2535869565217395</v>
      </c>
      <c r="T611" s="2">
        <v>18.81304347826087</v>
      </c>
      <c r="U611" s="2">
        <v>0</v>
      </c>
      <c r="V611" s="2">
        <v>0.362615460203079</v>
      </c>
      <c r="W611" s="2">
        <v>13.359130434782605</v>
      </c>
      <c r="X611" s="2">
        <v>11.440652173913046</v>
      </c>
      <c r="Y611" s="2">
        <v>0</v>
      </c>
      <c r="Z611" s="2">
        <v>0.37366197183098593</v>
      </c>
      <c r="AA611" s="2">
        <v>0</v>
      </c>
      <c r="AB611" s="2">
        <v>0</v>
      </c>
      <c r="AC611" s="2">
        <v>0</v>
      </c>
      <c r="AD611" s="2">
        <v>0</v>
      </c>
      <c r="AE611" s="2">
        <v>0</v>
      </c>
      <c r="AF611" s="2">
        <v>0</v>
      </c>
      <c r="AG611" s="2">
        <v>0</v>
      </c>
      <c r="AH611" t="s">
        <v>535</v>
      </c>
      <c r="AI611">
        <v>6</v>
      </c>
    </row>
    <row r="612" spans="1:35" x14ac:dyDescent="0.25">
      <c r="A612" t="s">
        <v>3056</v>
      </c>
      <c r="B612" t="s">
        <v>1439</v>
      </c>
      <c r="C612" t="s">
        <v>2590</v>
      </c>
      <c r="D612" t="s">
        <v>2940</v>
      </c>
      <c r="E612" s="2">
        <v>39.304347826086953</v>
      </c>
      <c r="F612" s="2">
        <v>4.9565217391304346</v>
      </c>
      <c r="G612" s="2">
        <v>0</v>
      </c>
      <c r="H612" s="2">
        <v>0</v>
      </c>
      <c r="I612" s="2">
        <v>0</v>
      </c>
      <c r="J612" s="2">
        <v>0</v>
      </c>
      <c r="K612" s="2">
        <v>0</v>
      </c>
      <c r="L612" s="2">
        <v>0</v>
      </c>
      <c r="M612" s="2">
        <v>0</v>
      </c>
      <c r="N612" s="2">
        <v>4.1563043478260866</v>
      </c>
      <c r="O612" s="2">
        <v>0.1057466814159292</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t="s">
        <v>239</v>
      </c>
      <c r="AI612">
        <v>6</v>
      </c>
    </row>
    <row r="613" spans="1:35" x14ac:dyDescent="0.25">
      <c r="A613" t="s">
        <v>3056</v>
      </c>
      <c r="B613" t="s">
        <v>1213</v>
      </c>
      <c r="C613" t="s">
        <v>2504</v>
      </c>
      <c r="D613" t="s">
        <v>2884</v>
      </c>
      <c r="E613" s="2">
        <v>96.717391304347828</v>
      </c>
      <c r="F613" s="2">
        <v>5.4782608695652177</v>
      </c>
      <c r="G613" s="2">
        <v>0.60869565217391308</v>
      </c>
      <c r="H613" s="2">
        <v>0</v>
      </c>
      <c r="I613" s="2">
        <v>0.67391304347826086</v>
      </c>
      <c r="J613" s="2">
        <v>0</v>
      </c>
      <c r="K613" s="2">
        <v>0</v>
      </c>
      <c r="L613" s="2">
        <v>0</v>
      </c>
      <c r="M613" s="2">
        <v>0.86956521739130432</v>
      </c>
      <c r="N613" s="2">
        <v>0</v>
      </c>
      <c r="O613" s="2">
        <v>8.9907844459429075E-3</v>
      </c>
      <c r="P613" s="2">
        <v>5.6308695652173908</v>
      </c>
      <c r="Q613" s="2">
        <v>2.9693478260869566</v>
      </c>
      <c r="R613" s="2">
        <v>8.8921105866486855E-2</v>
      </c>
      <c r="S613" s="2">
        <v>7.880434782608696E-2</v>
      </c>
      <c r="T613" s="2">
        <v>0</v>
      </c>
      <c r="U613" s="2">
        <v>0</v>
      </c>
      <c r="V613" s="2">
        <v>8.1478984041357609E-4</v>
      </c>
      <c r="W613" s="2">
        <v>0</v>
      </c>
      <c r="X613" s="2">
        <v>0</v>
      </c>
      <c r="Y613" s="2">
        <v>0</v>
      </c>
      <c r="Z613" s="2">
        <v>0</v>
      </c>
      <c r="AA613" s="2">
        <v>0</v>
      </c>
      <c r="AB613" s="2">
        <v>0</v>
      </c>
      <c r="AC613" s="2">
        <v>0</v>
      </c>
      <c r="AD613" s="2">
        <v>0</v>
      </c>
      <c r="AE613" s="2">
        <v>0</v>
      </c>
      <c r="AF613" s="2">
        <v>0</v>
      </c>
      <c r="AG613" s="2">
        <v>0</v>
      </c>
      <c r="AH613" t="s">
        <v>11</v>
      </c>
      <c r="AI613">
        <v>6</v>
      </c>
    </row>
    <row r="614" spans="1:35" x14ac:dyDescent="0.25">
      <c r="A614" t="s">
        <v>3056</v>
      </c>
      <c r="B614" t="s">
        <v>1461</v>
      </c>
      <c r="C614" t="s">
        <v>2477</v>
      </c>
      <c r="D614" t="s">
        <v>2802</v>
      </c>
      <c r="E614" s="2">
        <v>78.119565217391298</v>
      </c>
      <c r="F614" s="2">
        <v>4.6956521739130439</v>
      </c>
      <c r="G614" s="2">
        <v>0.27391304347826084</v>
      </c>
      <c r="H614" s="2">
        <v>0.41304347826086957</v>
      </c>
      <c r="I614" s="2">
        <v>0.73913043478260865</v>
      </c>
      <c r="J614" s="2">
        <v>0</v>
      </c>
      <c r="K614" s="2">
        <v>0.375</v>
      </c>
      <c r="L614" s="2">
        <v>0</v>
      </c>
      <c r="M614" s="2">
        <v>5.9717391304347824</v>
      </c>
      <c r="N614" s="2">
        <v>3.8913043478260874</v>
      </c>
      <c r="O614" s="2">
        <v>0.12625573952970642</v>
      </c>
      <c r="P614" s="2">
        <v>4.9706521739130443</v>
      </c>
      <c r="Q614" s="2">
        <v>0</v>
      </c>
      <c r="R614" s="2">
        <v>6.3628774175594843E-2</v>
      </c>
      <c r="S614" s="2">
        <v>0</v>
      </c>
      <c r="T614" s="2">
        <v>0</v>
      </c>
      <c r="U614" s="2">
        <v>0</v>
      </c>
      <c r="V614" s="2">
        <v>0</v>
      </c>
      <c r="W614" s="2">
        <v>4.3478260869565216E-2</v>
      </c>
      <c r="X614" s="2">
        <v>0</v>
      </c>
      <c r="Y614" s="2">
        <v>0</v>
      </c>
      <c r="Z614" s="2">
        <v>5.5656045637957421E-4</v>
      </c>
      <c r="AA614" s="2">
        <v>0.84782608695652173</v>
      </c>
      <c r="AB614" s="2">
        <v>0</v>
      </c>
      <c r="AC614" s="2">
        <v>0</v>
      </c>
      <c r="AD614" s="2">
        <v>0</v>
      </c>
      <c r="AE614" s="2">
        <v>0</v>
      </c>
      <c r="AF614" s="2">
        <v>0</v>
      </c>
      <c r="AG614" s="2">
        <v>0.28369565217391307</v>
      </c>
      <c r="AH614" t="s">
        <v>260</v>
      </c>
      <c r="AI614">
        <v>6</v>
      </c>
    </row>
    <row r="615" spans="1:35" x14ac:dyDescent="0.25">
      <c r="A615" t="s">
        <v>3056</v>
      </c>
      <c r="B615" t="s">
        <v>2347</v>
      </c>
      <c r="C615" t="s">
        <v>2477</v>
      </c>
      <c r="D615" t="s">
        <v>2802</v>
      </c>
      <c r="E615" s="2">
        <v>45.836956521739133</v>
      </c>
      <c r="F615" s="2">
        <v>3.5869565217391304</v>
      </c>
      <c r="G615" s="2">
        <v>0.10869565217391304</v>
      </c>
      <c r="H615" s="2">
        <v>0</v>
      </c>
      <c r="I615" s="2">
        <v>0</v>
      </c>
      <c r="J615" s="2">
        <v>0</v>
      </c>
      <c r="K615" s="2">
        <v>0</v>
      </c>
      <c r="L615" s="2">
        <v>0.96195652173913049</v>
      </c>
      <c r="M615" s="2">
        <v>0</v>
      </c>
      <c r="N615" s="2">
        <v>0</v>
      </c>
      <c r="O615" s="2">
        <v>0</v>
      </c>
      <c r="P615" s="2">
        <v>0</v>
      </c>
      <c r="Q615" s="2">
        <v>0</v>
      </c>
      <c r="R615" s="2">
        <v>0</v>
      </c>
      <c r="S615" s="2">
        <v>0.3016304347826087</v>
      </c>
      <c r="T615" s="2">
        <v>3.0054347826086958</v>
      </c>
      <c r="U615" s="2">
        <v>0</v>
      </c>
      <c r="V615" s="2">
        <v>7.214844676310174E-2</v>
      </c>
      <c r="W615" s="2">
        <v>0.63043478260869568</v>
      </c>
      <c r="X615" s="2">
        <v>2.4864130434782608</v>
      </c>
      <c r="Y615" s="2">
        <v>0</v>
      </c>
      <c r="Z615" s="2">
        <v>6.79985771875741E-2</v>
      </c>
      <c r="AA615" s="2">
        <v>0</v>
      </c>
      <c r="AB615" s="2">
        <v>0</v>
      </c>
      <c r="AC615" s="2">
        <v>0</v>
      </c>
      <c r="AD615" s="2">
        <v>14.883152173913043</v>
      </c>
      <c r="AE615" s="2">
        <v>0</v>
      </c>
      <c r="AF615" s="2">
        <v>0</v>
      </c>
      <c r="AG615" s="2">
        <v>0</v>
      </c>
      <c r="AH615" t="s">
        <v>1167</v>
      </c>
      <c r="AI615">
        <v>6</v>
      </c>
    </row>
    <row r="616" spans="1:35" x14ac:dyDescent="0.25">
      <c r="A616" t="s">
        <v>3056</v>
      </c>
      <c r="B616" t="s">
        <v>2357</v>
      </c>
      <c r="C616" t="s">
        <v>2548</v>
      </c>
      <c r="D616" t="s">
        <v>2802</v>
      </c>
      <c r="E616" s="2">
        <v>55.054347826086953</v>
      </c>
      <c r="F616" s="2">
        <v>0.34782608695652173</v>
      </c>
      <c r="G616" s="2">
        <v>0.32608695652173914</v>
      </c>
      <c r="H616" s="2">
        <v>0</v>
      </c>
      <c r="I616" s="2">
        <v>1.2690217391304348</v>
      </c>
      <c r="J616" s="2">
        <v>0</v>
      </c>
      <c r="K616" s="2">
        <v>0</v>
      </c>
      <c r="L616" s="2">
        <v>7.3211956521739134</v>
      </c>
      <c r="M616" s="2">
        <v>5.7391304347826084</v>
      </c>
      <c r="N616" s="2">
        <v>0.39130434782608697</v>
      </c>
      <c r="O616" s="2">
        <v>0.11135241855873643</v>
      </c>
      <c r="P616" s="2">
        <v>4.7309782608695654</v>
      </c>
      <c r="Q616" s="2">
        <v>0</v>
      </c>
      <c r="R616" s="2">
        <v>8.593287265547879E-2</v>
      </c>
      <c r="S616" s="2">
        <v>6.7971739130434798</v>
      </c>
      <c r="T616" s="2">
        <v>16.909130434782607</v>
      </c>
      <c r="U616" s="2">
        <v>0</v>
      </c>
      <c r="V616" s="2">
        <v>0.43059822309970386</v>
      </c>
      <c r="W616" s="2">
        <v>10.939239130434785</v>
      </c>
      <c r="X616" s="2">
        <v>19.765326086956517</v>
      </c>
      <c r="Y616" s="2">
        <v>3.5153260869565215</v>
      </c>
      <c r="Z616" s="2">
        <v>0.62156564659427449</v>
      </c>
      <c r="AA616" s="2">
        <v>0</v>
      </c>
      <c r="AB616" s="2">
        <v>0</v>
      </c>
      <c r="AC616" s="2">
        <v>0</v>
      </c>
      <c r="AD616" s="2">
        <v>0</v>
      </c>
      <c r="AE616" s="2">
        <v>4.7527173913043477</v>
      </c>
      <c r="AF616" s="2">
        <v>0</v>
      </c>
      <c r="AG616" s="2">
        <v>0</v>
      </c>
      <c r="AH616" t="s">
        <v>1177</v>
      </c>
      <c r="AI616">
        <v>6</v>
      </c>
    </row>
    <row r="617" spans="1:35" x14ac:dyDescent="0.25">
      <c r="A617" t="s">
        <v>3056</v>
      </c>
      <c r="B617" t="s">
        <v>1871</v>
      </c>
      <c r="C617" t="s">
        <v>2644</v>
      </c>
      <c r="D617" t="s">
        <v>2798</v>
      </c>
      <c r="E617" s="2">
        <v>53.402173913043477</v>
      </c>
      <c r="F617" s="2">
        <v>5.6523913043478151</v>
      </c>
      <c r="G617" s="2">
        <v>0</v>
      </c>
      <c r="H617" s="2">
        <v>0.21739130434782608</v>
      </c>
      <c r="I617" s="2">
        <v>6.0002173913043331</v>
      </c>
      <c r="J617" s="2">
        <v>0</v>
      </c>
      <c r="K617" s="2">
        <v>0</v>
      </c>
      <c r="L617" s="2">
        <v>0</v>
      </c>
      <c r="M617" s="2">
        <v>2.4018478260869562</v>
      </c>
      <c r="N617" s="2">
        <v>0</v>
      </c>
      <c r="O617" s="2">
        <v>4.4976592713209848E-2</v>
      </c>
      <c r="P617" s="2">
        <v>5.3732608695652164</v>
      </c>
      <c r="Q617" s="2">
        <v>0</v>
      </c>
      <c r="R617" s="2">
        <v>0.10061876653775696</v>
      </c>
      <c r="S617" s="2">
        <v>0.46478260869565213</v>
      </c>
      <c r="T617" s="2">
        <v>6.0585869565217392</v>
      </c>
      <c r="U617" s="2">
        <v>0</v>
      </c>
      <c r="V617" s="2">
        <v>0.1221555058009363</v>
      </c>
      <c r="W617" s="2">
        <v>3.3369565217391303E-2</v>
      </c>
      <c r="X617" s="2">
        <v>5.4518478260869561</v>
      </c>
      <c r="Y617" s="2">
        <v>0</v>
      </c>
      <c r="Z617" s="2">
        <v>0.10271524526765724</v>
      </c>
      <c r="AA617" s="2">
        <v>0</v>
      </c>
      <c r="AB617" s="2">
        <v>0</v>
      </c>
      <c r="AC617" s="2">
        <v>0</v>
      </c>
      <c r="AD617" s="2">
        <v>0</v>
      </c>
      <c r="AE617" s="2">
        <v>0</v>
      </c>
      <c r="AF617" s="2">
        <v>0</v>
      </c>
      <c r="AG617" s="2">
        <v>0</v>
      </c>
      <c r="AH617" t="s">
        <v>684</v>
      </c>
      <c r="AI617">
        <v>6</v>
      </c>
    </row>
    <row r="618" spans="1:35" x14ac:dyDescent="0.25">
      <c r="A618" t="s">
        <v>3056</v>
      </c>
      <c r="B618" t="s">
        <v>1827</v>
      </c>
      <c r="C618" t="s">
        <v>2575</v>
      </c>
      <c r="D618" t="s">
        <v>2927</v>
      </c>
      <c r="E618" s="2">
        <v>39.467391304347828</v>
      </c>
      <c r="F618" s="2">
        <v>5.6523913043478196</v>
      </c>
      <c r="G618" s="2">
        <v>0</v>
      </c>
      <c r="H618" s="2">
        <v>0.16304347826086957</v>
      </c>
      <c r="I618" s="2">
        <v>7.0874999999999986</v>
      </c>
      <c r="J618" s="2">
        <v>0</v>
      </c>
      <c r="K618" s="2">
        <v>0</v>
      </c>
      <c r="L618" s="2">
        <v>4.8180434782608703</v>
      </c>
      <c r="M618" s="2">
        <v>0</v>
      </c>
      <c r="N618" s="2">
        <v>0</v>
      </c>
      <c r="O618" s="2">
        <v>0</v>
      </c>
      <c r="P618" s="2">
        <v>4.9440217391304353</v>
      </c>
      <c r="Q618" s="2">
        <v>0</v>
      </c>
      <c r="R618" s="2">
        <v>0.12526852106857617</v>
      </c>
      <c r="S618" s="2">
        <v>8.3260869565217388E-2</v>
      </c>
      <c r="T618" s="2">
        <v>4.3588043478260889</v>
      </c>
      <c r="U618" s="2">
        <v>0</v>
      </c>
      <c r="V618" s="2">
        <v>0.11255026163591302</v>
      </c>
      <c r="W618" s="2">
        <v>0.51</v>
      </c>
      <c r="X618" s="2">
        <v>4.562391304347825</v>
      </c>
      <c r="Y618" s="2">
        <v>0</v>
      </c>
      <c r="Z618" s="2">
        <v>0.12852106857614978</v>
      </c>
      <c r="AA618" s="2">
        <v>0</v>
      </c>
      <c r="AB618" s="2">
        <v>0</v>
      </c>
      <c r="AC618" s="2">
        <v>0</v>
      </c>
      <c r="AD618" s="2">
        <v>0</v>
      </c>
      <c r="AE618" s="2">
        <v>0</v>
      </c>
      <c r="AF618" s="2">
        <v>0</v>
      </c>
      <c r="AG618" s="2">
        <v>0</v>
      </c>
      <c r="AH618" t="s">
        <v>639</v>
      </c>
      <c r="AI618">
        <v>6</v>
      </c>
    </row>
    <row r="619" spans="1:35" x14ac:dyDescent="0.25">
      <c r="A619" t="s">
        <v>3056</v>
      </c>
      <c r="B619" t="s">
        <v>2282</v>
      </c>
      <c r="C619" t="s">
        <v>2790</v>
      </c>
      <c r="D619" t="s">
        <v>2890</v>
      </c>
      <c r="E619" s="2">
        <v>68.108695652173907</v>
      </c>
      <c r="F619" s="2">
        <v>5.6413043478260869</v>
      </c>
      <c r="G619" s="2">
        <v>0</v>
      </c>
      <c r="H619" s="2">
        <v>0</v>
      </c>
      <c r="I619" s="2">
        <v>0</v>
      </c>
      <c r="J619" s="2">
        <v>0</v>
      </c>
      <c r="K619" s="2">
        <v>0</v>
      </c>
      <c r="L619" s="2">
        <v>4.276413043478259</v>
      </c>
      <c r="M619" s="2">
        <v>0</v>
      </c>
      <c r="N619" s="2">
        <v>0</v>
      </c>
      <c r="O619" s="2">
        <v>0</v>
      </c>
      <c r="P619" s="2">
        <v>0</v>
      </c>
      <c r="Q619" s="2">
        <v>0</v>
      </c>
      <c r="R619" s="2">
        <v>0</v>
      </c>
      <c r="S619" s="2">
        <v>3.9192391304347827</v>
      </c>
      <c r="T619" s="2">
        <v>11.251086956521743</v>
      </c>
      <c r="U619" s="2">
        <v>0</v>
      </c>
      <c r="V619" s="2">
        <v>0.22273699329715935</v>
      </c>
      <c r="W619" s="2">
        <v>2.4163043478260873</v>
      </c>
      <c r="X619" s="2">
        <v>10.109999999999998</v>
      </c>
      <c r="Y619" s="2">
        <v>0</v>
      </c>
      <c r="Z619" s="2">
        <v>0.18391637408234915</v>
      </c>
      <c r="AA619" s="2">
        <v>0</v>
      </c>
      <c r="AB619" s="2">
        <v>0</v>
      </c>
      <c r="AC619" s="2">
        <v>0</v>
      </c>
      <c r="AD619" s="2">
        <v>0</v>
      </c>
      <c r="AE619" s="2">
        <v>28.524456521739129</v>
      </c>
      <c r="AF619" s="2">
        <v>0</v>
      </c>
      <c r="AG619" s="2">
        <v>0</v>
      </c>
      <c r="AH619" t="s">
        <v>1102</v>
      </c>
      <c r="AI619">
        <v>6</v>
      </c>
    </row>
    <row r="620" spans="1:35" x14ac:dyDescent="0.25">
      <c r="A620" t="s">
        <v>3056</v>
      </c>
      <c r="B620" t="s">
        <v>2079</v>
      </c>
      <c r="C620" t="s">
        <v>2458</v>
      </c>
      <c r="D620" t="s">
        <v>2869</v>
      </c>
      <c r="E620" s="2">
        <v>101.68478260869566</v>
      </c>
      <c r="F620" s="2">
        <v>5.6413043478260869</v>
      </c>
      <c r="G620" s="2">
        <v>0</v>
      </c>
      <c r="H620" s="2">
        <v>0</v>
      </c>
      <c r="I620" s="2">
        <v>0</v>
      </c>
      <c r="J620" s="2">
        <v>0</v>
      </c>
      <c r="K620" s="2">
        <v>0</v>
      </c>
      <c r="L620" s="2">
        <v>2.717391304347826E-2</v>
      </c>
      <c r="M620" s="2">
        <v>4.8097826086956523</v>
      </c>
      <c r="N620" s="2">
        <v>0</v>
      </c>
      <c r="O620" s="2">
        <v>4.7300908605024054E-2</v>
      </c>
      <c r="P620" s="2">
        <v>0</v>
      </c>
      <c r="Q620" s="2">
        <v>0</v>
      </c>
      <c r="R620" s="2">
        <v>0</v>
      </c>
      <c r="S620" s="2">
        <v>0.77173913043478259</v>
      </c>
      <c r="T620" s="2">
        <v>5.2336956521739131</v>
      </c>
      <c r="U620" s="2">
        <v>0</v>
      </c>
      <c r="V620" s="2">
        <v>5.905932656333511E-2</v>
      </c>
      <c r="W620" s="2">
        <v>4.9021739130434785</v>
      </c>
      <c r="X620" s="2">
        <v>0</v>
      </c>
      <c r="Y620" s="2">
        <v>5.5298913043478262</v>
      </c>
      <c r="Z620" s="2">
        <v>0.10259219668626403</v>
      </c>
      <c r="AA620" s="2">
        <v>0</v>
      </c>
      <c r="AB620" s="2">
        <v>0</v>
      </c>
      <c r="AC620" s="2">
        <v>0</v>
      </c>
      <c r="AD620" s="2">
        <v>0</v>
      </c>
      <c r="AE620" s="2">
        <v>0</v>
      </c>
      <c r="AF620" s="2">
        <v>0</v>
      </c>
      <c r="AG620" s="2">
        <v>0</v>
      </c>
      <c r="AH620" t="s">
        <v>897</v>
      </c>
      <c r="AI620">
        <v>6</v>
      </c>
    </row>
    <row r="621" spans="1:35" x14ac:dyDescent="0.25">
      <c r="A621" t="s">
        <v>3056</v>
      </c>
      <c r="B621" t="s">
        <v>2249</v>
      </c>
      <c r="C621" t="s">
        <v>2426</v>
      </c>
      <c r="D621" t="s">
        <v>2855</v>
      </c>
      <c r="E621" s="2">
        <v>90.891304347826093</v>
      </c>
      <c r="F621" s="2">
        <v>12.519347826086953</v>
      </c>
      <c r="G621" s="2">
        <v>0</v>
      </c>
      <c r="H621" s="2">
        <v>0</v>
      </c>
      <c r="I621" s="2">
        <v>0</v>
      </c>
      <c r="J621" s="2">
        <v>0</v>
      </c>
      <c r="K621" s="2">
        <v>0</v>
      </c>
      <c r="L621" s="2">
        <v>4.7455434782608705</v>
      </c>
      <c r="M621" s="2">
        <v>0</v>
      </c>
      <c r="N621" s="2">
        <v>0</v>
      </c>
      <c r="O621" s="2">
        <v>0</v>
      </c>
      <c r="P621" s="2">
        <v>5.2891304347826074</v>
      </c>
      <c r="Q621" s="2">
        <v>0</v>
      </c>
      <c r="R621" s="2">
        <v>5.8191820138722775E-2</v>
      </c>
      <c r="S621" s="2">
        <v>0.87532608695652192</v>
      </c>
      <c r="T621" s="2">
        <v>10.822065217391303</v>
      </c>
      <c r="U621" s="2">
        <v>0</v>
      </c>
      <c r="V621" s="2">
        <v>0.12869648409471415</v>
      </c>
      <c r="W621" s="2">
        <v>1.423695652173913</v>
      </c>
      <c r="X621" s="2">
        <v>10.515217391304351</v>
      </c>
      <c r="Y621" s="2">
        <v>0</v>
      </c>
      <c r="Z621" s="2">
        <v>0.13135374312365466</v>
      </c>
      <c r="AA621" s="2">
        <v>0</v>
      </c>
      <c r="AB621" s="2">
        <v>0</v>
      </c>
      <c r="AC621" s="2">
        <v>0</v>
      </c>
      <c r="AD621" s="2">
        <v>0</v>
      </c>
      <c r="AE621" s="2">
        <v>0</v>
      </c>
      <c r="AF621" s="2">
        <v>0</v>
      </c>
      <c r="AG621" s="2">
        <v>0</v>
      </c>
      <c r="AH621" t="s">
        <v>1069</v>
      </c>
      <c r="AI621">
        <v>6</v>
      </c>
    </row>
    <row r="622" spans="1:35" x14ac:dyDescent="0.25">
      <c r="A622" t="s">
        <v>3056</v>
      </c>
      <c r="B622" t="s">
        <v>1507</v>
      </c>
      <c r="C622" t="s">
        <v>2571</v>
      </c>
      <c r="D622" t="s">
        <v>2859</v>
      </c>
      <c r="E622" s="2">
        <v>41.847826086956523</v>
      </c>
      <c r="F622" s="2">
        <v>5.1304347826086953</v>
      </c>
      <c r="G622" s="2">
        <v>0.2608695652173913</v>
      </c>
      <c r="H622" s="2">
        <v>0.35326086956521741</v>
      </c>
      <c r="I622" s="2">
        <v>0.58695652173913049</v>
      </c>
      <c r="J622" s="2">
        <v>0</v>
      </c>
      <c r="K622" s="2">
        <v>0</v>
      </c>
      <c r="L622" s="2">
        <v>0.1864130434782609</v>
      </c>
      <c r="M622" s="2">
        <v>4.1964130434782607</v>
      </c>
      <c r="N622" s="2">
        <v>0</v>
      </c>
      <c r="O622" s="2">
        <v>0.10027792207792208</v>
      </c>
      <c r="P622" s="2">
        <v>5.1781521739130438</v>
      </c>
      <c r="Q622" s="2">
        <v>0</v>
      </c>
      <c r="R622" s="2">
        <v>0.12373766233766234</v>
      </c>
      <c r="S622" s="2">
        <v>1.2240217391304349</v>
      </c>
      <c r="T622" s="2">
        <v>4.0695652173913048</v>
      </c>
      <c r="U622" s="2">
        <v>0</v>
      </c>
      <c r="V622" s="2">
        <v>0.12649610389610391</v>
      </c>
      <c r="W622" s="2">
        <v>1.5506521739130434</v>
      </c>
      <c r="X622" s="2">
        <v>7.5776086956521729</v>
      </c>
      <c r="Y622" s="2">
        <v>0</v>
      </c>
      <c r="Z622" s="2">
        <v>0.21812987012987012</v>
      </c>
      <c r="AA622" s="2">
        <v>0</v>
      </c>
      <c r="AB622" s="2">
        <v>0</v>
      </c>
      <c r="AC622" s="2">
        <v>0</v>
      </c>
      <c r="AD622" s="2">
        <v>0</v>
      </c>
      <c r="AE622" s="2">
        <v>0</v>
      </c>
      <c r="AF622" s="2">
        <v>0</v>
      </c>
      <c r="AG622" s="2">
        <v>0</v>
      </c>
      <c r="AH622" t="s">
        <v>308</v>
      </c>
      <c r="AI622">
        <v>6</v>
      </c>
    </row>
    <row r="623" spans="1:35" x14ac:dyDescent="0.25">
      <c r="A623" t="s">
        <v>3056</v>
      </c>
      <c r="B623" t="s">
        <v>1591</v>
      </c>
      <c r="C623" t="s">
        <v>2649</v>
      </c>
      <c r="D623" t="s">
        <v>2843</v>
      </c>
      <c r="E623" s="2">
        <v>37.076086956521742</v>
      </c>
      <c r="F623" s="2">
        <v>4.7826086956521738</v>
      </c>
      <c r="G623" s="2">
        <v>0</v>
      </c>
      <c r="H623" s="2">
        <v>0.20380434782608695</v>
      </c>
      <c r="I623" s="2">
        <v>0.42391304347826086</v>
      </c>
      <c r="J623" s="2">
        <v>0</v>
      </c>
      <c r="K623" s="2">
        <v>0</v>
      </c>
      <c r="L623" s="2">
        <v>0.21902173913043477</v>
      </c>
      <c r="M623" s="2">
        <v>3.3036956521739125</v>
      </c>
      <c r="N623" s="2">
        <v>0.83902173913043465</v>
      </c>
      <c r="O623" s="2">
        <v>0.1117355614189387</v>
      </c>
      <c r="P623" s="2">
        <v>0</v>
      </c>
      <c r="Q623" s="2">
        <v>0</v>
      </c>
      <c r="R623" s="2">
        <v>0</v>
      </c>
      <c r="S623" s="2">
        <v>2.9786956521739127</v>
      </c>
      <c r="T623" s="2">
        <v>0</v>
      </c>
      <c r="U623" s="2">
        <v>0</v>
      </c>
      <c r="V623" s="2">
        <v>8.0340076223981219E-2</v>
      </c>
      <c r="W623" s="2">
        <v>2.8727173913043482</v>
      </c>
      <c r="X623" s="2">
        <v>0</v>
      </c>
      <c r="Y623" s="2">
        <v>0</v>
      </c>
      <c r="Z623" s="2">
        <v>7.7481676927587229E-2</v>
      </c>
      <c r="AA623" s="2">
        <v>0</v>
      </c>
      <c r="AB623" s="2">
        <v>5.4782608695652177</v>
      </c>
      <c r="AC623" s="2">
        <v>0</v>
      </c>
      <c r="AD623" s="2">
        <v>0</v>
      </c>
      <c r="AE623" s="2">
        <v>0</v>
      </c>
      <c r="AF623" s="2">
        <v>0</v>
      </c>
      <c r="AG623" s="2">
        <v>0</v>
      </c>
      <c r="AH623" t="s">
        <v>393</v>
      </c>
      <c r="AI623">
        <v>6</v>
      </c>
    </row>
    <row r="624" spans="1:35" x14ac:dyDescent="0.25">
      <c r="A624" t="s">
        <v>3056</v>
      </c>
      <c r="B624" t="s">
        <v>2087</v>
      </c>
      <c r="C624" t="s">
        <v>2386</v>
      </c>
      <c r="D624" t="s">
        <v>2802</v>
      </c>
      <c r="E624" s="2">
        <v>60.956521739130437</v>
      </c>
      <c r="F624" s="2">
        <v>5.3043478260869561</v>
      </c>
      <c r="G624" s="2">
        <v>0.32608695652173914</v>
      </c>
      <c r="H624" s="2">
        <v>0.2391304347826087</v>
      </c>
      <c r="I624" s="2">
        <v>0.81195652173913047</v>
      </c>
      <c r="J624" s="2">
        <v>0</v>
      </c>
      <c r="K624" s="2">
        <v>0</v>
      </c>
      <c r="L624" s="2">
        <v>5.428369565217392</v>
      </c>
      <c r="M624" s="2">
        <v>4.0082608695652171</v>
      </c>
      <c r="N624" s="2">
        <v>0</v>
      </c>
      <c r="O624" s="2">
        <v>6.5756062767475032E-2</v>
      </c>
      <c r="P624" s="2">
        <v>5.4165217391304328</v>
      </c>
      <c r="Q624" s="2">
        <v>0</v>
      </c>
      <c r="R624" s="2">
        <v>8.885877318116972E-2</v>
      </c>
      <c r="S624" s="2">
        <v>1.1503260869565217</v>
      </c>
      <c r="T624" s="2">
        <v>15.411956521739128</v>
      </c>
      <c r="U624" s="2">
        <v>0</v>
      </c>
      <c r="V624" s="2">
        <v>0.27170649072753206</v>
      </c>
      <c r="W624" s="2">
        <v>4.9471739130434784</v>
      </c>
      <c r="X624" s="2">
        <v>12.907500000000001</v>
      </c>
      <c r="Y624" s="2">
        <v>0</v>
      </c>
      <c r="Z624" s="2">
        <v>0.29290834522111264</v>
      </c>
      <c r="AA624" s="2">
        <v>0</v>
      </c>
      <c r="AB624" s="2">
        <v>0</v>
      </c>
      <c r="AC624" s="2">
        <v>0</v>
      </c>
      <c r="AD624" s="2">
        <v>0</v>
      </c>
      <c r="AE624" s="2">
        <v>0</v>
      </c>
      <c r="AF624" s="2">
        <v>1.2391304347826086</v>
      </c>
      <c r="AG624" s="2">
        <v>0</v>
      </c>
      <c r="AH624" t="s">
        <v>905</v>
      </c>
      <c r="AI624">
        <v>6</v>
      </c>
    </row>
    <row r="625" spans="1:35" x14ac:dyDescent="0.25">
      <c r="A625" t="s">
        <v>3056</v>
      </c>
      <c r="B625" t="s">
        <v>1930</v>
      </c>
      <c r="C625" t="s">
        <v>2690</v>
      </c>
      <c r="D625" t="s">
        <v>2876</v>
      </c>
      <c r="E625" s="2">
        <v>38.369565217391305</v>
      </c>
      <c r="F625" s="2">
        <v>3.8043478260869565</v>
      </c>
      <c r="G625" s="2">
        <v>0.21739130434782608</v>
      </c>
      <c r="H625" s="2">
        <v>0</v>
      </c>
      <c r="I625" s="2">
        <v>0</v>
      </c>
      <c r="J625" s="2">
        <v>0</v>
      </c>
      <c r="K625" s="2">
        <v>0</v>
      </c>
      <c r="L625" s="2">
        <v>0</v>
      </c>
      <c r="M625" s="2">
        <v>0</v>
      </c>
      <c r="N625" s="2">
        <v>0</v>
      </c>
      <c r="O625" s="2">
        <v>0</v>
      </c>
      <c r="P625" s="2">
        <v>0</v>
      </c>
      <c r="Q625" s="2">
        <v>3.6941304347826081</v>
      </c>
      <c r="R625" s="2">
        <v>9.6277620396600552E-2</v>
      </c>
      <c r="S625" s="2">
        <v>0</v>
      </c>
      <c r="T625" s="2">
        <v>0</v>
      </c>
      <c r="U625" s="2">
        <v>0.22597826086956521</v>
      </c>
      <c r="V625" s="2">
        <v>5.8895184135977332E-3</v>
      </c>
      <c r="W625" s="2">
        <v>0</v>
      </c>
      <c r="X625" s="2">
        <v>0.76141304347826089</v>
      </c>
      <c r="Y625" s="2">
        <v>0</v>
      </c>
      <c r="Z625" s="2">
        <v>1.9844192634560907E-2</v>
      </c>
      <c r="AA625" s="2">
        <v>0</v>
      </c>
      <c r="AB625" s="2">
        <v>0</v>
      </c>
      <c r="AC625" s="2">
        <v>0</v>
      </c>
      <c r="AD625" s="2">
        <v>0</v>
      </c>
      <c r="AE625" s="2">
        <v>0</v>
      </c>
      <c r="AF625" s="2">
        <v>0</v>
      </c>
      <c r="AG625" s="2">
        <v>0</v>
      </c>
      <c r="AH625" t="s">
        <v>745</v>
      </c>
      <c r="AI625">
        <v>6</v>
      </c>
    </row>
    <row r="626" spans="1:35" x14ac:dyDescent="0.25">
      <c r="A626" t="s">
        <v>3056</v>
      </c>
      <c r="B626" t="s">
        <v>1256</v>
      </c>
      <c r="C626" t="s">
        <v>2527</v>
      </c>
      <c r="D626" t="s">
        <v>2902</v>
      </c>
      <c r="E626" s="2">
        <v>69.271739130434781</v>
      </c>
      <c r="F626" s="2">
        <v>5.2173913043478262</v>
      </c>
      <c r="G626" s="2">
        <v>0</v>
      </c>
      <c r="H626" s="2">
        <v>0</v>
      </c>
      <c r="I626" s="2">
        <v>0.33423913043478259</v>
      </c>
      <c r="J626" s="2">
        <v>0</v>
      </c>
      <c r="K626" s="2">
        <v>0</v>
      </c>
      <c r="L626" s="2">
        <v>0</v>
      </c>
      <c r="M626" s="2">
        <v>6.0272826086956508</v>
      </c>
      <c r="N626" s="2">
        <v>0</v>
      </c>
      <c r="O626" s="2">
        <v>8.7009257806370602E-2</v>
      </c>
      <c r="P626" s="2">
        <v>0</v>
      </c>
      <c r="Q626" s="2">
        <v>11.062282608695654</v>
      </c>
      <c r="R626" s="2">
        <v>0.15969402165385221</v>
      </c>
      <c r="S626" s="2">
        <v>0</v>
      </c>
      <c r="T626" s="2">
        <v>0</v>
      </c>
      <c r="U626" s="2">
        <v>0</v>
      </c>
      <c r="V626" s="2">
        <v>0</v>
      </c>
      <c r="W626" s="2">
        <v>0</v>
      </c>
      <c r="X626" s="2">
        <v>0</v>
      </c>
      <c r="Y626" s="2">
        <v>0</v>
      </c>
      <c r="Z626" s="2">
        <v>0</v>
      </c>
      <c r="AA626" s="2">
        <v>0</v>
      </c>
      <c r="AB626" s="2">
        <v>0</v>
      </c>
      <c r="AC626" s="2">
        <v>0</v>
      </c>
      <c r="AD626" s="2">
        <v>0</v>
      </c>
      <c r="AE626" s="2">
        <v>0</v>
      </c>
      <c r="AF626" s="2">
        <v>0</v>
      </c>
      <c r="AG626" s="2">
        <v>0</v>
      </c>
      <c r="AH626" t="s">
        <v>54</v>
      </c>
      <c r="AI626">
        <v>6</v>
      </c>
    </row>
    <row r="627" spans="1:35" x14ac:dyDescent="0.25">
      <c r="A627" t="s">
        <v>3056</v>
      </c>
      <c r="B627" t="s">
        <v>1994</v>
      </c>
      <c r="C627" t="s">
        <v>2505</v>
      </c>
      <c r="D627" t="s">
        <v>2886</v>
      </c>
      <c r="E627" s="2">
        <v>94.304347826086953</v>
      </c>
      <c r="F627" s="2">
        <v>5.4782608695652177</v>
      </c>
      <c r="G627" s="2">
        <v>0.10869565217391304</v>
      </c>
      <c r="H627" s="2">
        <v>0.39130434782608697</v>
      </c>
      <c r="I627" s="2">
        <v>1.2173913043478262</v>
      </c>
      <c r="J627" s="2">
        <v>0</v>
      </c>
      <c r="K627" s="2">
        <v>0</v>
      </c>
      <c r="L627" s="2">
        <v>4.4805434782608717</v>
      </c>
      <c r="M627" s="2">
        <v>4.8695652173913047</v>
      </c>
      <c r="N627" s="2">
        <v>0</v>
      </c>
      <c r="O627" s="2">
        <v>5.1636698939603508E-2</v>
      </c>
      <c r="P627" s="2">
        <v>4.795108695652174</v>
      </c>
      <c r="Q627" s="2">
        <v>0</v>
      </c>
      <c r="R627" s="2">
        <v>5.084716459197787E-2</v>
      </c>
      <c r="S627" s="2">
        <v>1.0121739130434781</v>
      </c>
      <c r="T627" s="2">
        <v>7.0143478260869561</v>
      </c>
      <c r="U627" s="2">
        <v>0</v>
      </c>
      <c r="V627" s="2">
        <v>8.5112955278930383E-2</v>
      </c>
      <c r="W627" s="2">
        <v>5.6956521739130439</v>
      </c>
      <c r="X627" s="2">
        <v>5.6205434782608688</v>
      </c>
      <c r="Y627" s="2">
        <v>0</v>
      </c>
      <c r="Z627" s="2">
        <v>0.11999654218533888</v>
      </c>
      <c r="AA627" s="2">
        <v>0</v>
      </c>
      <c r="AB627" s="2">
        <v>0</v>
      </c>
      <c r="AC627" s="2">
        <v>0</v>
      </c>
      <c r="AD627" s="2">
        <v>0</v>
      </c>
      <c r="AE627" s="2">
        <v>4.8768478260869541</v>
      </c>
      <c r="AF627" s="2">
        <v>0</v>
      </c>
      <c r="AG627" s="2">
        <v>0</v>
      </c>
      <c r="AH627" t="s">
        <v>809</v>
      </c>
      <c r="AI627">
        <v>6</v>
      </c>
    </row>
    <row r="628" spans="1:35" x14ac:dyDescent="0.25">
      <c r="A628" t="s">
        <v>3056</v>
      </c>
      <c r="B628" t="s">
        <v>2186</v>
      </c>
      <c r="C628" t="s">
        <v>2523</v>
      </c>
      <c r="D628" t="s">
        <v>2900</v>
      </c>
      <c r="E628" s="2">
        <v>34.304347826086953</v>
      </c>
      <c r="F628" s="2">
        <v>5.7391304347826084</v>
      </c>
      <c r="G628" s="2">
        <v>0.13043478260869565</v>
      </c>
      <c r="H628" s="2">
        <v>0.34782608695652173</v>
      </c>
      <c r="I628" s="2">
        <v>0.25543478260869568</v>
      </c>
      <c r="J628" s="2">
        <v>0</v>
      </c>
      <c r="K628" s="2">
        <v>0</v>
      </c>
      <c r="L628" s="2">
        <v>2.8353260869565209</v>
      </c>
      <c r="M628" s="2">
        <v>5.7391304347826084</v>
      </c>
      <c r="N628" s="2">
        <v>0</v>
      </c>
      <c r="O628" s="2">
        <v>0.1673003802281369</v>
      </c>
      <c r="P628" s="2">
        <v>11.595543478260872</v>
      </c>
      <c r="Q628" s="2">
        <v>0</v>
      </c>
      <c r="R628" s="2">
        <v>0.33801964512040567</v>
      </c>
      <c r="S628" s="2">
        <v>3.7545652173913044</v>
      </c>
      <c r="T628" s="2">
        <v>6.9105434782608706</v>
      </c>
      <c r="U628" s="2">
        <v>0</v>
      </c>
      <c r="V628" s="2">
        <v>0.31089670468948044</v>
      </c>
      <c r="W628" s="2">
        <v>3.0166304347826083</v>
      </c>
      <c r="X628" s="2">
        <v>5.6921739130434776</v>
      </c>
      <c r="Y628" s="2">
        <v>0</v>
      </c>
      <c r="Z628" s="2">
        <v>0.25386882129277566</v>
      </c>
      <c r="AA628" s="2">
        <v>0</v>
      </c>
      <c r="AB628" s="2">
        <v>0</v>
      </c>
      <c r="AC628" s="2">
        <v>0</v>
      </c>
      <c r="AD628" s="2">
        <v>0</v>
      </c>
      <c r="AE628" s="2">
        <v>0</v>
      </c>
      <c r="AF628" s="2">
        <v>0</v>
      </c>
      <c r="AG628" s="2">
        <v>0</v>
      </c>
      <c r="AH628" t="s">
        <v>1005</v>
      </c>
      <c r="AI628">
        <v>6</v>
      </c>
    </row>
    <row r="629" spans="1:35" x14ac:dyDescent="0.25">
      <c r="A629" t="s">
        <v>3056</v>
      </c>
      <c r="B629" t="s">
        <v>1330</v>
      </c>
      <c r="C629" t="s">
        <v>2553</v>
      </c>
      <c r="D629" t="s">
        <v>2890</v>
      </c>
      <c r="E629" s="2">
        <v>85.793478260869563</v>
      </c>
      <c r="F629" s="2">
        <v>5.2173913043478262</v>
      </c>
      <c r="G629" s="2">
        <v>0.34782608695652173</v>
      </c>
      <c r="H629" s="2">
        <v>0.65217391304347827</v>
      </c>
      <c r="I629" s="2">
        <v>1.326086956521739</v>
      </c>
      <c r="J629" s="2">
        <v>0</v>
      </c>
      <c r="K629" s="2">
        <v>0</v>
      </c>
      <c r="L629" s="2">
        <v>6.310652173913045</v>
      </c>
      <c r="M629" s="2">
        <v>4.6956521739130439</v>
      </c>
      <c r="N629" s="2">
        <v>0</v>
      </c>
      <c r="O629" s="2">
        <v>5.4732041049030795E-2</v>
      </c>
      <c r="P629" s="2">
        <v>0</v>
      </c>
      <c r="Q629" s="2">
        <v>1.7771739130434785</v>
      </c>
      <c r="R629" s="2">
        <v>2.0714557202584572E-2</v>
      </c>
      <c r="S629" s="2">
        <v>12.079782608695652</v>
      </c>
      <c r="T629" s="2">
        <v>17.228804347826085</v>
      </c>
      <c r="U629" s="2">
        <v>0</v>
      </c>
      <c r="V629" s="2">
        <v>0.34161788926897246</v>
      </c>
      <c r="W629" s="2">
        <v>8.3110869565217378</v>
      </c>
      <c r="X629" s="2">
        <v>16.632934782608697</v>
      </c>
      <c r="Y629" s="2">
        <v>0.8603260869565218</v>
      </c>
      <c r="Z629" s="2">
        <v>0.30077283669073862</v>
      </c>
      <c r="AA629" s="2">
        <v>0</v>
      </c>
      <c r="AB629" s="2">
        <v>0</v>
      </c>
      <c r="AC629" s="2">
        <v>0</v>
      </c>
      <c r="AD629" s="2">
        <v>0</v>
      </c>
      <c r="AE629" s="2">
        <v>1.9341304347826087</v>
      </c>
      <c r="AF629" s="2">
        <v>0</v>
      </c>
      <c r="AG629" s="2">
        <v>0</v>
      </c>
      <c r="AH629" t="s">
        <v>130</v>
      </c>
      <c r="AI629">
        <v>6</v>
      </c>
    </row>
    <row r="630" spans="1:35" x14ac:dyDescent="0.25">
      <c r="A630" t="s">
        <v>3056</v>
      </c>
      <c r="B630" t="s">
        <v>2356</v>
      </c>
      <c r="C630" t="s">
        <v>2757</v>
      </c>
      <c r="D630" t="s">
        <v>3002</v>
      </c>
      <c r="E630" s="2">
        <v>47.576086956521742</v>
      </c>
      <c r="F630" s="2">
        <v>5.4782608695652177</v>
      </c>
      <c r="G630" s="2">
        <v>0.11413043478260869</v>
      </c>
      <c r="H630" s="2">
        <v>0</v>
      </c>
      <c r="I630" s="2">
        <v>0.4266304347826087</v>
      </c>
      <c r="J630" s="2">
        <v>0</v>
      </c>
      <c r="K630" s="2">
        <v>0</v>
      </c>
      <c r="L630" s="2">
        <v>0.84586956521739121</v>
      </c>
      <c r="M630" s="2">
        <v>0.44673913043478264</v>
      </c>
      <c r="N630" s="2">
        <v>0</v>
      </c>
      <c r="O630" s="2">
        <v>9.3899931459904048E-3</v>
      </c>
      <c r="P630" s="2">
        <v>0</v>
      </c>
      <c r="Q630" s="2">
        <v>8.7901086956521759</v>
      </c>
      <c r="R630" s="2">
        <v>0.18475896732922095</v>
      </c>
      <c r="S630" s="2">
        <v>0.839891304347826</v>
      </c>
      <c r="T630" s="2">
        <v>8.5716304347826107</v>
      </c>
      <c r="U630" s="2">
        <v>0</v>
      </c>
      <c r="V630" s="2">
        <v>0.19782042494859498</v>
      </c>
      <c r="W630" s="2">
        <v>0.57739130434782593</v>
      </c>
      <c r="X630" s="2">
        <v>4.9898913043478279</v>
      </c>
      <c r="Y630" s="2">
        <v>0</v>
      </c>
      <c r="Z630" s="2">
        <v>0.11701850582590818</v>
      </c>
      <c r="AA630" s="2">
        <v>0</v>
      </c>
      <c r="AB630" s="2">
        <v>0</v>
      </c>
      <c r="AC630" s="2">
        <v>0</v>
      </c>
      <c r="AD630" s="2">
        <v>0</v>
      </c>
      <c r="AE630" s="2">
        <v>0</v>
      </c>
      <c r="AF630" s="2">
        <v>0</v>
      </c>
      <c r="AG630" s="2">
        <v>0</v>
      </c>
      <c r="AH630" t="s">
        <v>1176</v>
      </c>
      <c r="AI630">
        <v>6</v>
      </c>
    </row>
    <row r="631" spans="1:35" x14ac:dyDescent="0.25">
      <c r="A631" t="s">
        <v>3056</v>
      </c>
      <c r="B631" t="s">
        <v>2314</v>
      </c>
      <c r="C631" t="s">
        <v>2553</v>
      </c>
      <c r="D631" t="s">
        <v>2890</v>
      </c>
      <c r="E631" s="2">
        <v>113.01086956521739</v>
      </c>
      <c r="F631" s="2">
        <v>0</v>
      </c>
      <c r="G631" s="2">
        <v>0.32608695652173914</v>
      </c>
      <c r="H631" s="2">
        <v>0.45652173913043476</v>
      </c>
      <c r="I631" s="2">
        <v>1.4483695652173914</v>
      </c>
      <c r="J631" s="2">
        <v>0</v>
      </c>
      <c r="K631" s="2">
        <v>0</v>
      </c>
      <c r="L631" s="2">
        <v>9.8731521739130397</v>
      </c>
      <c r="M631" s="2">
        <v>5.4367391304347805</v>
      </c>
      <c r="N631" s="2">
        <v>0</v>
      </c>
      <c r="O631" s="2">
        <v>4.8108108108108089E-2</v>
      </c>
      <c r="P631" s="2">
        <v>5.3458695652173915</v>
      </c>
      <c r="Q631" s="2">
        <v>4.1620652173913042</v>
      </c>
      <c r="R631" s="2">
        <v>8.4132922958545742E-2</v>
      </c>
      <c r="S631" s="2">
        <v>11.803913043478259</v>
      </c>
      <c r="T631" s="2">
        <v>11.154782608695649</v>
      </c>
      <c r="U631" s="2">
        <v>0</v>
      </c>
      <c r="V631" s="2">
        <v>0.20315475617966716</v>
      </c>
      <c r="W631" s="2">
        <v>11.702065217391306</v>
      </c>
      <c r="X631" s="2">
        <v>16.443369565217388</v>
      </c>
      <c r="Y631" s="2">
        <v>0</v>
      </c>
      <c r="Z631" s="2">
        <v>0.24905068769837455</v>
      </c>
      <c r="AA631" s="2">
        <v>0</v>
      </c>
      <c r="AB631" s="2">
        <v>0</v>
      </c>
      <c r="AC631" s="2">
        <v>0</v>
      </c>
      <c r="AD631" s="2">
        <v>0</v>
      </c>
      <c r="AE631" s="2">
        <v>4.4322826086956519</v>
      </c>
      <c r="AF631" s="2">
        <v>0</v>
      </c>
      <c r="AG631" s="2">
        <v>0</v>
      </c>
      <c r="AH631" t="s">
        <v>1134</v>
      </c>
      <c r="AI631">
        <v>6</v>
      </c>
    </row>
    <row r="632" spans="1:35" x14ac:dyDescent="0.25">
      <c r="A632" t="s">
        <v>3056</v>
      </c>
      <c r="B632" t="s">
        <v>2142</v>
      </c>
      <c r="C632" t="s">
        <v>2466</v>
      </c>
      <c r="D632" t="s">
        <v>2837</v>
      </c>
      <c r="E632" s="2">
        <v>72.934782608695656</v>
      </c>
      <c r="F632" s="2">
        <v>5.7391304347826084</v>
      </c>
      <c r="G632" s="2">
        <v>0</v>
      </c>
      <c r="H632" s="2">
        <v>0.69565217391304346</v>
      </c>
      <c r="I632" s="2">
        <v>0</v>
      </c>
      <c r="J632" s="2">
        <v>0</v>
      </c>
      <c r="K632" s="2">
        <v>0</v>
      </c>
      <c r="L632" s="2">
        <v>12.198695652173916</v>
      </c>
      <c r="M632" s="2">
        <v>4.9565217391304346</v>
      </c>
      <c r="N632" s="2">
        <v>6.7826086956521738</v>
      </c>
      <c r="O632" s="2">
        <v>0.16095380029806258</v>
      </c>
      <c r="P632" s="2">
        <v>5.7391304347826084</v>
      </c>
      <c r="Q632" s="2">
        <v>0</v>
      </c>
      <c r="R632" s="2">
        <v>7.8688524590163927E-2</v>
      </c>
      <c r="S632" s="2">
        <v>12.749782608695648</v>
      </c>
      <c r="T632" s="2">
        <v>7.7195652173913061</v>
      </c>
      <c r="U632" s="2">
        <v>0</v>
      </c>
      <c r="V632" s="2">
        <v>0.28065275707898651</v>
      </c>
      <c r="W632" s="2">
        <v>14.940760869565214</v>
      </c>
      <c r="X632" s="2">
        <v>15.616195652173914</v>
      </c>
      <c r="Y632" s="2">
        <v>0</v>
      </c>
      <c r="Z632" s="2">
        <v>0.41896274217585688</v>
      </c>
      <c r="AA632" s="2">
        <v>0</v>
      </c>
      <c r="AB632" s="2">
        <v>0</v>
      </c>
      <c r="AC632" s="2">
        <v>0</v>
      </c>
      <c r="AD632" s="2">
        <v>0</v>
      </c>
      <c r="AE632" s="2">
        <v>0</v>
      </c>
      <c r="AF632" s="2">
        <v>0</v>
      </c>
      <c r="AG632" s="2">
        <v>0</v>
      </c>
      <c r="AH632" t="s">
        <v>961</v>
      </c>
      <c r="AI632">
        <v>6</v>
      </c>
    </row>
    <row r="633" spans="1:35" x14ac:dyDescent="0.25">
      <c r="A633" t="s">
        <v>3056</v>
      </c>
      <c r="B633" t="s">
        <v>2119</v>
      </c>
      <c r="C633" t="s">
        <v>2769</v>
      </c>
      <c r="D633" t="s">
        <v>2830</v>
      </c>
      <c r="E633" s="2">
        <v>50.097826086956523</v>
      </c>
      <c r="F633" s="2">
        <v>5.3913043478260869</v>
      </c>
      <c r="G633" s="2">
        <v>4.3478260869565216E-2</v>
      </c>
      <c r="H633" s="2">
        <v>8.6956521739130432E-2</v>
      </c>
      <c r="I633" s="2">
        <v>0.22826086956521738</v>
      </c>
      <c r="J633" s="2">
        <v>0</v>
      </c>
      <c r="K633" s="2">
        <v>0</v>
      </c>
      <c r="L633" s="2">
        <v>0</v>
      </c>
      <c r="M633" s="2">
        <v>0.83434782608695646</v>
      </c>
      <c r="N633" s="2">
        <v>0</v>
      </c>
      <c r="O633" s="2">
        <v>1.6654371881102189E-2</v>
      </c>
      <c r="P633" s="2">
        <v>5.1179347826086952</v>
      </c>
      <c r="Q633" s="2">
        <v>0</v>
      </c>
      <c r="R633" s="2">
        <v>0.1021588197005858</v>
      </c>
      <c r="S633" s="2">
        <v>0.98206521739130448</v>
      </c>
      <c r="T633" s="2">
        <v>1.6543478260869566</v>
      </c>
      <c r="U633" s="2">
        <v>0</v>
      </c>
      <c r="V633" s="2">
        <v>5.2625298329355613E-2</v>
      </c>
      <c r="W633" s="2">
        <v>0.50108695652173907</v>
      </c>
      <c r="X633" s="2">
        <v>3.6385869565217397</v>
      </c>
      <c r="Y633" s="2">
        <v>0</v>
      </c>
      <c r="Z633" s="2">
        <v>8.2631807333477997E-2</v>
      </c>
      <c r="AA633" s="2">
        <v>0</v>
      </c>
      <c r="AB633" s="2">
        <v>0</v>
      </c>
      <c r="AC633" s="2">
        <v>0</v>
      </c>
      <c r="AD633" s="2">
        <v>0</v>
      </c>
      <c r="AE633" s="2">
        <v>0</v>
      </c>
      <c r="AF633" s="2">
        <v>0</v>
      </c>
      <c r="AG633" s="2">
        <v>0</v>
      </c>
      <c r="AH633" t="s">
        <v>937</v>
      </c>
      <c r="AI633">
        <v>6</v>
      </c>
    </row>
    <row r="634" spans="1:35" x14ac:dyDescent="0.25">
      <c r="A634" t="s">
        <v>3056</v>
      </c>
      <c r="B634" t="s">
        <v>1676</v>
      </c>
      <c r="C634" t="s">
        <v>2679</v>
      </c>
      <c r="D634" t="s">
        <v>2874</v>
      </c>
      <c r="E634" s="2">
        <v>32.173913043478258</v>
      </c>
      <c r="F634" s="2">
        <v>5.5652173913043477</v>
      </c>
      <c r="G634" s="2">
        <v>0.19565217391304349</v>
      </c>
      <c r="H634" s="2">
        <v>0.13043478260869565</v>
      </c>
      <c r="I634" s="2">
        <v>0.44565217391304346</v>
      </c>
      <c r="J634" s="2">
        <v>0</v>
      </c>
      <c r="K634" s="2">
        <v>0</v>
      </c>
      <c r="L634" s="2">
        <v>5.1739130434782607E-2</v>
      </c>
      <c r="M634" s="2">
        <v>0.23456521739130434</v>
      </c>
      <c r="N634" s="2">
        <v>0</v>
      </c>
      <c r="O634" s="2">
        <v>7.290540540540541E-3</v>
      </c>
      <c r="P634" s="2">
        <v>4.6326086956521753</v>
      </c>
      <c r="Q634" s="2">
        <v>0</v>
      </c>
      <c r="R634" s="2">
        <v>0.14398648648648654</v>
      </c>
      <c r="S634" s="2">
        <v>0.63206521739130439</v>
      </c>
      <c r="T634" s="2">
        <v>4.2327173913043481</v>
      </c>
      <c r="U634" s="2">
        <v>0</v>
      </c>
      <c r="V634" s="2">
        <v>0.15120270270270272</v>
      </c>
      <c r="W634" s="2">
        <v>0.34217391304347827</v>
      </c>
      <c r="X634" s="2">
        <v>5.2507608695652177</v>
      </c>
      <c r="Y634" s="2">
        <v>0</v>
      </c>
      <c r="Z634" s="2">
        <v>0.17383445945945947</v>
      </c>
      <c r="AA634" s="2">
        <v>0</v>
      </c>
      <c r="AB634" s="2">
        <v>0</v>
      </c>
      <c r="AC634" s="2">
        <v>0</v>
      </c>
      <c r="AD634" s="2">
        <v>0</v>
      </c>
      <c r="AE634" s="2">
        <v>0</v>
      </c>
      <c r="AF634" s="2">
        <v>0</v>
      </c>
      <c r="AG634" s="2">
        <v>0</v>
      </c>
      <c r="AH634" t="s">
        <v>482</v>
      </c>
      <c r="AI634">
        <v>6</v>
      </c>
    </row>
    <row r="635" spans="1:35" x14ac:dyDescent="0.25">
      <c r="A635" t="s">
        <v>3056</v>
      </c>
      <c r="B635" t="s">
        <v>2178</v>
      </c>
      <c r="C635" t="s">
        <v>2405</v>
      </c>
      <c r="D635" t="s">
        <v>2802</v>
      </c>
      <c r="E635" s="2">
        <v>66.141304347826093</v>
      </c>
      <c r="F635" s="2">
        <v>4.8695652173913047</v>
      </c>
      <c r="G635" s="2">
        <v>0</v>
      </c>
      <c r="H635" s="2">
        <v>0.27173913043478259</v>
      </c>
      <c r="I635" s="2">
        <v>1.1304347826086956</v>
      </c>
      <c r="J635" s="2">
        <v>0</v>
      </c>
      <c r="K635" s="2">
        <v>0</v>
      </c>
      <c r="L635" s="2">
        <v>2.2763043478260867</v>
      </c>
      <c r="M635" s="2">
        <v>5.5955434782608693</v>
      </c>
      <c r="N635" s="2">
        <v>0</v>
      </c>
      <c r="O635" s="2">
        <v>8.4599835661462605E-2</v>
      </c>
      <c r="P635" s="2">
        <v>4.3031521739130438</v>
      </c>
      <c r="Q635" s="2">
        <v>1.6495652173913045</v>
      </c>
      <c r="R635" s="2">
        <v>9.0000000000000011E-2</v>
      </c>
      <c r="S635" s="2">
        <v>0.95804347826086955</v>
      </c>
      <c r="T635" s="2">
        <v>9.7707608695652191</v>
      </c>
      <c r="U635" s="2">
        <v>0</v>
      </c>
      <c r="V635" s="2">
        <v>0.16221035332785538</v>
      </c>
      <c r="W635" s="2">
        <v>2.7167391304347825</v>
      </c>
      <c r="X635" s="2">
        <v>4.9145652173913046</v>
      </c>
      <c r="Y635" s="2">
        <v>0</v>
      </c>
      <c r="Z635" s="2">
        <v>0.11537880032867706</v>
      </c>
      <c r="AA635" s="2">
        <v>0</v>
      </c>
      <c r="AB635" s="2">
        <v>0</v>
      </c>
      <c r="AC635" s="2">
        <v>0</v>
      </c>
      <c r="AD635" s="2">
        <v>0</v>
      </c>
      <c r="AE635" s="2">
        <v>0.56130434782608696</v>
      </c>
      <c r="AF635" s="2">
        <v>0</v>
      </c>
      <c r="AG635" s="2">
        <v>0</v>
      </c>
      <c r="AH635" t="s">
        <v>997</v>
      </c>
      <c r="AI635">
        <v>6</v>
      </c>
    </row>
    <row r="636" spans="1:35" x14ac:dyDescent="0.25">
      <c r="A636" t="s">
        <v>3056</v>
      </c>
      <c r="B636" t="s">
        <v>1440</v>
      </c>
      <c r="C636" t="s">
        <v>2591</v>
      </c>
      <c r="D636" t="s">
        <v>2800</v>
      </c>
      <c r="E636" s="2">
        <v>70.782608695652172</v>
      </c>
      <c r="F636" s="2">
        <v>5.7391304347826084</v>
      </c>
      <c r="G636" s="2">
        <v>0.53804347826086951</v>
      </c>
      <c r="H636" s="2">
        <v>0.32065217391304346</v>
      </c>
      <c r="I636" s="2">
        <v>0.60869565217391308</v>
      </c>
      <c r="J636" s="2">
        <v>0</v>
      </c>
      <c r="K636" s="2">
        <v>0</v>
      </c>
      <c r="L636" s="2">
        <v>2.5489130434782599</v>
      </c>
      <c r="M636" s="2">
        <v>5.7391304347826084</v>
      </c>
      <c r="N636" s="2">
        <v>0</v>
      </c>
      <c r="O636" s="2">
        <v>8.1081081081081086E-2</v>
      </c>
      <c r="P636" s="2">
        <v>3.5652173913043477</v>
      </c>
      <c r="Q636" s="2">
        <v>0</v>
      </c>
      <c r="R636" s="2">
        <v>5.0368550368550369E-2</v>
      </c>
      <c r="S636" s="2">
        <v>0.84891304347826047</v>
      </c>
      <c r="T636" s="2">
        <v>5.6956521739130439</v>
      </c>
      <c r="U636" s="2">
        <v>0</v>
      </c>
      <c r="V636" s="2">
        <v>9.2460073710073712E-2</v>
      </c>
      <c r="W636" s="2">
        <v>2.1097826086956526</v>
      </c>
      <c r="X636" s="2">
        <v>5.7544565217391286</v>
      </c>
      <c r="Y636" s="2">
        <v>0</v>
      </c>
      <c r="Z636" s="2">
        <v>0.11110411547911546</v>
      </c>
      <c r="AA636" s="2">
        <v>0</v>
      </c>
      <c r="AB636" s="2">
        <v>0</v>
      </c>
      <c r="AC636" s="2">
        <v>0</v>
      </c>
      <c r="AD636" s="2">
        <v>0</v>
      </c>
      <c r="AE636" s="2">
        <v>0</v>
      </c>
      <c r="AF636" s="2">
        <v>0</v>
      </c>
      <c r="AG636" s="2">
        <v>0</v>
      </c>
      <c r="AH636" t="s">
        <v>240</v>
      </c>
      <c r="AI636">
        <v>6</v>
      </c>
    </row>
    <row r="637" spans="1:35" x14ac:dyDescent="0.25">
      <c r="A637" t="s">
        <v>3056</v>
      </c>
      <c r="B637" t="s">
        <v>1313</v>
      </c>
      <c r="C637" t="s">
        <v>2422</v>
      </c>
      <c r="D637" t="s">
        <v>2811</v>
      </c>
      <c r="E637" s="2">
        <v>55.826086956521742</v>
      </c>
      <c r="F637" s="2">
        <v>0</v>
      </c>
      <c r="G637" s="2">
        <v>0.19565217391304349</v>
      </c>
      <c r="H637" s="2">
        <v>0.22826086956521738</v>
      </c>
      <c r="I637" s="2">
        <v>0.58152173913043481</v>
      </c>
      <c r="J637" s="2">
        <v>0</v>
      </c>
      <c r="K637" s="2">
        <v>0</v>
      </c>
      <c r="L637" s="2">
        <v>4.6680434782608691</v>
      </c>
      <c r="M637" s="2">
        <v>2.261413043478262</v>
      </c>
      <c r="N637" s="2">
        <v>0</v>
      </c>
      <c r="O637" s="2">
        <v>4.0508177570093479E-2</v>
      </c>
      <c r="P637" s="2">
        <v>4.4684782608695652</v>
      </c>
      <c r="Q637" s="2">
        <v>0</v>
      </c>
      <c r="R637" s="2">
        <v>8.0042834890965725E-2</v>
      </c>
      <c r="S637" s="2">
        <v>3.9073913043478257</v>
      </c>
      <c r="T637" s="2">
        <v>3.8458695652173902</v>
      </c>
      <c r="U637" s="2">
        <v>0</v>
      </c>
      <c r="V637" s="2">
        <v>0.13888239875389405</v>
      </c>
      <c r="W637" s="2">
        <v>3.5393478260869564</v>
      </c>
      <c r="X637" s="2">
        <v>4.5045652173913044</v>
      </c>
      <c r="Y637" s="2">
        <v>0</v>
      </c>
      <c r="Z637" s="2">
        <v>0.14408878504672895</v>
      </c>
      <c r="AA637" s="2">
        <v>0</v>
      </c>
      <c r="AB637" s="2">
        <v>0</v>
      </c>
      <c r="AC637" s="2">
        <v>0</v>
      </c>
      <c r="AD637" s="2">
        <v>0</v>
      </c>
      <c r="AE637" s="2">
        <v>0</v>
      </c>
      <c r="AF637" s="2">
        <v>0</v>
      </c>
      <c r="AG637" s="2">
        <v>0</v>
      </c>
      <c r="AH637" t="s">
        <v>113</v>
      </c>
      <c r="AI637">
        <v>6</v>
      </c>
    </row>
    <row r="638" spans="1:35" x14ac:dyDescent="0.25">
      <c r="A638" t="s">
        <v>3056</v>
      </c>
      <c r="B638" t="s">
        <v>2241</v>
      </c>
      <c r="C638" t="s">
        <v>2494</v>
      </c>
      <c r="D638" t="s">
        <v>2864</v>
      </c>
      <c r="E638" s="2">
        <v>31.663043478260871</v>
      </c>
      <c r="F638" s="2">
        <v>5.3043478260869561</v>
      </c>
      <c r="G638" s="2">
        <v>0</v>
      </c>
      <c r="H638" s="2">
        <v>0.2608695652173913</v>
      </c>
      <c r="I638" s="2">
        <v>0</v>
      </c>
      <c r="J638" s="2">
        <v>0</v>
      </c>
      <c r="K638" s="2">
        <v>0</v>
      </c>
      <c r="L638" s="2">
        <v>4.4638043478260867</v>
      </c>
      <c r="M638" s="2">
        <v>5.3166304347826081</v>
      </c>
      <c r="N638" s="2">
        <v>0</v>
      </c>
      <c r="O638" s="2">
        <v>0.16791280466872638</v>
      </c>
      <c r="P638" s="2">
        <v>4.940217391304345</v>
      </c>
      <c r="Q638" s="2">
        <v>0</v>
      </c>
      <c r="R638" s="2">
        <v>0.15602471678681762</v>
      </c>
      <c r="S638" s="2">
        <v>0.863586956521739</v>
      </c>
      <c r="T638" s="2">
        <v>8.9713043478260843</v>
      </c>
      <c r="U638" s="2">
        <v>0</v>
      </c>
      <c r="V638" s="2">
        <v>0.31061105389632676</v>
      </c>
      <c r="W638" s="2">
        <v>2.4166304347826095</v>
      </c>
      <c r="X638" s="2">
        <v>4.2195652173913052</v>
      </c>
      <c r="Y638" s="2">
        <v>0</v>
      </c>
      <c r="Z638" s="2">
        <v>0.20958805355303814</v>
      </c>
      <c r="AA638" s="2">
        <v>0</v>
      </c>
      <c r="AB638" s="2">
        <v>0</v>
      </c>
      <c r="AC638" s="2">
        <v>4.9565217391304346</v>
      </c>
      <c r="AD638" s="2">
        <v>0</v>
      </c>
      <c r="AE638" s="2">
        <v>0</v>
      </c>
      <c r="AF638" s="2">
        <v>0</v>
      </c>
      <c r="AG638" s="2">
        <v>0</v>
      </c>
      <c r="AH638" t="s">
        <v>1061</v>
      </c>
      <c r="AI638">
        <v>6</v>
      </c>
    </row>
    <row r="639" spans="1:35" x14ac:dyDescent="0.25">
      <c r="A639" t="s">
        <v>3056</v>
      </c>
      <c r="B639" t="s">
        <v>1238</v>
      </c>
      <c r="C639" t="s">
        <v>2504</v>
      </c>
      <c r="D639" t="s">
        <v>2884</v>
      </c>
      <c r="E639" s="2">
        <v>63.228260869565219</v>
      </c>
      <c r="F639" s="2">
        <v>5.7391304347826084</v>
      </c>
      <c r="G639" s="2">
        <v>0</v>
      </c>
      <c r="H639" s="2">
        <v>0</v>
      </c>
      <c r="I639" s="2">
        <v>0</v>
      </c>
      <c r="J639" s="2">
        <v>0</v>
      </c>
      <c r="K639" s="2">
        <v>0</v>
      </c>
      <c r="L639" s="2">
        <v>3.5099999999999993</v>
      </c>
      <c r="M639" s="2">
        <v>0</v>
      </c>
      <c r="N639" s="2">
        <v>0</v>
      </c>
      <c r="O639" s="2">
        <v>0</v>
      </c>
      <c r="P639" s="2">
        <v>0</v>
      </c>
      <c r="Q639" s="2">
        <v>0</v>
      </c>
      <c r="R639" s="2">
        <v>0</v>
      </c>
      <c r="S639" s="2">
        <v>0</v>
      </c>
      <c r="T639" s="2">
        <v>5.1151086956521752</v>
      </c>
      <c r="U639" s="2">
        <v>0</v>
      </c>
      <c r="V639" s="2">
        <v>8.0899088877428249E-2</v>
      </c>
      <c r="W639" s="2">
        <v>4.858586956521739</v>
      </c>
      <c r="X639" s="2">
        <v>10.318695652173917</v>
      </c>
      <c r="Y639" s="2">
        <v>0</v>
      </c>
      <c r="Z639" s="2">
        <v>0.24003953928141658</v>
      </c>
      <c r="AA639" s="2">
        <v>0</v>
      </c>
      <c r="AB639" s="2">
        <v>0</v>
      </c>
      <c r="AC639" s="2">
        <v>0</v>
      </c>
      <c r="AD639" s="2">
        <v>0</v>
      </c>
      <c r="AE639" s="2">
        <v>0</v>
      </c>
      <c r="AF639" s="2">
        <v>0</v>
      </c>
      <c r="AG639" s="2">
        <v>0</v>
      </c>
      <c r="AH639" t="s">
        <v>36</v>
      </c>
      <c r="AI639">
        <v>6</v>
      </c>
    </row>
    <row r="640" spans="1:35" x14ac:dyDescent="0.25">
      <c r="A640" t="s">
        <v>3056</v>
      </c>
      <c r="B640" t="s">
        <v>1219</v>
      </c>
      <c r="C640" t="s">
        <v>2416</v>
      </c>
      <c r="D640" t="s">
        <v>2822</v>
      </c>
      <c r="E640" s="2">
        <v>112.48913043478261</v>
      </c>
      <c r="F640" s="2">
        <v>5.3913043478260869</v>
      </c>
      <c r="G640" s="2">
        <v>0.77717391304347827</v>
      </c>
      <c r="H640" s="2">
        <v>0</v>
      </c>
      <c r="I640" s="2">
        <v>0.50271739130434778</v>
      </c>
      <c r="J640" s="2">
        <v>0</v>
      </c>
      <c r="K640" s="2">
        <v>0</v>
      </c>
      <c r="L640" s="2">
        <v>0.76010869565217387</v>
      </c>
      <c r="M640" s="2">
        <v>5.7391304347826084</v>
      </c>
      <c r="N640" s="2">
        <v>0</v>
      </c>
      <c r="O640" s="2">
        <v>5.1019422166392887E-2</v>
      </c>
      <c r="P640" s="2">
        <v>4.6101086956521726</v>
      </c>
      <c r="Q640" s="2">
        <v>11.753478260869565</v>
      </c>
      <c r="R640" s="2">
        <v>0.14546816117499273</v>
      </c>
      <c r="S640" s="2">
        <v>0.1867391304347826</v>
      </c>
      <c r="T640" s="2">
        <v>2.8719565217391301</v>
      </c>
      <c r="U640" s="2">
        <v>0</v>
      </c>
      <c r="V640" s="2">
        <v>2.7191032950043482E-2</v>
      </c>
      <c r="W640" s="2">
        <v>0.51543478260869569</v>
      </c>
      <c r="X640" s="2">
        <v>3.5761956521739138</v>
      </c>
      <c r="Y640" s="2">
        <v>0</v>
      </c>
      <c r="Z640" s="2">
        <v>3.6373562663059238E-2</v>
      </c>
      <c r="AA640" s="2">
        <v>0</v>
      </c>
      <c r="AB640" s="2">
        <v>0</v>
      </c>
      <c r="AC640" s="2">
        <v>0</v>
      </c>
      <c r="AD640" s="2">
        <v>0</v>
      </c>
      <c r="AE640" s="2">
        <v>0</v>
      </c>
      <c r="AF640" s="2">
        <v>0</v>
      </c>
      <c r="AG640" s="2">
        <v>0</v>
      </c>
      <c r="AH640" t="s">
        <v>17</v>
      </c>
      <c r="AI640">
        <v>6</v>
      </c>
    </row>
    <row r="641" spans="1:35" x14ac:dyDescent="0.25">
      <c r="A641" t="s">
        <v>3056</v>
      </c>
      <c r="B641" t="s">
        <v>1781</v>
      </c>
      <c r="C641" t="s">
        <v>2416</v>
      </c>
      <c r="D641" t="s">
        <v>2822</v>
      </c>
      <c r="E641" s="2">
        <v>42.173913043478258</v>
      </c>
      <c r="F641" s="2">
        <v>5.7391304347826084</v>
      </c>
      <c r="G641" s="2">
        <v>3.2608695652173912E-2</v>
      </c>
      <c r="H641" s="2">
        <v>0.26630434782608697</v>
      </c>
      <c r="I641" s="2">
        <v>0.25815217391304346</v>
      </c>
      <c r="J641" s="2">
        <v>0</v>
      </c>
      <c r="K641" s="2">
        <v>0</v>
      </c>
      <c r="L641" s="2">
        <v>0.3277173913043479</v>
      </c>
      <c r="M641" s="2">
        <v>0.47010869565217389</v>
      </c>
      <c r="N641" s="2">
        <v>0</v>
      </c>
      <c r="O641" s="2">
        <v>1.1146907216494846E-2</v>
      </c>
      <c r="P641" s="2">
        <v>0</v>
      </c>
      <c r="Q641" s="2">
        <v>0</v>
      </c>
      <c r="R641" s="2">
        <v>0</v>
      </c>
      <c r="S641" s="2">
        <v>0.23630434782608689</v>
      </c>
      <c r="T641" s="2">
        <v>0.82652173913043503</v>
      </c>
      <c r="U641" s="2">
        <v>0</v>
      </c>
      <c r="V641" s="2">
        <v>2.5201030927835055E-2</v>
      </c>
      <c r="W641" s="2">
        <v>0.23760869565217391</v>
      </c>
      <c r="X641" s="2">
        <v>0.98184782608695664</v>
      </c>
      <c r="Y641" s="2">
        <v>0</v>
      </c>
      <c r="Z641" s="2">
        <v>2.8914948453608254E-2</v>
      </c>
      <c r="AA641" s="2">
        <v>0</v>
      </c>
      <c r="AB641" s="2">
        <v>0</v>
      </c>
      <c r="AC641" s="2">
        <v>0</v>
      </c>
      <c r="AD641" s="2">
        <v>0</v>
      </c>
      <c r="AE641" s="2">
        <v>0</v>
      </c>
      <c r="AF641" s="2">
        <v>0</v>
      </c>
      <c r="AG641" s="2">
        <v>0</v>
      </c>
      <c r="AH641" t="s">
        <v>591</v>
      </c>
      <c r="AI641">
        <v>6</v>
      </c>
    </row>
    <row r="642" spans="1:35" x14ac:dyDescent="0.25">
      <c r="A642" t="s">
        <v>3056</v>
      </c>
      <c r="B642" t="s">
        <v>1915</v>
      </c>
      <c r="C642" t="s">
        <v>2366</v>
      </c>
      <c r="D642" t="s">
        <v>2804</v>
      </c>
      <c r="E642" s="2">
        <v>54.032608695652172</v>
      </c>
      <c r="F642" s="2">
        <v>5.7391304347826084</v>
      </c>
      <c r="G642" s="2">
        <v>6.5217391304347824E-2</v>
      </c>
      <c r="H642" s="2">
        <v>0.46739130434782611</v>
      </c>
      <c r="I642" s="2">
        <v>3.8802173913043476</v>
      </c>
      <c r="J642" s="2">
        <v>0</v>
      </c>
      <c r="K642" s="2">
        <v>0</v>
      </c>
      <c r="L642" s="2">
        <v>4.6598913043478269</v>
      </c>
      <c r="M642" s="2">
        <v>5.7391304347826084</v>
      </c>
      <c r="N642" s="2">
        <v>0</v>
      </c>
      <c r="O642" s="2">
        <v>0.10621605310802655</v>
      </c>
      <c r="P642" s="2">
        <v>0</v>
      </c>
      <c r="Q642" s="2">
        <v>5.732717391304349</v>
      </c>
      <c r="R642" s="2">
        <v>0.10609736471534904</v>
      </c>
      <c r="S642" s="2">
        <v>1.0782608695652174</v>
      </c>
      <c r="T642" s="2">
        <v>10.039021739130437</v>
      </c>
      <c r="U642" s="2">
        <v>0</v>
      </c>
      <c r="V642" s="2">
        <v>0.20575135787567897</v>
      </c>
      <c r="W642" s="2">
        <v>4.4539130434782592</v>
      </c>
      <c r="X642" s="2">
        <v>5.559456521739131</v>
      </c>
      <c r="Y642" s="2">
        <v>0.89434782608695651</v>
      </c>
      <c r="Z642" s="2">
        <v>0.20187286260309795</v>
      </c>
      <c r="AA642" s="2">
        <v>0</v>
      </c>
      <c r="AB642" s="2">
        <v>0</v>
      </c>
      <c r="AC642" s="2">
        <v>0</v>
      </c>
      <c r="AD642" s="2">
        <v>0</v>
      </c>
      <c r="AE642" s="2">
        <v>0</v>
      </c>
      <c r="AF642" s="2">
        <v>0</v>
      </c>
      <c r="AG642" s="2">
        <v>0</v>
      </c>
      <c r="AH642" t="s">
        <v>729</v>
      </c>
      <c r="AI642">
        <v>6</v>
      </c>
    </row>
    <row r="643" spans="1:35" x14ac:dyDescent="0.25">
      <c r="A643" t="s">
        <v>3056</v>
      </c>
      <c r="B643" t="s">
        <v>2271</v>
      </c>
      <c r="C643" t="s">
        <v>2647</v>
      </c>
      <c r="D643" t="s">
        <v>2891</v>
      </c>
      <c r="E643" s="2">
        <v>44.130434782608695</v>
      </c>
      <c r="F643" s="2">
        <v>5.0434782608695654</v>
      </c>
      <c r="G643" s="2">
        <v>0.40217391304347827</v>
      </c>
      <c r="H643" s="2">
        <v>0.42173913043478256</v>
      </c>
      <c r="I643" s="2">
        <v>1.9781521739130432</v>
      </c>
      <c r="J643" s="2">
        <v>0</v>
      </c>
      <c r="K643" s="2">
        <v>0</v>
      </c>
      <c r="L643" s="2">
        <v>3.6504347826086967</v>
      </c>
      <c r="M643" s="2">
        <v>5.1304347826086953</v>
      </c>
      <c r="N643" s="2">
        <v>0</v>
      </c>
      <c r="O643" s="2">
        <v>0.11625615763546797</v>
      </c>
      <c r="P643" s="2">
        <v>9.3641304347826093</v>
      </c>
      <c r="Q643" s="2">
        <v>0</v>
      </c>
      <c r="R643" s="2">
        <v>0.212192118226601</v>
      </c>
      <c r="S643" s="2">
        <v>7.9508695652173929</v>
      </c>
      <c r="T643" s="2">
        <v>3.5363043478260865</v>
      </c>
      <c r="U643" s="2">
        <v>0</v>
      </c>
      <c r="V643" s="2">
        <v>0.26030049261083749</v>
      </c>
      <c r="W643" s="2">
        <v>2.9364130434782623</v>
      </c>
      <c r="X643" s="2">
        <v>8.3130434782608695</v>
      </c>
      <c r="Y643" s="2">
        <v>1.7356521739130435</v>
      </c>
      <c r="Z643" s="2">
        <v>0.29424384236453205</v>
      </c>
      <c r="AA643" s="2">
        <v>0</v>
      </c>
      <c r="AB643" s="2">
        <v>0</v>
      </c>
      <c r="AC643" s="2">
        <v>0</v>
      </c>
      <c r="AD643" s="2">
        <v>0</v>
      </c>
      <c r="AE643" s="2">
        <v>6.0543478260869567E-2</v>
      </c>
      <c r="AF643" s="2">
        <v>0</v>
      </c>
      <c r="AG643" s="2">
        <v>0</v>
      </c>
      <c r="AH643" t="s">
        <v>1091</v>
      </c>
      <c r="AI643">
        <v>6</v>
      </c>
    </row>
    <row r="644" spans="1:35" x14ac:dyDescent="0.25">
      <c r="A644" t="s">
        <v>3056</v>
      </c>
      <c r="B644" t="s">
        <v>1324</v>
      </c>
      <c r="C644" t="s">
        <v>2551</v>
      </c>
      <c r="D644" t="s">
        <v>2915</v>
      </c>
      <c r="E644" s="2">
        <v>82.119565217391298</v>
      </c>
      <c r="F644" s="2">
        <v>4</v>
      </c>
      <c r="G644" s="2">
        <v>0.32608695652173914</v>
      </c>
      <c r="H644" s="2">
        <v>0</v>
      </c>
      <c r="I644" s="2">
        <v>1.4782608695652173</v>
      </c>
      <c r="J644" s="2">
        <v>0</v>
      </c>
      <c r="K644" s="2">
        <v>0</v>
      </c>
      <c r="L644" s="2">
        <v>1.7369565217391303</v>
      </c>
      <c r="M644" s="2">
        <v>0.89130434782608692</v>
      </c>
      <c r="N644" s="2">
        <v>0</v>
      </c>
      <c r="O644" s="2">
        <v>1.085373924553276E-2</v>
      </c>
      <c r="P644" s="2">
        <v>5.9184782608695654</v>
      </c>
      <c r="Q644" s="2">
        <v>0.16032608695652173</v>
      </c>
      <c r="R644" s="2">
        <v>7.4023825281270689E-2</v>
      </c>
      <c r="S644" s="2">
        <v>3.1788043478260875</v>
      </c>
      <c r="T644" s="2">
        <v>6.7780434782608703</v>
      </c>
      <c r="U644" s="2">
        <v>0</v>
      </c>
      <c r="V644" s="2">
        <v>0.12124818001323628</v>
      </c>
      <c r="W644" s="2">
        <v>3.2455434782608688</v>
      </c>
      <c r="X644" s="2">
        <v>3.4304347826086952</v>
      </c>
      <c r="Y644" s="2">
        <v>0</v>
      </c>
      <c r="Z644" s="2">
        <v>8.129583057577762E-2</v>
      </c>
      <c r="AA644" s="2">
        <v>0</v>
      </c>
      <c r="AB644" s="2">
        <v>0</v>
      </c>
      <c r="AC644" s="2">
        <v>0</v>
      </c>
      <c r="AD644" s="2">
        <v>0</v>
      </c>
      <c r="AE644" s="2">
        <v>0</v>
      </c>
      <c r="AF644" s="2">
        <v>0</v>
      </c>
      <c r="AG644" s="2">
        <v>0</v>
      </c>
      <c r="AH644" t="s">
        <v>124</v>
      </c>
      <c r="AI644">
        <v>6</v>
      </c>
    </row>
    <row r="645" spans="1:35" x14ac:dyDescent="0.25">
      <c r="A645" t="s">
        <v>3056</v>
      </c>
      <c r="B645" t="s">
        <v>1643</v>
      </c>
      <c r="C645" t="s">
        <v>2418</v>
      </c>
      <c r="D645" t="s">
        <v>2834</v>
      </c>
      <c r="E645" s="2">
        <v>69.304347826086953</v>
      </c>
      <c r="F645" s="2">
        <v>5.3065217391304342</v>
      </c>
      <c r="G645" s="2">
        <v>0.32608695652173914</v>
      </c>
      <c r="H645" s="2">
        <v>0.45652173913043476</v>
      </c>
      <c r="I645" s="2">
        <v>0.56521739130434778</v>
      </c>
      <c r="J645" s="2">
        <v>0</v>
      </c>
      <c r="K645" s="2">
        <v>0</v>
      </c>
      <c r="L645" s="2">
        <v>0</v>
      </c>
      <c r="M645" s="2">
        <v>3.5406521739130437</v>
      </c>
      <c r="N645" s="2">
        <v>0</v>
      </c>
      <c r="O645" s="2">
        <v>5.1088456712672529E-2</v>
      </c>
      <c r="P645" s="2">
        <v>10.541956521739131</v>
      </c>
      <c r="Q645" s="2">
        <v>0</v>
      </c>
      <c r="R645" s="2">
        <v>0.15211104140526976</v>
      </c>
      <c r="S645" s="2">
        <v>0</v>
      </c>
      <c r="T645" s="2">
        <v>0</v>
      </c>
      <c r="U645" s="2">
        <v>0</v>
      </c>
      <c r="V645" s="2">
        <v>0</v>
      </c>
      <c r="W645" s="2">
        <v>0</v>
      </c>
      <c r="X645" s="2">
        <v>0</v>
      </c>
      <c r="Y645" s="2">
        <v>0</v>
      </c>
      <c r="Z645" s="2">
        <v>0</v>
      </c>
      <c r="AA645" s="2">
        <v>0</v>
      </c>
      <c r="AB645" s="2">
        <v>0</v>
      </c>
      <c r="AC645" s="2">
        <v>0</v>
      </c>
      <c r="AD645" s="2">
        <v>0</v>
      </c>
      <c r="AE645" s="2">
        <v>0</v>
      </c>
      <c r="AF645" s="2">
        <v>0</v>
      </c>
      <c r="AG645" s="2">
        <v>0</v>
      </c>
      <c r="AH645" t="s">
        <v>445</v>
      </c>
      <c r="AI645">
        <v>6</v>
      </c>
    </row>
    <row r="646" spans="1:35" x14ac:dyDescent="0.25">
      <c r="A646" t="s">
        <v>3056</v>
      </c>
      <c r="B646" t="s">
        <v>1474</v>
      </c>
      <c r="C646" t="s">
        <v>2610</v>
      </c>
      <c r="D646" t="s">
        <v>2840</v>
      </c>
      <c r="E646" s="2">
        <v>39.271739130434781</v>
      </c>
      <c r="F646" s="2">
        <v>5.4381521739130418</v>
      </c>
      <c r="G646" s="2">
        <v>9.2391304347826081E-2</v>
      </c>
      <c r="H646" s="2">
        <v>0.14130434782608695</v>
      </c>
      <c r="I646" s="2">
        <v>0.2608695652173913</v>
      </c>
      <c r="J646" s="2">
        <v>0</v>
      </c>
      <c r="K646" s="2">
        <v>0.27173913043478259</v>
      </c>
      <c r="L646" s="2">
        <v>0</v>
      </c>
      <c r="M646" s="2">
        <v>2.7042391304347824</v>
      </c>
      <c r="N646" s="2">
        <v>0</v>
      </c>
      <c r="O646" s="2">
        <v>6.8859673401605315E-2</v>
      </c>
      <c r="P646" s="2">
        <v>3.8241304347826088</v>
      </c>
      <c r="Q646" s="2">
        <v>0</v>
      </c>
      <c r="R646" s="2">
        <v>9.7376141710489902E-2</v>
      </c>
      <c r="S646" s="2">
        <v>0.49</v>
      </c>
      <c r="T646" s="2">
        <v>4.2989130434782608</v>
      </c>
      <c r="U646" s="2">
        <v>0</v>
      </c>
      <c r="V646" s="2">
        <v>0.12194298367008027</v>
      </c>
      <c r="W646" s="2">
        <v>0.41336956521739132</v>
      </c>
      <c r="X646" s="2">
        <v>2.4782608695652173</v>
      </c>
      <c r="Y646" s="2">
        <v>0</v>
      </c>
      <c r="Z646" s="2">
        <v>7.3631331303625799E-2</v>
      </c>
      <c r="AA646" s="2">
        <v>0</v>
      </c>
      <c r="AB646" s="2">
        <v>0</v>
      </c>
      <c r="AC646" s="2">
        <v>0</v>
      </c>
      <c r="AD646" s="2">
        <v>0</v>
      </c>
      <c r="AE646" s="2">
        <v>0</v>
      </c>
      <c r="AF646" s="2">
        <v>0</v>
      </c>
      <c r="AG646" s="2">
        <v>0</v>
      </c>
      <c r="AH646" t="s">
        <v>275</v>
      </c>
      <c r="AI646">
        <v>6</v>
      </c>
    </row>
    <row r="647" spans="1:35" x14ac:dyDescent="0.25">
      <c r="A647" t="s">
        <v>3056</v>
      </c>
      <c r="B647" t="s">
        <v>1953</v>
      </c>
      <c r="C647" t="s">
        <v>2504</v>
      </c>
      <c r="D647" t="s">
        <v>2884</v>
      </c>
      <c r="E647" s="2">
        <v>82.260869565217391</v>
      </c>
      <c r="F647" s="2">
        <v>0</v>
      </c>
      <c r="G647" s="2">
        <v>0.39130434782608697</v>
      </c>
      <c r="H647" s="2">
        <v>0.33695652173913043</v>
      </c>
      <c r="I647" s="2">
        <v>1.6304347826086956</v>
      </c>
      <c r="J647" s="2">
        <v>0</v>
      </c>
      <c r="K647" s="2">
        <v>0</v>
      </c>
      <c r="L647" s="2">
        <v>3.1347826086956521</v>
      </c>
      <c r="M647" s="2">
        <v>4.6383695652173911</v>
      </c>
      <c r="N647" s="2">
        <v>0</v>
      </c>
      <c r="O647" s="2">
        <v>5.6386099365750529E-2</v>
      </c>
      <c r="P647" s="2">
        <v>5.9577173913043495</v>
      </c>
      <c r="Q647" s="2">
        <v>1.8404347826086962</v>
      </c>
      <c r="R647" s="2">
        <v>9.4797832980972538E-2</v>
      </c>
      <c r="S647" s="2">
        <v>2.0559782608695651</v>
      </c>
      <c r="T647" s="2">
        <v>4.3013043478260862</v>
      </c>
      <c r="U647" s="2">
        <v>0</v>
      </c>
      <c r="V647" s="2">
        <v>7.7281976744186048E-2</v>
      </c>
      <c r="W647" s="2">
        <v>4.0415217391304363</v>
      </c>
      <c r="X647" s="2">
        <v>4.5247826086956522</v>
      </c>
      <c r="Y647" s="2">
        <v>0</v>
      </c>
      <c r="Z647" s="2">
        <v>0.10413583509513744</v>
      </c>
      <c r="AA647" s="2">
        <v>0</v>
      </c>
      <c r="AB647" s="2">
        <v>0</v>
      </c>
      <c r="AC647" s="2">
        <v>0</v>
      </c>
      <c r="AD647" s="2">
        <v>0</v>
      </c>
      <c r="AE647" s="2">
        <v>0.55630434782608684</v>
      </c>
      <c r="AF647" s="2">
        <v>0</v>
      </c>
      <c r="AG647" s="2">
        <v>0</v>
      </c>
      <c r="AH647" t="s">
        <v>768</v>
      </c>
      <c r="AI647">
        <v>6</v>
      </c>
    </row>
    <row r="648" spans="1:35" x14ac:dyDescent="0.25">
      <c r="A648" t="s">
        <v>3056</v>
      </c>
      <c r="B648" t="s">
        <v>1623</v>
      </c>
      <c r="C648" t="s">
        <v>2660</v>
      </c>
      <c r="D648" t="s">
        <v>2973</v>
      </c>
      <c r="E648" s="2">
        <v>54.782608695652172</v>
      </c>
      <c r="F648" s="2">
        <v>5.5652173913043477</v>
      </c>
      <c r="G648" s="2">
        <v>0</v>
      </c>
      <c r="H648" s="2">
        <v>0</v>
      </c>
      <c r="I648" s="2">
        <v>0.59782608695652173</v>
      </c>
      <c r="J648" s="2">
        <v>0</v>
      </c>
      <c r="K648" s="2">
        <v>0</v>
      </c>
      <c r="L648" s="2">
        <v>2.0442391304347827</v>
      </c>
      <c r="M648" s="2">
        <v>0</v>
      </c>
      <c r="N648" s="2">
        <v>0</v>
      </c>
      <c r="O648" s="2">
        <v>0</v>
      </c>
      <c r="P648" s="2">
        <v>0</v>
      </c>
      <c r="Q648" s="2">
        <v>0</v>
      </c>
      <c r="R648" s="2">
        <v>0</v>
      </c>
      <c r="S648" s="2">
        <v>0.51663043478260873</v>
      </c>
      <c r="T648" s="2">
        <v>5.6749999999999989</v>
      </c>
      <c r="U648" s="2">
        <v>0</v>
      </c>
      <c r="V648" s="2">
        <v>0.11302182539682538</v>
      </c>
      <c r="W648" s="2">
        <v>5.1304347826086953</v>
      </c>
      <c r="X648" s="2">
        <v>4.3129347826086954</v>
      </c>
      <c r="Y648" s="2">
        <v>0</v>
      </c>
      <c r="Z648" s="2">
        <v>0.17237896825396826</v>
      </c>
      <c r="AA648" s="2">
        <v>0</v>
      </c>
      <c r="AB648" s="2">
        <v>0</v>
      </c>
      <c r="AC648" s="2">
        <v>0</v>
      </c>
      <c r="AD648" s="2">
        <v>0</v>
      </c>
      <c r="AE648" s="2">
        <v>0</v>
      </c>
      <c r="AF648" s="2">
        <v>0</v>
      </c>
      <c r="AG648" s="2">
        <v>0</v>
      </c>
      <c r="AH648" t="s">
        <v>425</v>
      </c>
      <c r="AI648">
        <v>6</v>
      </c>
    </row>
    <row r="649" spans="1:35" x14ac:dyDescent="0.25">
      <c r="A649" t="s">
        <v>3056</v>
      </c>
      <c r="B649" t="s">
        <v>1762</v>
      </c>
      <c r="C649" t="s">
        <v>2416</v>
      </c>
      <c r="D649" t="s">
        <v>2822</v>
      </c>
      <c r="E649" s="2">
        <v>68.163043478260875</v>
      </c>
      <c r="F649" s="2">
        <v>5.9836956521739131</v>
      </c>
      <c r="G649" s="2">
        <v>0.14673913043478262</v>
      </c>
      <c r="H649" s="2">
        <v>0</v>
      </c>
      <c r="I649" s="2">
        <v>0.47826086956521741</v>
      </c>
      <c r="J649" s="2">
        <v>0</v>
      </c>
      <c r="K649" s="2">
        <v>0</v>
      </c>
      <c r="L649" s="2">
        <v>6.4313043478260887</v>
      </c>
      <c r="M649" s="2">
        <v>6.0978260869565215</v>
      </c>
      <c r="N649" s="2">
        <v>0</v>
      </c>
      <c r="O649" s="2">
        <v>8.9459416361026944E-2</v>
      </c>
      <c r="P649" s="2">
        <v>5.4592391304347823</v>
      </c>
      <c r="Q649" s="2">
        <v>0</v>
      </c>
      <c r="R649" s="2">
        <v>8.0090894594163603E-2</v>
      </c>
      <c r="S649" s="2">
        <v>6.3155434782608681</v>
      </c>
      <c r="T649" s="2">
        <v>11.339565217391302</v>
      </c>
      <c r="U649" s="2">
        <v>0</v>
      </c>
      <c r="V649" s="2">
        <v>0.25901291660022319</v>
      </c>
      <c r="W649" s="2">
        <v>6.3346739130434768</v>
      </c>
      <c r="X649" s="2">
        <v>9.8282608695652147</v>
      </c>
      <c r="Y649" s="2">
        <v>0</v>
      </c>
      <c r="Z649" s="2">
        <v>0.23712167118481892</v>
      </c>
      <c r="AA649" s="2">
        <v>0</v>
      </c>
      <c r="AB649" s="2">
        <v>0</v>
      </c>
      <c r="AC649" s="2">
        <v>0</v>
      </c>
      <c r="AD649" s="2">
        <v>0</v>
      </c>
      <c r="AE649" s="2">
        <v>0</v>
      </c>
      <c r="AF649" s="2">
        <v>0</v>
      </c>
      <c r="AG649" s="2">
        <v>0</v>
      </c>
      <c r="AH649" t="s">
        <v>572</v>
      </c>
      <c r="AI649">
        <v>6</v>
      </c>
    </row>
    <row r="650" spans="1:35" x14ac:dyDescent="0.25">
      <c r="A650" t="s">
        <v>3056</v>
      </c>
      <c r="B650" t="s">
        <v>1726</v>
      </c>
      <c r="C650" t="s">
        <v>2564</v>
      </c>
      <c r="D650" t="s">
        <v>2922</v>
      </c>
      <c r="E650" s="2">
        <v>72.239130434782609</v>
      </c>
      <c r="F650" s="2">
        <v>5.4782608695652177</v>
      </c>
      <c r="G650" s="2">
        <v>0.32608695652173914</v>
      </c>
      <c r="H650" s="2">
        <v>0</v>
      </c>
      <c r="I650" s="2">
        <v>5.6521739130434785</v>
      </c>
      <c r="J650" s="2">
        <v>0</v>
      </c>
      <c r="K650" s="2">
        <v>0</v>
      </c>
      <c r="L650" s="2">
        <v>2.4507608695652174</v>
      </c>
      <c r="M650" s="2">
        <v>3.3043478260869565</v>
      </c>
      <c r="N650" s="2">
        <v>0</v>
      </c>
      <c r="O650" s="2">
        <v>4.5741799578693954E-2</v>
      </c>
      <c r="P650" s="2">
        <v>5.7391304347826084</v>
      </c>
      <c r="Q650" s="2">
        <v>5.4048913043478262</v>
      </c>
      <c r="R650" s="2">
        <v>0.15426572374360517</v>
      </c>
      <c r="S650" s="2">
        <v>1.0211956521739132</v>
      </c>
      <c r="T650" s="2">
        <v>9.9975000000000005</v>
      </c>
      <c r="U650" s="2">
        <v>0</v>
      </c>
      <c r="V650" s="2">
        <v>0.15253084562142644</v>
      </c>
      <c r="W650" s="2">
        <v>1.2933695652173913</v>
      </c>
      <c r="X650" s="2">
        <v>10.217608695652174</v>
      </c>
      <c r="Y650" s="2">
        <v>0</v>
      </c>
      <c r="Z650" s="2">
        <v>0.15934547095997592</v>
      </c>
      <c r="AA650" s="2">
        <v>0</v>
      </c>
      <c r="AB650" s="2">
        <v>0</v>
      </c>
      <c r="AC650" s="2">
        <v>0</v>
      </c>
      <c r="AD650" s="2">
        <v>0</v>
      </c>
      <c r="AE650" s="2">
        <v>0</v>
      </c>
      <c r="AF650" s="2">
        <v>0</v>
      </c>
      <c r="AG650" s="2">
        <v>0</v>
      </c>
      <c r="AH650" t="s">
        <v>534</v>
      </c>
      <c r="AI650">
        <v>6</v>
      </c>
    </row>
    <row r="651" spans="1:35" x14ac:dyDescent="0.25">
      <c r="A651" t="s">
        <v>3056</v>
      </c>
      <c r="B651" t="s">
        <v>1901</v>
      </c>
      <c r="C651" t="s">
        <v>2729</v>
      </c>
      <c r="D651" t="s">
        <v>2845</v>
      </c>
      <c r="E651" s="2">
        <v>88.913043478260875</v>
      </c>
      <c r="F651" s="2">
        <v>11.918478260869565</v>
      </c>
      <c r="G651" s="2">
        <v>0</v>
      </c>
      <c r="H651" s="2">
        <v>0</v>
      </c>
      <c r="I651" s="2">
        <v>0</v>
      </c>
      <c r="J651" s="2">
        <v>0</v>
      </c>
      <c r="K651" s="2">
        <v>0</v>
      </c>
      <c r="L651" s="2">
        <v>5.6007608695652173</v>
      </c>
      <c r="M651" s="2">
        <v>5.7282608695652177</v>
      </c>
      <c r="N651" s="2">
        <v>0</v>
      </c>
      <c r="O651" s="2">
        <v>6.4425427872860638E-2</v>
      </c>
      <c r="P651" s="2">
        <v>0</v>
      </c>
      <c r="Q651" s="2">
        <v>9.2038043478260878</v>
      </c>
      <c r="R651" s="2">
        <v>0.10351466992665037</v>
      </c>
      <c r="S651" s="2">
        <v>2.4049999999999998</v>
      </c>
      <c r="T651" s="2">
        <v>7.0149999999999997</v>
      </c>
      <c r="U651" s="2">
        <v>0</v>
      </c>
      <c r="V651" s="2">
        <v>0.10594621026894865</v>
      </c>
      <c r="W651" s="2">
        <v>1.1028260869565218</v>
      </c>
      <c r="X651" s="2">
        <v>10.030760869565217</v>
      </c>
      <c r="Y651" s="2">
        <v>0</v>
      </c>
      <c r="Z651" s="2">
        <v>0.12521882640586796</v>
      </c>
      <c r="AA651" s="2">
        <v>0</v>
      </c>
      <c r="AB651" s="2">
        <v>0</v>
      </c>
      <c r="AC651" s="2">
        <v>0</v>
      </c>
      <c r="AD651" s="2">
        <v>68.035326086956516</v>
      </c>
      <c r="AE651" s="2">
        <v>0</v>
      </c>
      <c r="AF651" s="2">
        <v>0</v>
      </c>
      <c r="AG651" s="2">
        <v>0</v>
      </c>
      <c r="AH651" t="s">
        <v>714</v>
      </c>
      <c r="AI651">
        <v>6</v>
      </c>
    </row>
    <row r="652" spans="1:35" x14ac:dyDescent="0.25">
      <c r="A652" t="s">
        <v>3056</v>
      </c>
      <c r="B652" t="s">
        <v>1817</v>
      </c>
      <c r="C652" t="s">
        <v>2504</v>
      </c>
      <c r="D652" t="s">
        <v>2884</v>
      </c>
      <c r="E652" s="2">
        <v>100.75</v>
      </c>
      <c r="F652" s="2">
        <v>5.4782608695652177</v>
      </c>
      <c r="G652" s="2">
        <v>0.4891304347826087</v>
      </c>
      <c r="H652" s="2">
        <v>0.60836956521739138</v>
      </c>
      <c r="I652" s="2">
        <v>0.72554347826086951</v>
      </c>
      <c r="J652" s="2">
        <v>0</v>
      </c>
      <c r="K652" s="2">
        <v>0</v>
      </c>
      <c r="L652" s="2">
        <v>1.8196739130434783</v>
      </c>
      <c r="M652" s="2">
        <v>5.5710869565217402</v>
      </c>
      <c r="N652" s="2">
        <v>0.13467391304347825</v>
      </c>
      <c r="O652" s="2">
        <v>5.6632862228935175E-2</v>
      </c>
      <c r="P652" s="2">
        <v>6.5925000000000002</v>
      </c>
      <c r="Q652" s="2">
        <v>0.27804347826086956</v>
      </c>
      <c r="R652" s="2">
        <v>6.8193979933110369E-2</v>
      </c>
      <c r="S652" s="2">
        <v>0.55989130434782619</v>
      </c>
      <c r="T652" s="2">
        <v>8.146521739130435</v>
      </c>
      <c r="U652" s="2">
        <v>0</v>
      </c>
      <c r="V652" s="2">
        <v>8.641601035710432E-2</v>
      </c>
      <c r="W652" s="2">
        <v>5.465326086956523</v>
      </c>
      <c r="X652" s="2">
        <v>1.715217391304348</v>
      </c>
      <c r="Y652" s="2">
        <v>0</v>
      </c>
      <c r="Z652" s="2">
        <v>7.1270903010033457E-2</v>
      </c>
      <c r="AA652" s="2">
        <v>0</v>
      </c>
      <c r="AB652" s="2">
        <v>0</v>
      </c>
      <c r="AC652" s="2">
        <v>0</v>
      </c>
      <c r="AD652" s="2">
        <v>0</v>
      </c>
      <c r="AE652" s="2">
        <v>0</v>
      </c>
      <c r="AF652" s="2">
        <v>0</v>
      </c>
      <c r="AG652" s="2">
        <v>0</v>
      </c>
      <c r="AH652" t="s">
        <v>628</v>
      </c>
      <c r="AI652">
        <v>6</v>
      </c>
    </row>
    <row r="653" spans="1:35" x14ac:dyDescent="0.25">
      <c r="A653" t="s">
        <v>3056</v>
      </c>
      <c r="B653" t="s">
        <v>2302</v>
      </c>
      <c r="C653" t="s">
        <v>2466</v>
      </c>
      <c r="D653" t="s">
        <v>2837</v>
      </c>
      <c r="E653" s="2">
        <v>62.945652173913047</v>
      </c>
      <c r="F653" s="2">
        <v>5.1304347826086953</v>
      </c>
      <c r="G653" s="2">
        <v>2.1304347826086958</v>
      </c>
      <c r="H653" s="2">
        <v>0</v>
      </c>
      <c r="I653" s="2">
        <v>3.0434782608695647E-3</v>
      </c>
      <c r="J653" s="2">
        <v>0</v>
      </c>
      <c r="K653" s="2">
        <v>0</v>
      </c>
      <c r="L653" s="2">
        <v>17.229782608695647</v>
      </c>
      <c r="M653" s="2">
        <v>6.9402173913043441</v>
      </c>
      <c r="N653" s="2">
        <v>2</v>
      </c>
      <c r="O653" s="2">
        <v>0.14203073735106192</v>
      </c>
      <c r="P653" s="2">
        <v>0</v>
      </c>
      <c r="Q653" s="2">
        <v>13.547608695652173</v>
      </c>
      <c r="R653" s="2">
        <v>0.21522707649801412</v>
      </c>
      <c r="S653" s="2">
        <v>17.662934782608694</v>
      </c>
      <c r="T653" s="2">
        <v>23.430434782608696</v>
      </c>
      <c r="U653" s="2">
        <v>5.3007608695652175</v>
      </c>
      <c r="V653" s="2">
        <v>0.73705059575202891</v>
      </c>
      <c r="W653" s="2">
        <v>11.936521739130438</v>
      </c>
      <c r="X653" s="2">
        <v>26.227173913043494</v>
      </c>
      <c r="Y653" s="2">
        <v>0</v>
      </c>
      <c r="Z653" s="2">
        <v>0.60629597651528255</v>
      </c>
      <c r="AA653" s="2">
        <v>0</v>
      </c>
      <c r="AB653" s="2">
        <v>0</v>
      </c>
      <c r="AC653" s="2">
        <v>0</v>
      </c>
      <c r="AD653" s="2">
        <v>0</v>
      </c>
      <c r="AE653" s="2">
        <v>0</v>
      </c>
      <c r="AF653" s="2">
        <v>0</v>
      </c>
      <c r="AG653" s="2">
        <v>0</v>
      </c>
      <c r="AH653" t="s">
        <v>1122</v>
      </c>
      <c r="AI653">
        <v>6</v>
      </c>
    </row>
    <row r="654" spans="1:35" x14ac:dyDescent="0.25">
      <c r="A654" t="s">
        <v>3056</v>
      </c>
      <c r="B654" t="s">
        <v>1535</v>
      </c>
      <c r="C654" t="s">
        <v>2596</v>
      </c>
      <c r="D654" t="s">
        <v>2921</v>
      </c>
      <c r="E654" s="2">
        <v>77.673913043478265</v>
      </c>
      <c r="F654" s="2">
        <v>10.521739130434783</v>
      </c>
      <c r="G654" s="2">
        <v>0.35217391304347834</v>
      </c>
      <c r="H654" s="2">
        <v>0.4963043478260869</v>
      </c>
      <c r="I654" s="2">
        <v>1.2690217391304348</v>
      </c>
      <c r="J654" s="2">
        <v>0</v>
      </c>
      <c r="K654" s="2">
        <v>0</v>
      </c>
      <c r="L654" s="2">
        <v>5.3949999999999987</v>
      </c>
      <c r="M654" s="2">
        <v>5.5652173913043477</v>
      </c>
      <c r="N654" s="2">
        <v>0</v>
      </c>
      <c r="O654" s="2">
        <v>7.1648474671144685E-2</v>
      </c>
      <c r="P654" s="2">
        <v>0</v>
      </c>
      <c r="Q654" s="2">
        <v>0</v>
      </c>
      <c r="R654" s="2">
        <v>0</v>
      </c>
      <c r="S654" s="2">
        <v>11.721847826086957</v>
      </c>
      <c r="T654" s="2">
        <v>4.0930434782608698</v>
      </c>
      <c r="U654" s="2">
        <v>0</v>
      </c>
      <c r="V654" s="2">
        <v>0.20360621326616291</v>
      </c>
      <c r="W654" s="2">
        <v>5.6942391304347817</v>
      </c>
      <c r="X654" s="2">
        <v>8.6817391304347833</v>
      </c>
      <c r="Y654" s="2">
        <v>3.7286956521739132</v>
      </c>
      <c r="Z654" s="2">
        <v>0.23308564231738033</v>
      </c>
      <c r="AA654" s="2">
        <v>0</v>
      </c>
      <c r="AB654" s="2">
        <v>0</v>
      </c>
      <c r="AC654" s="2">
        <v>0</v>
      </c>
      <c r="AD654" s="2">
        <v>0</v>
      </c>
      <c r="AE654" s="2">
        <v>0</v>
      </c>
      <c r="AF654" s="2">
        <v>0</v>
      </c>
      <c r="AG654" s="2">
        <v>0</v>
      </c>
      <c r="AH654" t="s">
        <v>337</v>
      </c>
      <c r="AI654">
        <v>6</v>
      </c>
    </row>
    <row r="655" spans="1:35" x14ac:dyDescent="0.25">
      <c r="A655" t="s">
        <v>3056</v>
      </c>
      <c r="B655" t="s">
        <v>1914</v>
      </c>
      <c r="C655" t="s">
        <v>2734</v>
      </c>
      <c r="D655" t="s">
        <v>2886</v>
      </c>
      <c r="E655" s="2">
        <v>61.728260869565219</v>
      </c>
      <c r="F655" s="2">
        <v>6.5217391304347823</v>
      </c>
      <c r="G655" s="2">
        <v>0</v>
      </c>
      <c r="H655" s="2">
        <v>0</v>
      </c>
      <c r="I655" s="2">
        <v>0.70380434782608692</v>
      </c>
      <c r="J655" s="2">
        <v>0</v>
      </c>
      <c r="K655" s="2">
        <v>0</v>
      </c>
      <c r="L655" s="2">
        <v>2.9126086956521742</v>
      </c>
      <c r="M655" s="2">
        <v>5.0878260869565226</v>
      </c>
      <c r="N655" s="2">
        <v>0</v>
      </c>
      <c r="O655" s="2">
        <v>8.2422961789047386E-2</v>
      </c>
      <c r="P655" s="2">
        <v>2.5720652173913039</v>
      </c>
      <c r="Q655" s="2">
        <v>0</v>
      </c>
      <c r="R655" s="2">
        <v>4.1667547103363262E-2</v>
      </c>
      <c r="S655" s="2">
        <v>1.3239130434782609</v>
      </c>
      <c r="T655" s="2">
        <v>3.6823913043478269</v>
      </c>
      <c r="U655" s="2">
        <v>0</v>
      </c>
      <c r="V655" s="2">
        <v>8.1102306744145106E-2</v>
      </c>
      <c r="W655" s="2">
        <v>1.9253260869565221</v>
      </c>
      <c r="X655" s="2">
        <v>3.7240217391304342</v>
      </c>
      <c r="Y655" s="2">
        <v>0</v>
      </c>
      <c r="Z655" s="2">
        <v>9.1519633738334202E-2</v>
      </c>
      <c r="AA655" s="2">
        <v>0</v>
      </c>
      <c r="AB655" s="2">
        <v>0</v>
      </c>
      <c r="AC655" s="2">
        <v>0</v>
      </c>
      <c r="AD655" s="2">
        <v>0</v>
      </c>
      <c r="AE655" s="2">
        <v>0</v>
      </c>
      <c r="AF655" s="2">
        <v>0</v>
      </c>
      <c r="AG655" s="2">
        <v>0</v>
      </c>
      <c r="AH655" t="s">
        <v>728</v>
      </c>
      <c r="AI655">
        <v>6</v>
      </c>
    </row>
    <row r="656" spans="1:35" x14ac:dyDescent="0.25">
      <c r="A656" t="s">
        <v>3056</v>
      </c>
      <c r="B656" t="s">
        <v>1658</v>
      </c>
      <c r="C656" t="s">
        <v>2640</v>
      </c>
      <c r="D656" t="s">
        <v>2834</v>
      </c>
      <c r="E656" s="2">
        <v>28.336956521739129</v>
      </c>
      <c r="F656" s="2">
        <v>5.2173913043478262</v>
      </c>
      <c r="G656" s="2">
        <v>0.2608695652173913</v>
      </c>
      <c r="H656" s="2">
        <v>0.13043478260869565</v>
      </c>
      <c r="I656" s="2">
        <v>0.2608695652173913</v>
      </c>
      <c r="J656" s="2">
        <v>0</v>
      </c>
      <c r="K656" s="2">
        <v>0</v>
      </c>
      <c r="L656" s="2">
        <v>0.28086956521739131</v>
      </c>
      <c r="M656" s="2">
        <v>0</v>
      </c>
      <c r="N656" s="2">
        <v>0</v>
      </c>
      <c r="O656" s="2">
        <v>0</v>
      </c>
      <c r="P656" s="2">
        <v>5.6245652173913063</v>
      </c>
      <c r="Q656" s="2">
        <v>0</v>
      </c>
      <c r="R656" s="2">
        <v>0.19848868431146921</v>
      </c>
      <c r="S656" s="2">
        <v>2.0005434782608695</v>
      </c>
      <c r="T656" s="2">
        <v>5.0434782608695654</v>
      </c>
      <c r="U656" s="2">
        <v>0</v>
      </c>
      <c r="V656" s="2">
        <v>0.24858074415036441</v>
      </c>
      <c r="W656" s="2">
        <v>0.10032608695652175</v>
      </c>
      <c r="X656" s="2">
        <v>4.6289130434782608</v>
      </c>
      <c r="Y656" s="2">
        <v>0</v>
      </c>
      <c r="Z656" s="2">
        <v>0.16689298043728426</v>
      </c>
      <c r="AA656" s="2">
        <v>0</v>
      </c>
      <c r="AB656" s="2">
        <v>0</v>
      </c>
      <c r="AC656" s="2">
        <v>0</v>
      </c>
      <c r="AD656" s="2">
        <v>0</v>
      </c>
      <c r="AE656" s="2">
        <v>0</v>
      </c>
      <c r="AF656" s="2">
        <v>0</v>
      </c>
      <c r="AG656" s="2">
        <v>0</v>
      </c>
      <c r="AH656" t="s">
        <v>462</v>
      </c>
      <c r="AI656">
        <v>6</v>
      </c>
    </row>
    <row r="657" spans="1:35" x14ac:dyDescent="0.25">
      <c r="A657" t="s">
        <v>3056</v>
      </c>
      <c r="B657" t="s">
        <v>1328</v>
      </c>
      <c r="C657" t="s">
        <v>2504</v>
      </c>
      <c r="D657" t="s">
        <v>2884</v>
      </c>
      <c r="E657" s="2">
        <v>81.836956521739125</v>
      </c>
      <c r="F657" s="2">
        <v>5.7391304347826084</v>
      </c>
      <c r="G657" s="2">
        <v>0.5625</v>
      </c>
      <c r="H657" s="2">
        <v>0.34782608695652173</v>
      </c>
      <c r="I657" s="2">
        <v>0.72010869565217395</v>
      </c>
      <c r="J657" s="2">
        <v>0</v>
      </c>
      <c r="K657" s="2">
        <v>0</v>
      </c>
      <c r="L657" s="2">
        <v>11.674565217391304</v>
      </c>
      <c r="M657" s="2">
        <v>0</v>
      </c>
      <c r="N657" s="2">
        <v>11.217391304347826</v>
      </c>
      <c r="O657" s="2">
        <v>0.13706999601540709</v>
      </c>
      <c r="P657" s="2">
        <v>0</v>
      </c>
      <c r="Q657" s="2">
        <v>0</v>
      </c>
      <c r="R657" s="2">
        <v>0</v>
      </c>
      <c r="S657" s="2">
        <v>9.9580434782608673</v>
      </c>
      <c r="T657" s="2">
        <v>15.860217391304346</v>
      </c>
      <c r="U657" s="2">
        <v>0.84347826086956512</v>
      </c>
      <c r="V657" s="2">
        <v>0.32579094169212375</v>
      </c>
      <c r="W657" s="2">
        <v>10.735543478260871</v>
      </c>
      <c r="X657" s="2">
        <v>20.010869565217384</v>
      </c>
      <c r="Y657" s="2">
        <v>0</v>
      </c>
      <c r="Z657" s="2">
        <v>0.37570328064816039</v>
      </c>
      <c r="AA657" s="2">
        <v>0</v>
      </c>
      <c r="AB657" s="2">
        <v>6.3783695652173886</v>
      </c>
      <c r="AC657" s="2">
        <v>0</v>
      </c>
      <c r="AD657" s="2">
        <v>0</v>
      </c>
      <c r="AE657" s="2">
        <v>0</v>
      </c>
      <c r="AF657" s="2">
        <v>0</v>
      </c>
      <c r="AG657" s="2">
        <v>0</v>
      </c>
      <c r="AH657" t="s">
        <v>128</v>
      </c>
      <c r="AI657">
        <v>6</v>
      </c>
    </row>
    <row r="658" spans="1:35" x14ac:dyDescent="0.25">
      <c r="A658" t="s">
        <v>3056</v>
      </c>
      <c r="B658" t="s">
        <v>1391</v>
      </c>
      <c r="C658" t="s">
        <v>2443</v>
      </c>
      <c r="D658" t="s">
        <v>2827</v>
      </c>
      <c r="E658" s="2">
        <v>66.260869565217391</v>
      </c>
      <c r="F658" s="2">
        <v>5.7391304347826084</v>
      </c>
      <c r="G658" s="2">
        <v>0.10054347826086957</v>
      </c>
      <c r="H658" s="2">
        <v>0.22826086956521738</v>
      </c>
      <c r="I658" s="2">
        <v>0.3233695652173913</v>
      </c>
      <c r="J658" s="2">
        <v>0.5307608695652174</v>
      </c>
      <c r="K658" s="2">
        <v>0</v>
      </c>
      <c r="L658" s="2">
        <v>7.1344565217391276</v>
      </c>
      <c r="M658" s="2">
        <v>0</v>
      </c>
      <c r="N658" s="2">
        <v>15.432934782608696</v>
      </c>
      <c r="O658" s="2">
        <v>0.23291174540682416</v>
      </c>
      <c r="P658" s="2">
        <v>5.598152173913042</v>
      </c>
      <c r="Q658" s="2">
        <v>0</v>
      </c>
      <c r="R658" s="2">
        <v>8.4486548556430424E-2</v>
      </c>
      <c r="S658" s="2">
        <v>10.105978260869561</v>
      </c>
      <c r="T658" s="2">
        <v>9.8280434782608683</v>
      </c>
      <c r="U658" s="2">
        <v>0</v>
      </c>
      <c r="V658" s="2">
        <v>0.30084153543307079</v>
      </c>
      <c r="W658" s="2">
        <v>9.4675000000000011</v>
      </c>
      <c r="X658" s="2">
        <v>5.5229347826086954</v>
      </c>
      <c r="Y658" s="2">
        <v>3.3901086956521742</v>
      </c>
      <c r="Z658" s="2">
        <v>0.27739665354330711</v>
      </c>
      <c r="AA658" s="2">
        <v>0</v>
      </c>
      <c r="AB658" s="2">
        <v>0</v>
      </c>
      <c r="AC658" s="2">
        <v>0</v>
      </c>
      <c r="AD658" s="2">
        <v>0</v>
      </c>
      <c r="AE658" s="2">
        <v>0</v>
      </c>
      <c r="AF658" s="2">
        <v>0</v>
      </c>
      <c r="AG658" s="2">
        <v>0</v>
      </c>
      <c r="AH658" t="s">
        <v>191</v>
      </c>
      <c r="AI658">
        <v>6</v>
      </c>
    </row>
    <row r="659" spans="1:35" x14ac:dyDescent="0.25">
      <c r="A659" t="s">
        <v>3056</v>
      </c>
      <c r="B659" t="s">
        <v>1342</v>
      </c>
      <c r="C659" t="s">
        <v>2504</v>
      </c>
      <c r="D659" t="s">
        <v>2884</v>
      </c>
      <c r="E659" s="2">
        <v>51.923913043478258</v>
      </c>
      <c r="F659" s="2">
        <v>5.2148913043478258</v>
      </c>
      <c r="G659" s="2">
        <v>3.2608695652173912E-2</v>
      </c>
      <c r="H659" s="2">
        <v>0.2608695652173913</v>
      </c>
      <c r="I659" s="2">
        <v>0.52173913043478259</v>
      </c>
      <c r="J659" s="2">
        <v>0</v>
      </c>
      <c r="K659" s="2">
        <v>0.84782608695652173</v>
      </c>
      <c r="L659" s="2">
        <v>2.5510869565217389</v>
      </c>
      <c r="M659" s="2">
        <v>5.2751086956521736</v>
      </c>
      <c r="N659" s="2">
        <v>0</v>
      </c>
      <c r="O659" s="2">
        <v>0.10159305003140046</v>
      </c>
      <c r="P659" s="2">
        <v>4.9857608695652171</v>
      </c>
      <c r="Q659" s="2">
        <v>0</v>
      </c>
      <c r="R659" s="2">
        <v>9.6020514967552859E-2</v>
      </c>
      <c r="S659" s="2">
        <v>0.60326086956521741</v>
      </c>
      <c r="T659" s="2">
        <v>5.7786956521739112</v>
      </c>
      <c r="U659" s="2">
        <v>0</v>
      </c>
      <c r="V659" s="2">
        <v>0.12290977601004813</v>
      </c>
      <c r="W659" s="2">
        <v>0.65423913043478277</v>
      </c>
      <c r="X659" s="2">
        <v>7.4136956521739128</v>
      </c>
      <c r="Y659" s="2">
        <v>0</v>
      </c>
      <c r="Z659" s="2">
        <v>0.15537994557253507</v>
      </c>
      <c r="AA659" s="2">
        <v>0.56521739130434778</v>
      </c>
      <c r="AB659" s="2">
        <v>0</v>
      </c>
      <c r="AC659" s="2">
        <v>0</v>
      </c>
      <c r="AD659" s="2">
        <v>0</v>
      </c>
      <c r="AE659" s="2">
        <v>0</v>
      </c>
      <c r="AF659" s="2">
        <v>0</v>
      </c>
      <c r="AG659" s="2">
        <v>0</v>
      </c>
      <c r="AH659" t="s">
        <v>142</v>
      </c>
      <c r="AI659">
        <v>6</v>
      </c>
    </row>
    <row r="660" spans="1:35" x14ac:dyDescent="0.25">
      <c r="A660" t="s">
        <v>3056</v>
      </c>
      <c r="B660" t="s">
        <v>1917</v>
      </c>
      <c r="C660" t="s">
        <v>2552</v>
      </c>
      <c r="D660" t="s">
        <v>2802</v>
      </c>
      <c r="E660" s="2">
        <v>72.565217391304344</v>
      </c>
      <c r="F660" s="2">
        <v>5.5652173913043477</v>
      </c>
      <c r="G660" s="2">
        <v>0.58695652173913049</v>
      </c>
      <c r="H660" s="2">
        <v>0</v>
      </c>
      <c r="I660" s="2">
        <v>0.80978260869565222</v>
      </c>
      <c r="J660" s="2">
        <v>0</v>
      </c>
      <c r="K660" s="2">
        <v>0</v>
      </c>
      <c r="L660" s="2">
        <v>1.3967391304347827</v>
      </c>
      <c r="M660" s="2">
        <v>4.6086956521739131</v>
      </c>
      <c r="N660" s="2">
        <v>0</v>
      </c>
      <c r="O660" s="2">
        <v>6.3511084481725585E-2</v>
      </c>
      <c r="P660" s="2">
        <v>5.4782608695652177</v>
      </c>
      <c r="Q660" s="2">
        <v>0</v>
      </c>
      <c r="R660" s="2">
        <v>7.5494307968843627E-2</v>
      </c>
      <c r="S660" s="2">
        <v>2.2734782608695654</v>
      </c>
      <c r="T660" s="2">
        <v>5.5106521739130461</v>
      </c>
      <c r="U660" s="2">
        <v>0</v>
      </c>
      <c r="V660" s="2">
        <v>0.1072708208508089</v>
      </c>
      <c r="W660" s="2">
        <v>5.5892391304347822</v>
      </c>
      <c r="X660" s="2">
        <v>4.8914130434782601</v>
      </c>
      <c r="Y660" s="2">
        <v>2.3518478260869569</v>
      </c>
      <c r="Z660" s="2">
        <v>0.1768409227082085</v>
      </c>
      <c r="AA660" s="2">
        <v>0</v>
      </c>
      <c r="AB660" s="2">
        <v>0</v>
      </c>
      <c r="AC660" s="2">
        <v>0</v>
      </c>
      <c r="AD660" s="2">
        <v>0</v>
      </c>
      <c r="AE660" s="2">
        <v>6.375</v>
      </c>
      <c r="AF660" s="2">
        <v>0</v>
      </c>
      <c r="AG660" s="2">
        <v>0</v>
      </c>
      <c r="AH660" t="s">
        <v>731</v>
      </c>
      <c r="AI660">
        <v>6</v>
      </c>
    </row>
    <row r="661" spans="1:35" x14ac:dyDescent="0.25">
      <c r="A661" t="s">
        <v>3056</v>
      </c>
      <c r="B661" t="s">
        <v>1312</v>
      </c>
      <c r="C661" t="s">
        <v>2466</v>
      </c>
      <c r="D661" t="s">
        <v>2837</v>
      </c>
      <c r="E661" s="2">
        <v>102.51086956521739</v>
      </c>
      <c r="F661" s="2">
        <v>4.6086956521739131</v>
      </c>
      <c r="G661" s="2">
        <v>0.26413043478260867</v>
      </c>
      <c r="H661" s="2">
        <v>0.5544565217391304</v>
      </c>
      <c r="I661" s="2">
        <v>1.2771739130434783</v>
      </c>
      <c r="J661" s="2">
        <v>0</v>
      </c>
      <c r="K661" s="2">
        <v>0</v>
      </c>
      <c r="L661" s="2">
        <v>5.2293478260869559</v>
      </c>
      <c r="M661" s="2">
        <v>4.7826086956521738</v>
      </c>
      <c r="N661" s="2">
        <v>0.78260869565217395</v>
      </c>
      <c r="O661" s="2">
        <v>5.4289046760682851E-2</v>
      </c>
      <c r="P661" s="2">
        <v>0</v>
      </c>
      <c r="Q661" s="2">
        <v>0</v>
      </c>
      <c r="R661" s="2">
        <v>0</v>
      </c>
      <c r="S661" s="2">
        <v>6.0620652173913046</v>
      </c>
      <c r="T661" s="2">
        <v>10.963260869565216</v>
      </c>
      <c r="U661" s="2">
        <v>0</v>
      </c>
      <c r="V661" s="2">
        <v>0.16608313010285231</v>
      </c>
      <c r="W661" s="2">
        <v>11.595000000000001</v>
      </c>
      <c r="X661" s="2">
        <v>7.2415217391304347</v>
      </c>
      <c r="Y661" s="2">
        <v>0</v>
      </c>
      <c r="Z661" s="2">
        <v>0.18375145795779876</v>
      </c>
      <c r="AA661" s="2">
        <v>0</v>
      </c>
      <c r="AB661" s="2">
        <v>0</v>
      </c>
      <c r="AC661" s="2">
        <v>0</v>
      </c>
      <c r="AD661" s="2">
        <v>0</v>
      </c>
      <c r="AE661" s="2">
        <v>0</v>
      </c>
      <c r="AF661" s="2">
        <v>0</v>
      </c>
      <c r="AG661" s="2">
        <v>0</v>
      </c>
      <c r="AH661" t="s">
        <v>112</v>
      </c>
      <c r="AI661">
        <v>6</v>
      </c>
    </row>
    <row r="662" spans="1:35" x14ac:dyDescent="0.25">
      <c r="A662" t="s">
        <v>3056</v>
      </c>
      <c r="B662" t="s">
        <v>1327</v>
      </c>
      <c r="C662" t="s">
        <v>2490</v>
      </c>
      <c r="D662" t="s">
        <v>2853</v>
      </c>
      <c r="E662" s="2">
        <v>86.326086956521735</v>
      </c>
      <c r="F662" s="2">
        <v>8.5</v>
      </c>
      <c r="G662" s="2">
        <v>0</v>
      </c>
      <c r="H662" s="2">
        <v>0</v>
      </c>
      <c r="I662" s="2">
        <v>5.6739130434782608</v>
      </c>
      <c r="J662" s="2">
        <v>0</v>
      </c>
      <c r="K662" s="2">
        <v>0</v>
      </c>
      <c r="L662" s="2">
        <v>5.7500000000000002E-2</v>
      </c>
      <c r="M662" s="2">
        <v>5.2690217391304346</v>
      </c>
      <c r="N662" s="2">
        <v>0</v>
      </c>
      <c r="O662" s="2">
        <v>6.1036262906068998E-2</v>
      </c>
      <c r="P662" s="2">
        <v>5.1440217391304346</v>
      </c>
      <c r="Q662" s="2">
        <v>22.611413043478262</v>
      </c>
      <c r="R662" s="2">
        <v>0.32151850919163938</v>
      </c>
      <c r="S662" s="2">
        <v>1.1932608695652174</v>
      </c>
      <c r="T662" s="2">
        <v>5.2578260869565216</v>
      </c>
      <c r="U662" s="2">
        <v>0</v>
      </c>
      <c r="V662" s="2">
        <v>7.4729287333165459E-2</v>
      </c>
      <c r="W662" s="2">
        <v>1.1566304347826084</v>
      </c>
      <c r="X662" s="2">
        <v>9.0353260869565215</v>
      </c>
      <c r="Y662" s="2">
        <v>0</v>
      </c>
      <c r="Z662" s="2">
        <v>0.11806346008562074</v>
      </c>
      <c r="AA662" s="2">
        <v>0</v>
      </c>
      <c r="AB662" s="2">
        <v>0</v>
      </c>
      <c r="AC662" s="2">
        <v>0</v>
      </c>
      <c r="AD662" s="2">
        <v>39.654891304347828</v>
      </c>
      <c r="AE662" s="2">
        <v>0</v>
      </c>
      <c r="AF662" s="2">
        <v>0</v>
      </c>
      <c r="AG662" s="2">
        <v>0</v>
      </c>
      <c r="AH662" t="s">
        <v>127</v>
      </c>
      <c r="AI662">
        <v>6</v>
      </c>
    </row>
    <row r="663" spans="1:35" x14ac:dyDescent="0.25">
      <c r="A663" t="s">
        <v>3056</v>
      </c>
      <c r="B663" t="s">
        <v>2037</v>
      </c>
      <c r="C663" t="s">
        <v>2519</v>
      </c>
      <c r="D663" t="s">
        <v>2797</v>
      </c>
      <c r="E663" s="2">
        <v>74.923913043478265</v>
      </c>
      <c r="F663" s="2">
        <v>4.7826086956521738</v>
      </c>
      <c r="G663" s="2">
        <v>0</v>
      </c>
      <c r="H663" s="2">
        <v>0.54021739130434787</v>
      </c>
      <c r="I663" s="2">
        <v>0</v>
      </c>
      <c r="J663" s="2">
        <v>0</v>
      </c>
      <c r="K663" s="2">
        <v>0</v>
      </c>
      <c r="L663" s="2">
        <v>4.1753260869565203</v>
      </c>
      <c r="M663" s="2">
        <v>0</v>
      </c>
      <c r="N663" s="2">
        <v>0</v>
      </c>
      <c r="O663" s="2">
        <v>0</v>
      </c>
      <c r="P663" s="2">
        <v>5.5166304347826074</v>
      </c>
      <c r="Q663" s="2">
        <v>0</v>
      </c>
      <c r="R663" s="2">
        <v>7.3629769331205547E-2</v>
      </c>
      <c r="S663" s="2">
        <v>3.6059782608695645</v>
      </c>
      <c r="T663" s="2">
        <v>0.29456521739130437</v>
      </c>
      <c r="U663" s="2">
        <v>0</v>
      </c>
      <c r="V663" s="2">
        <v>5.2060060931379652E-2</v>
      </c>
      <c r="W663" s="2">
        <v>2.7738043478260876</v>
      </c>
      <c r="X663" s="2">
        <v>0.66739130434782623</v>
      </c>
      <c r="Y663" s="2">
        <v>0</v>
      </c>
      <c r="Z663" s="2">
        <v>4.5929203539823021E-2</v>
      </c>
      <c r="AA663" s="2">
        <v>0</v>
      </c>
      <c r="AB663" s="2">
        <v>0</v>
      </c>
      <c r="AC663" s="2">
        <v>0</v>
      </c>
      <c r="AD663" s="2">
        <v>0</v>
      </c>
      <c r="AE663" s="2">
        <v>0</v>
      </c>
      <c r="AF663" s="2">
        <v>0</v>
      </c>
      <c r="AG663" s="2">
        <v>0</v>
      </c>
      <c r="AH663" t="s">
        <v>852</v>
      </c>
      <c r="AI663">
        <v>6</v>
      </c>
    </row>
    <row r="664" spans="1:35" x14ac:dyDescent="0.25">
      <c r="A664" t="s">
        <v>3056</v>
      </c>
      <c r="B664" t="s">
        <v>1647</v>
      </c>
      <c r="C664" t="s">
        <v>2669</v>
      </c>
      <c r="D664" t="s">
        <v>2811</v>
      </c>
      <c r="E664" s="2">
        <v>31.989130434782609</v>
      </c>
      <c r="F664" s="2">
        <v>3.8804347826086958</v>
      </c>
      <c r="G664" s="2">
        <v>0</v>
      </c>
      <c r="H664" s="2">
        <v>0</v>
      </c>
      <c r="I664" s="2">
        <v>0</v>
      </c>
      <c r="J664" s="2">
        <v>0</v>
      </c>
      <c r="K664" s="2">
        <v>0</v>
      </c>
      <c r="L664" s="2">
        <v>1.6086956521739131E-2</v>
      </c>
      <c r="M664" s="2">
        <v>0</v>
      </c>
      <c r="N664" s="2">
        <v>0</v>
      </c>
      <c r="O664" s="2">
        <v>0</v>
      </c>
      <c r="P664" s="2">
        <v>2.1733695652173908</v>
      </c>
      <c r="Q664" s="2">
        <v>1.0461956521739131</v>
      </c>
      <c r="R664" s="2">
        <v>0.10064559972816851</v>
      </c>
      <c r="S664" s="2">
        <v>0.40510869565217389</v>
      </c>
      <c r="T664" s="2">
        <v>0.23228260869565218</v>
      </c>
      <c r="U664" s="2">
        <v>0</v>
      </c>
      <c r="V664" s="2">
        <v>1.9925246347264697E-2</v>
      </c>
      <c r="W664" s="2">
        <v>0.46478260869565213</v>
      </c>
      <c r="X664" s="2">
        <v>0</v>
      </c>
      <c r="Y664" s="2">
        <v>4.5144565217391293</v>
      </c>
      <c r="Z664" s="2">
        <v>0.15565409446143386</v>
      </c>
      <c r="AA664" s="2">
        <v>0</v>
      </c>
      <c r="AB664" s="2">
        <v>0</v>
      </c>
      <c r="AC664" s="2">
        <v>0</v>
      </c>
      <c r="AD664" s="2">
        <v>0</v>
      </c>
      <c r="AE664" s="2">
        <v>0</v>
      </c>
      <c r="AF664" s="2">
        <v>0</v>
      </c>
      <c r="AG664" s="2">
        <v>0</v>
      </c>
      <c r="AH664" t="s">
        <v>450</v>
      </c>
      <c r="AI664">
        <v>6</v>
      </c>
    </row>
    <row r="665" spans="1:35" x14ac:dyDescent="0.25">
      <c r="A665" t="s">
        <v>3056</v>
      </c>
      <c r="B665" t="s">
        <v>1790</v>
      </c>
      <c r="C665" t="s">
        <v>2411</v>
      </c>
      <c r="D665" t="s">
        <v>2950</v>
      </c>
      <c r="E665" s="2">
        <v>44.271739130434781</v>
      </c>
      <c r="F665" s="2">
        <v>6.0978260869565215</v>
      </c>
      <c r="G665" s="2">
        <v>0</v>
      </c>
      <c r="H665" s="2">
        <v>0</v>
      </c>
      <c r="I665" s="2">
        <v>0</v>
      </c>
      <c r="J665" s="2">
        <v>0</v>
      </c>
      <c r="K665" s="2">
        <v>0</v>
      </c>
      <c r="L665" s="2">
        <v>6.4347826086956522E-2</v>
      </c>
      <c r="M665" s="2">
        <v>0.1875</v>
      </c>
      <c r="N665" s="2">
        <v>0</v>
      </c>
      <c r="O665" s="2">
        <v>4.2352074637859076E-3</v>
      </c>
      <c r="P665" s="2">
        <v>4.672173913043479</v>
      </c>
      <c r="Q665" s="2">
        <v>0</v>
      </c>
      <c r="R665" s="2">
        <v>0.10553400441934693</v>
      </c>
      <c r="S665" s="2">
        <v>5.7879347826086969</v>
      </c>
      <c r="T665" s="2">
        <v>0</v>
      </c>
      <c r="U665" s="2">
        <v>0</v>
      </c>
      <c r="V665" s="2">
        <v>0.13073655781978888</v>
      </c>
      <c r="W665" s="2">
        <v>1.2094565217391302</v>
      </c>
      <c r="X665" s="2">
        <v>0</v>
      </c>
      <c r="Y665" s="2">
        <v>0.34076086956521739</v>
      </c>
      <c r="Z665" s="2">
        <v>3.5015958752762089E-2</v>
      </c>
      <c r="AA665" s="2">
        <v>0</v>
      </c>
      <c r="AB665" s="2">
        <v>0</v>
      </c>
      <c r="AC665" s="2">
        <v>0</v>
      </c>
      <c r="AD665" s="2">
        <v>0</v>
      </c>
      <c r="AE665" s="2">
        <v>0</v>
      </c>
      <c r="AF665" s="2">
        <v>0</v>
      </c>
      <c r="AG665" s="2">
        <v>0</v>
      </c>
      <c r="AH665" t="s">
        <v>601</v>
      </c>
      <c r="AI665">
        <v>6</v>
      </c>
    </row>
    <row r="666" spans="1:35" x14ac:dyDescent="0.25">
      <c r="A666" t="s">
        <v>3056</v>
      </c>
      <c r="B666" t="s">
        <v>1335</v>
      </c>
      <c r="C666" t="s">
        <v>2504</v>
      </c>
      <c r="D666" t="s">
        <v>2884</v>
      </c>
      <c r="E666" s="2">
        <v>117.82608695652173</v>
      </c>
      <c r="F666" s="2">
        <v>6.221304347826087</v>
      </c>
      <c r="G666" s="2">
        <v>0</v>
      </c>
      <c r="H666" s="2">
        <v>0</v>
      </c>
      <c r="I666" s="2">
        <v>14.484891304347835</v>
      </c>
      <c r="J666" s="2">
        <v>0</v>
      </c>
      <c r="K666" s="2">
        <v>0</v>
      </c>
      <c r="L666" s="2">
        <v>4.5821739130434782</v>
      </c>
      <c r="M666" s="2">
        <v>1.5652173913043479</v>
      </c>
      <c r="N666" s="2">
        <v>0</v>
      </c>
      <c r="O666" s="2">
        <v>1.3284132841328414E-2</v>
      </c>
      <c r="P666" s="2">
        <v>5.8804347826086953</v>
      </c>
      <c r="Q666" s="2">
        <v>0</v>
      </c>
      <c r="R666" s="2">
        <v>4.9907749077490772E-2</v>
      </c>
      <c r="S666" s="2">
        <v>4.3360869565217399</v>
      </c>
      <c r="T666" s="2">
        <v>0.17402173913043475</v>
      </c>
      <c r="U666" s="2">
        <v>0</v>
      </c>
      <c r="V666" s="2">
        <v>3.8277675276752778E-2</v>
      </c>
      <c r="W666" s="2">
        <v>4.8572826086956535</v>
      </c>
      <c r="X666" s="2">
        <v>12.913586956521739</v>
      </c>
      <c r="Y666" s="2">
        <v>0</v>
      </c>
      <c r="Z666" s="2">
        <v>0.15082287822878229</v>
      </c>
      <c r="AA666" s="2">
        <v>0</v>
      </c>
      <c r="AB666" s="2">
        <v>0</v>
      </c>
      <c r="AC666" s="2">
        <v>0</v>
      </c>
      <c r="AD666" s="2">
        <v>0</v>
      </c>
      <c r="AE666" s="2">
        <v>0</v>
      </c>
      <c r="AF666" s="2">
        <v>0</v>
      </c>
      <c r="AG666" s="2">
        <v>0</v>
      </c>
      <c r="AH666" t="s">
        <v>135</v>
      </c>
      <c r="AI666">
        <v>6</v>
      </c>
    </row>
    <row r="667" spans="1:35" x14ac:dyDescent="0.25">
      <c r="A667" t="s">
        <v>3056</v>
      </c>
      <c r="B667" t="s">
        <v>1902</v>
      </c>
      <c r="C667" t="s">
        <v>2600</v>
      </c>
      <c r="D667" t="s">
        <v>2844</v>
      </c>
      <c r="E667" s="2">
        <v>62.369565217391305</v>
      </c>
      <c r="F667" s="2">
        <v>5.7391304347826084</v>
      </c>
      <c r="G667" s="2">
        <v>6.5217391304347824E-2</v>
      </c>
      <c r="H667" s="2">
        <v>0</v>
      </c>
      <c r="I667" s="2">
        <v>0.26630434782608697</v>
      </c>
      <c r="J667" s="2">
        <v>0</v>
      </c>
      <c r="K667" s="2">
        <v>0</v>
      </c>
      <c r="L667" s="2">
        <v>0</v>
      </c>
      <c r="M667" s="2">
        <v>4.4347826086956523</v>
      </c>
      <c r="N667" s="2">
        <v>0</v>
      </c>
      <c r="O667" s="2">
        <v>7.1104914604391778E-2</v>
      </c>
      <c r="P667" s="2">
        <v>5.5963043478260843</v>
      </c>
      <c r="Q667" s="2">
        <v>0</v>
      </c>
      <c r="R667" s="2">
        <v>8.9728128267689042E-2</v>
      </c>
      <c r="S667" s="2">
        <v>0</v>
      </c>
      <c r="T667" s="2">
        <v>0</v>
      </c>
      <c r="U667" s="2">
        <v>0</v>
      </c>
      <c r="V667" s="2">
        <v>0</v>
      </c>
      <c r="W667" s="2">
        <v>0</v>
      </c>
      <c r="X667" s="2">
        <v>0</v>
      </c>
      <c r="Y667" s="2">
        <v>0</v>
      </c>
      <c r="Z667" s="2">
        <v>0</v>
      </c>
      <c r="AA667" s="2">
        <v>0</v>
      </c>
      <c r="AB667" s="2">
        <v>0</v>
      </c>
      <c r="AC667" s="2">
        <v>0</v>
      </c>
      <c r="AD667" s="2">
        <v>0</v>
      </c>
      <c r="AE667" s="2">
        <v>0</v>
      </c>
      <c r="AF667" s="2">
        <v>0</v>
      </c>
      <c r="AG667" s="2">
        <v>0</v>
      </c>
      <c r="AH667" t="s">
        <v>715</v>
      </c>
      <c r="AI667">
        <v>6</v>
      </c>
    </row>
    <row r="668" spans="1:35" x14ac:dyDescent="0.25">
      <c r="A668" t="s">
        <v>3056</v>
      </c>
      <c r="B668" t="s">
        <v>2190</v>
      </c>
      <c r="C668" t="s">
        <v>2508</v>
      </c>
      <c r="D668" t="s">
        <v>2888</v>
      </c>
      <c r="E668" s="2">
        <v>45.304347826086953</v>
      </c>
      <c r="F668" s="2">
        <v>5.6523913043478133</v>
      </c>
      <c r="G668" s="2">
        <v>0</v>
      </c>
      <c r="H668" s="2">
        <v>0.19565217391304349</v>
      </c>
      <c r="I668" s="2">
        <v>5.913260869565204</v>
      </c>
      <c r="J668" s="2">
        <v>0</v>
      </c>
      <c r="K668" s="2">
        <v>0</v>
      </c>
      <c r="L668" s="2">
        <v>5.0233695652173909</v>
      </c>
      <c r="M668" s="2">
        <v>3.0233695652173922</v>
      </c>
      <c r="N668" s="2">
        <v>0</v>
      </c>
      <c r="O668" s="2">
        <v>6.6734644913627669E-2</v>
      </c>
      <c r="P668" s="2">
        <v>5.7306521739130423</v>
      </c>
      <c r="Q668" s="2">
        <v>0</v>
      </c>
      <c r="R668" s="2">
        <v>0.1264923224568138</v>
      </c>
      <c r="S668" s="2">
        <v>1.2972826086956522</v>
      </c>
      <c r="T668" s="2">
        <v>5.3334782608695663</v>
      </c>
      <c r="U668" s="2">
        <v>0</v>
      </c>
      <c r="V668" s="2">
        <v>0.14636036468330138</v>
      </c>
      <c r="W668" s="2">
        <v>1.3648913043478261</v>
      </c>
      <c r="X668" s="2">
        <v>10.537173913043478</v>
      </c>
      <c r="Y668" s="2">
        <v>0</v>
      </c>
      <c r="Z668" s="2">
        <v>0.26271353166986566</v>
      </c>
      <c r="AA668" s="2">
        <v>0</v>
      </c>
      <c r="AB668" s="2">
        <v>0</v>
      </c>
      <c r="AC668" s="2">
        <v>0</v>
      </c>
      <c r="AD668" s="2">
        <v>0</v>
      </c>
      <c r="AE668" s="2">
        <v>0</v>
      </c>
      <c r="AF668" s="2">
        <v>0</v>
      </c>
      <c r="AG668" s="2">
        <v>0</v>
      </c>
      <c r="AH668" t="s">
        <v>1009</v>
      </c>
      <c r="AI668">
        <v>6</v>
      </c>
    </row>
    <row r="669" spans="1:35" x14ac:dyDescent="0.25">
      <c r="A669" t="s">
        <v>3056</v>
      </c>
      <c r="B669" t="s">
        <v>2176</v>
      </c>
      <c r="C669" t="s">
        <v>2462</v>
      </c>
      <c r="D669" t="s">
        <v>2905</v>
      </c>
      <c r="E669" s="2">
        <v>62.945652173913047</v>
      </c>
      <c r="F669" s="2">
        <v>5.7391304347826084</v>
      </c>
      <c r="G669" s="2">
        <v>0.2608695652173913</v>
      </c>
      <c r="H669" s="2">
        <v>0.2608695652173913</v>
      </c>
      <c r="I669" s="2">
        <v>1.1304347826086956</v>
      </c>
      <c r="J669" s="2">
        <v>1.5652173913043479</v>
      </c>
      <c r="K669" s="2">
        <v>0</v>
      </c>
      <c r="L669" s="2">
        <v>2.830326086956521</v>
      </c>
      <c r="M669" s="2">
        <v>2.9588043478260881</v>
      </c>
      <c r="N669" s="2">
        <v>0</v>
      </c>
      <c r="O669" s="2">
        <v>4.7005698497668814E-2</v>
      </c>
      <c r="P669" s="2">
        <v>5.0206521739130441</v>
      </c>
      <c r="Q669" s="2">
        <v>0</v>
      </c>
      <c r="R669" s="2">
        <v>7.976169918839579E-2</v>
      </c>
      <c r="S669" s="2">
        <v>0.15521739130434781</v>
      </c>
      <c r="T669" s="2">
        <v>4.8691304347826083</v>
      </c>
      <c r="U669" s="2">
        <v>0</v>
      </c>
      <c r="V669" s="2">
        <v>7.9820410982559126E-2</v>
      </c>
      <c r="W669" s="2">
        <v>3.204456521739131</v>
      </c>
      <c r="X669" s="2">
        <v>5.052391304347827</v>
      </c>
      <c r="Y669" s="2">
        <v>0</v>
      </c>
      <c r="Z669" s="2">
        <v>0.13117423588326715</v>
      </c>
      <c r="AA669" s="2">
        <v>0</v>
      </c>
      <c r="AB669" s="2">
        <v>0</v>
      </c>
      <c r="AC669" s="2">
        <v>0</v>
      </c>
      <c r="AD669" s="2">
        <v>0</v>
      </c>
      <c r="AE669" s="2">
        <v>0</v>
      </c>
      <c r="AF669" s="2">
        <v>0</v>
      </c>
      <c r="AG669" s="2">
        <v>0</v>
      </c>
      <c r="AH669" t="s">
        <v>995</v>
      </c>
      <c r="AI669">
        <v>6</v>
      </c>
    </row>
    <row r="670" spans="1:35" x14ac:dyDescent="0.25">
      <c r="A670" t="s">
        <v>3056</v>
      </c>
      <c r="B670" t="s">
        <v>1492</v>
      </c>
      <c r="C670" t="s">
        <v>2615</v>
      </c>
      <c r="D670" t="s">
        <v>2814</v>
      </c>
      <c r="E670" s="2">
        <v>65.184782608695656</v>
      </c>
      <c r="F670" s="2">
        <v>6.0978260869565215</v>
      </c>
      <c r="G670" s="2">
        <v>0</v>
      </c>
      <c r="H670" s="2">
        <v>0</v>
      </c>
      <c r="I670" s="2">
        <v>0</v>
      </c>
      <c r="J670" s="2">
        <v>0</v>
      </c>
      <c r="K670" s="2">
        <v>0</v>
      </c>
      <c r="L670" s="2">
        <v>0.35902173913043478</v>
      </c>
      <c r="M670" s="2">
        <v>4.183369565217391</v>
      </c>
      <c r="N670" s="2">
        <v>0</v>
      </c>
      <c r="O670" s="2">
        <v>6.4177088544272134E-2</v>
      </c>
      <c r="P670" s="2">
        <v>5.3076086956521751</v>
      </c>
      <c r="Q670" s="2">
        <v>0</v>
      </c>
      <c r="R670" s="2">
        <v>8.1424045356011346E-2</v>
      </c>
      <c r="S670" s="2">
        <v>4.9803260869565209</v>
      </c>
      <c r="T670" s="2">
        <v>1.0894565217391303</v>
      </c>
      <c r="U670" s="2">
        <v>0</v>
      </c>
      <c r="V670" s="2">
        <v>9.3116558279139547E-2</v>
      </c>
      <c r="W670" s="2">
        <v>0.91836956521739121</v>
      </c>
      <c r="X670" s="2">
        <v>0</v>
      </c>
      <c r="Y670" s="2">
        <v>1.7285869565217389</v>
      </c>
      <c r="Z670" s="2">
        <v>4.0606970151742527E-2</v>
      </c>
      <c r="AA670" s="2">
        <v>0</v>
      </c>
      <c r="AB670" s="2">
        <v>0</v>
      </c>
      <c r="AC670" s="2">
        <v>0</v>
      </c>
      <c r="AD670" s="2">
        <v>0</v>
      </c>
      <c r="AE670" s="2">
        <v>0</v>
      </c>
      <c r="AF670" s="2">
        <v>0</v>
      </c>
      <c r="AG670" s="2">
        <v>0</v>
      </c>
      <c r="AH670" t="s">
        <v>293</v>
      </c>
      <c r="AI670">
        <v>6</v>
      </c>
    </row>
    <row r="671" spans="1:35" x14ac:dyDescent="0.25">
      <c r="A671" t="s">
        <v>3056</v>
      </c>
      <c r="B671" t="s">
        <v>1281</v>
      </c>
      <c r="C671" t="s">
        <v>2536</v>
      </c>
      <c r="D671" t="s">
        <v>2886</v>
      </c>
      <c r="E671" s="2">
        <v>81.739130434782609</v>
      </c>
      <c r="F671" s="2">
        <v>5.6521739130434785</v>
      </c>
      <c r="G671" s="2">
        <v>0.52173913043478259</v>
      </c>
      <c r="H671" s="2">
        <v>0</v>
      </c>
      <c r="I671" s="2">
        <v>0.54891304347826086</v>
      </c>
      <c r="J671" s="2">
        <v>0</v>
      </c>
      <c r="K671" s="2">
        <v>0</v>
      </c>
      <c r="L671" s="2">
        <v>5.9217391304347835</v>
      </c>
      <c r="M671" s="2">
        <v>2.0869565217391304</v>
      </c>
      <c r="N671" s="2">
        <v>1.6404347826086956</v>
      </c>
      <c r="O671" s="2">
        <v>4.5601063829787229E-2</v>
      </c>
      <c r="P671" s="2">
        <v>0</v>
      </c>
      <c r="Q671" s="2">
        <v>5.2705434782608691</v>
      </c>
      <c r="R671" s="2">
        <v>6.4480053191489362E-2</v>
      </c>
      <c r="S671" s="2">
        <v>4.6530434782608694</v>
      </c>
      <c r="T671" s="2">
        <v>5.1242391304347841</v>
      </c>
      <c r="U671" s="2">
        <v>0</v>
      </c>
      <c r="V671" s="2">
        <v>0.11961569148936171</v>
      </c>
      <c r="W671" s="2">
        <v>2.8308695652173914</v>
      </c>
      <c r="X671" s="2">
        <v>5.1685869565217404</v>
      </c>
      <c r="Y671" s="2">
        <v>0</v>
      </c>
      <c r="Z671" s="2">
        <v>9.7865691489361722E-2</v>
      </c>
      <c r="AA671" s="2">
        <v>0</v>
      </c>
      <c r="AB671" s="2">
        <v>0</v>
      </c>
      <c r="AC671" s="2">
        <v>0</v>
      </c>
      <c r="AD671" s="2">
        <v>8.1686956521739109</v>
      </c>
      <c r="AE671" s="2">
        <v>0</v>
      </c>
      <c r="AF671" s="2">
        <v>0</v>
      </c>
      <c r="AG671" s="2">
        <v>0.39130434782608697</v>
      </c>
      <c r="AH671" t="s">
        <v>80</v>
      </c>
      <c r="AI671">
        <v>6</v>
      </c>
    </row>
    <row r="672" spans="1:35" x14ac:dyDescent="0.25">
      <c r="A672" t="s">
        <v>3056</v>
      </c>
      <c r="B672" t="s">
        <v>1316</v>
      </c>
      <c r="C672" t="s">
        <v>2546</v>
      </c>
      <c r="D672" t="s">
        <v>2837</v>
      </c>
      <c r="E672" s="2">
        <v>79</v>
      </c>
      <c r="F672" s="2">
        <v>5.4782608695652177</v>
      </c>
      <c r="G672" s="2">
        <v>0.2608695652173913</v>
      </c>
      <c r="H672" s="2">
        <v>0.3445652173913043</v>
      </c>
      <c r="I672" s="2">
        <v>1.2826086956521738</v>
      </c>
      <c r="J672" s="2">
        <v>0</v>
      </c>
      <c r="K672" s="2">
        <v>0</v>
      </c>
      <c r="L672" s="2">
        <v>0</v>
      </c>
      <c r="M672" s="2">
        <v>5.5652173913043477</v>
      </c>
      <c r="N672" s="2">
        <v>0</v>
      </c>
      <c r="O672" s="2">
        <v>7.0445789763346173E-2</v>
      </c>
      <c r="P672" s="2">
        <v>4.9468478260869553</v>
      </c>
      <c r="Q672" s="2">
        <v>0.75510869565217387</v>
      </c>
      <c r="R672" s="2">
        <v>7.2176664832140872E-2</v>
      </c>
      <c r="S672" s="2">
        <v>0</v>
      </c>
      <c r="T672" s="2">
        <v>0</v>
      </c>
      <c r="U672" s="2">
        <v>0</v>
      </c>
      <c r="V672" s="2">
        <v>0</v>
      </c>
      <c r="W672" s="2">
        <v>0.11782608695652173</v>
      </c>
      <c r="X672" s="2">
        <v>4.3478260869565216E-2</v>
      </c>
      <c r="Y672" s="2">
        <v>0</v>
      </c>
      <c r="Z672" s="2">
        <v>2.0418271876719864E-3</v>
      </c>
      <c r="AA672" s="2">
        <v>0</v>
      </c>
      <c r="AB672" s="2">
        <v>0</v>
      </c>
      <c r="AC672" s="2">
        <v>0</v>
      </c>
      <c r="AD672" s="2">
        <v>0</v>
      </c>
      <c r="AE672" s="2">
        <v>0</v>
      </c>
      <c r="AF672" s="2">
        <v>0</v>
      </c>
      <c r="AG672" s="2">
        <v>0</v>
      </c>
      <c r="AH672" t="s">
        <v>116</v>
      </c>
      <c r="AI672">
        <v>6</v>
      </c>
    </row>
    <row r="673" spans="1:35" x14ac:dyDescent="0.25">
      <c r="A673" t="s">
        <v>3056</v>
      </c>
      <c r="B673" t="s">
        <v>1309</v>
      </c>
      <c r="C673" t="s">
        <v>2545</v>
      </c>
      <c r="D673" t="s">
        <v>2837</v>
      </c>
      <c r="E673" s="2">
        <v>80.717391304347828</v>
      </c>
      <c r="F673" s="2">
        <v>5.3043478260869561</v>
      </c>
      <c r="G673" s="2">
        <v>0.39130434782608697</v>
      </c>
      <c r="H673" s="2">
        <v>0.33750000000000002</v>
      </c>
      <c r="I673" s="2">
        <v>1.1032608695652173</v>
      </c>
      <c r="J673" s="2">
        <v>0</v>
      </c>
      <c r="K673" s="2">
        <v>0</v>
      </c>
      <c r="L673" s="2">
        <v>0</v>
      </c>
      <c r="M673" s="2">
        <v>5.5652173913043477</v>
      </c>
      <c r="N673" s="2">
        <v>0</v>
      </c>
      <c r="O673" s="2">
        <v>6.8946943172636679E-2</v>
      </c>
      <c r="P673" s="2">
        <v>4.4393478260869577</v>
      </c>
      <c r="Q673" s="2">
        <v>0</v>
      </c>
      <c r="R673" s="2">
        <v>5.4998653380016173E-2</v>
      </c>
      <c r="S673" s="2">
        <v>0</v>
      </c>
      <c r="T673" s="2">
        <v>0</v>
      </c>
      <c r="U673" s="2">
        <v>0</v>
      </c>
      <c r="V673" s="2">
        <v>0</v>
      </c>
      <c r="W673" s="2">
        <v>0</v>
      </c>
      <c r="X673" s="2">
        <v>0.39141304347826084</v>
      </c>
      <c r="Y673" s="2">
        <v>0</v>
      </c>
      <c r="Z673" s="2">
        <v>4.8491785618098564E-3</v>
      </c>
      <c r="AA673" s="2">
        <v>0</v>
      </c>
      <c r="AB673" s="2">
        <v>0</v>
      </c>
      <c r="AC673" s="2">
        <v>0</v>
      </c>
      <c r="AD673" s="2">
        <v>0</v>
      </c>
      <c r="AE673" s="2">
        <v>0</v>
      </c>
      <c r="AF673" s="2">
        <v>0</v>
      </c>
      <c r="AG673" s="2">
        <v>0</v>
      </c>
      <c r="AH673" t="s">
        <v>109</v>
      </c>
      <c r="AI673">
        <v>6</v>
      </c>
    </row>
    <row r="674" spans="1:35" x14ac:dyDescent="0.25">
      <c r="A674" t="s">
        <v>3056</v>
      </c>
      <c r="B674" t="s">
        <v>1716</v>
      </c>
      <c r="C674" t="s">
        <v>2688</v>
      </c>
      <c r="D674" t="s">
        <v>2982</v>
      </c>
      <c r="E674" s="2">
        <v>58.315217391304351</v>
      </c>
      <c r="F674" s="2">
        <v>5.2173913043478262</v>
      </c>
      <c r="G674" s="2">
        <v>0.2608695652173913</v>
      </c>
      <c r="H674" s="2">
        <v>0.22554347826086957</v>
      </c>
      <c r="I674" s="2">
        <v>0.53804347826086951</v>
      </c>
      <c r="J674" s="2">
        <v>0</v>
      </c>
      <c r="K674" s="2">
        <v>0</v>
      </c>
      <c r="L674" s="2">
        <v>0.71380434782608682</v>
      </c>
      <c r="M674" s="2">
        <v>4.7282608695652177</v>
      </c>
      <c r="N674" s="2">
        <v>0</v>
      </c>
      <c r="O674" s="2">
        <v>8.1081081081081086E-2</v>
      </c>
      <c r="P674" s="2">
        <v>3.6218478260869573</v>
      </c>
      <c r="Q674" s="2">
        <v>0</v>
      </c>
      <c r="R674" s="2">
        <v>6.2108108108108115E-2</v>
      </c>
      <c r="S674" s="2">
        <v>0.64489130434782604</v>
      </c>
      <c r="T674" s="2">
        <v>4.6341304347826089</v>
      </c>
      <c r="U674" s="2">
        <v>0</v>
      </c>
      <c r="V674" s="2">
        <v>9.0525629077353217E-2</v>
      </c>
      <c r="W674" s="2">
        <v>0.58423913043478259</v>
      </c>
      <c r="X674" s="2">
        <v>5.72</v>
      </c>
      <c r="Y674" s="2">
        <v>0</v>
      </c>
      <c r="Z674" s="2">
        <v>0.10810624417520967</v>
      </c>
      <c r="AA674" s="2">
        <v>0</v>
      </c>
      <c r="AB674" s="2">
        <v>0</v>
      </c>
      <c r="AC674" s="2">
        <v>0</v>
      </c>
      <c r="AD674" s="2">
        <v>0</v>
      </c>
      <c r="AE674" s="2">
        <v>0</v>
      </c>
      <c r="AF674" s="2">
        <v>0</v>
      </c>
      <c r="AG674" s="2">
        <v>0</v>
      </c>
      <c r="AH674" t="s">
        <v>524</v>
      </c>
      <c r="AI674">
        <v>6</v>
      </c>
    </row>
    <row r="675" spans="1:35" x14ac:dyDescent="0.25">
      <c r="A675" t="s">
        <v>3056</v>
      </c>
      <c r="B675" t="s">
        <v>1619</v>
      </c>
      <c r="C675" t="s">
        <v>2658</v>
      </c>
      <c r="D675" t="s">
        <v>2821</v>
      </c>
      <c r="E675" s="2">
        <v>69.728260869565219</v>
      </c>
      <c r="F675" s="2">
        <v>5.3913043478260869</v>
      </c>
      <c r="G675" s="2">
        <v>2.1739130434782608E-2</v>
      </c>
      <c r="H675" s="2">
        <v>0.3858695652173913</v>
      </c>
      <c r="I675" s="2">
        <v>0.51086956521739135</v>
      </c>
      <c r="J675" s="2">
        <v>0</v>
      </c>
      <c r="K675" s="2">
        <v>0</v>
      </c>
      <c r="L675" s="2">
        <v>5.5652173913043477</v>
      </c>
      <c r="M675" s="2">
        <v>2.347826086956522</v>
      </c>
      <c r="N675" s="2">
        <v>0</v>
      </c>
      <c r="O675" s="2">
        <v>3.367108339828527E-2</v>
      </c>
      <c r="P675" s="2">
        <v>0</v>
      </c>
      <c r="Q675" s="2">
        <v>0</v>
      </c>
      <c r="R675" s="2">
        <v>0</v>
      </c>
      <c r="S675" s="2">
        <v>5.1320652173913031</v>
      </c>
      <c r="T675" s="2">
        <v>0</v>
      </c>
      <c r="U675" s="2">
        <v>0</v>
      </c>
      <c r="V675" s="2">
        <v>7.3600935307872151E-2</v>
      </c>
      <c r="W675" s="2">
        <v>5.1328260869565216</v>
      </c>
      <c r="X675" s="2">
        <v>0</v>
      </c>
      <c r="Y675" s="2">
        <v>0</v>
      </c>
      <c r="Z675" s="2">
        <v>7.3611847233047548E-2</v>
      </c>
      <c r="AA675" s="2">
        <v>0</v>
      </c>
      <c r="AB675" s="2">
        <v>4.0869565217391308</v>
      </c>
      <c r="AC675" s="2">
        <v>0</v>
      </c>
      <c r="AD675" s="2">
        <v>0</v>
      </c>
      <c r="AE675" s="2">
        <v>0</v>
      </c>
      <c r="AF675" s="2">
        <v>0</v>
      </c>
      <c r="AG675" s="2">
        <v>0</v>
      </c>
      <c r="AH675" t="s">
        <v>421</v>
      </c>
      <c r="AI675">
        <v>6</v>
      </c>
    </row>
    <row r="676" spans="1:35" x14ac:dyDescent="0.25">
      <c r="A676" t="s">
        <v>3056</v>
      </c>
      <c r="B676" t="s">
        <v>1699</v>
      </c>
      <c r="C676" t="s">
        <v>2416</v>
      </c>
      <c r="D676" t="s">
        <v>2822</v>
      </c>
      <c r="E676" s="2">
        <v>82.684782608695656</v>
      </c>
      <c r="F676" s="2">
        <v>4.2880434782608692</v>
      </c>
      <c r="G676" s="2">
        <v>0.19565217391304349</v>
      </c>
      <c r="H676" s="2">
        <v>0</v>
      </c>
      <c r="I676" s="2">
        <v>0.61956521739130432</v>
      </c>
      <c r="J676" s="2">
        <v>0</v>
      </c>
      <c r="K676" s="2">
        <v>0</v>
      </c>
      <c r="L676" s="2">
        <v>0.22010869565217392</v>
      </c>
      <c r="M676" s="2">
        <v>5.4782608695652177</v>
      </c>
      <c r="N676" s="2">
        <v>0</v>
      </c>
      <c r="O676" s="2">
        <v>6.6254765347706066E-2</v>
      </c>
      <c r="P676" s="2">
        <v>5.0927173913043484</v>
      </c>
      <c r="Q676" s="2">
        <v>10.676521739130433</v>
      </c>
      <c r="R676" s="2">
        <v>0.19071513080057836</v>
      </c>
      <c r="S676" s="2">
        <v>0.29717391304347823</v>
      </c>
      <c r="T676" s="2">
        <v>3.1241304347826087</v>
      </c>
      <c r="U676" s="2">
        <v>0</v>
      </c>
      <c r="V676" s="2">
        <v>4.1377678454055468E-2</v>
      </c>
      <c r="W676" s="2">
        <v>0.19347826086956524</v>
      </c>
      <c r="X676" s="2">
        <v>2.5206521739130436</v>
      </c>
      <c r="Y676" s="2">
        <v>0</v>
      </c>
      <c r="Z676" s="2">
        <v>3.2825029578020248E-2</v>
      </c>
      <c r="AA676" s="2">
        <v>0</v>
      </c>
      <c r="AB676" s="2">
        <v>0</v>
      </c>
      <c r="AC676" s="2">
        <v>0</v>
      </c>
      <c r="AD676" s="2">
        <v>0</v>
      </c>
      <c r="AE676" s="2">
        <v>0</v>
      </c>
      <c r="AF676" s="2">
        <v>0</v>
      </c>
      <c r="AG676" s="2">
        <v>0</v>
      </c>
      <c r="AH676" t="s">
        <v>506</v>
      </c>
      <c r="AI676">
        <v>6</v>
      </c>
    </row>
    <row r="677" spans="1:35" x14ac:dyDescent="0.25">
      <c r="A677" t="s">
        <v>3056</v>
      </c>
      <c r="B677" t="s">
        <v>2159</v>
      </c>
      <c r="C677" t="s">
        <v>2462</v>
      </c>
      <c r="D677" t="s">
        <v>2905</v>
      </c>
      <c r="E677" s="2">
        <v>96.826086956521735</v>
      </c>
      <c r="F677" s="2">
        <v>0</v>
      </c>
      <c r="G677" s="2">
        <v>0.31521739130434784</v>
      </c>
      <c r="H677" s="2">
        <v>0.38043478260869568</v>
      </c>
      <c r="I677" s="2">
        <v>1.0326086956521738</v>
      </c>
      <c r="J677" s="2">
        <v>0</v>
      </c>
      <c r="K677" s="2">
        <v>0</v>
      </c>
      <c r="L677" s="2">
        <v>5.3486956521739151</v>
      </c>
      <c r="M677" s="2">
        <v>4.7790217391304344</v>
      </c>
      <c r="N677" s="2">
        <v>0</v>
      </c>
      <c r="O677" s="2">
        <v>4.9356757970363714E-2</v>
      </c>
      <c r="P677" s="2">
        <v>6.1081521739130427</v>
      </c>
      <c r="Q677" s="2">
        <v>0</v>
      </c>
      <c r="R677" s="2">
        <v>6.3083744948361012E-2</v>
      </c>
      <c r="S677" s="2">
        <v>4.8413043478260862</v>
      </c>
      <c r="T677" s="2">
        <v>10.061195652173915</v>
      </c>
      <c r="U677" s="2">
        <v>0</v>
      </c>
      <c r="V677" s="2">
        <v>0.15390996856757971</v>
      </c>
      <c r="W677" s="2">
        <v>4.6303260869565239</v>
      </c>
      <c r="X677" s="2">
        <v>10.571086956521739</v>
      </c>
      <c r="Y677" s="2">
        <v>0</v>
      </c>
      <c r="Z677" s="2">
        <v>0.15699708127525822</v>
      </c>
      <c r="AA677" s="2">
        <v>0</v>
      </c>
      <c r="AB677" s="2">
        <v>0</v>
      </c>
      <c r="AC677" s="2">
        <v>0</v>
      </c>
      <c r="AD677" s="2">
        <v>0</v>
      </c>
      <c r="AE677" s="2">
        <v>0</v>
      </c>
      <c r="AF677" s="2">
        <v>0</v>
      </c>
      <c r="AG677" s="2">
        <v>0</v>
      </c>
      <c r="AH677" t="s">
        <v>978</v>
      </c>
      <c r="AI677">
        <v>6</v>
      </c>
    </row>
    <row r="678" spans="1:35" x14ac:dyDescent="0.25">
      <c r="A678" t="s">
        <v>3056</v>
      </c>
      <c r="B678" t="s">
        <v>2275</v>
      </c>
      <c r="C678" t="s">
        <v>2457</v>
      </c>
      <c r="D678" t="s">
        <v>2886</v>
      </c>
      <c r="E678" s="2">
        <v>40.163043478260867</v>
      </c>
      <c r="F678" s="2">
        <v>5.5652173913043477</v>
      </c>
      <c r="G678" s="2">
        <v>0</v>
      </c>
      <c r="H678" s="2">
        <v>0</v>
      </c>
      <c r="I678" s="2">
        <v>0</v>
      </c>
      <c r="J678" s="2">
        <v>0</v>
      </c>
      <c r="K678" s="2">
        <v>0</v>
      </c>
      <c r="L678" s="2">
        <v>9.0189130434782641</v>
      </c>
      <c r="M678" s="2">
        <v>0</v>
      </c>
      <c r="N678" s="2">
        <v>5.5652173913043477</v>
      </c>
      <c r="O678" s="2">
        <v>0.13856562922868743</v>
      </c>
      <c r="P678" s="2">
        <v>5.3043478260869561</v>
      </c>
      <c r="Q678" s="2">
        <v>0</v>
      </c>
      <c r="R678" s="2">
        <v>0.13207036535859268</v>
      </c>
      <c r="S678" s="2">
        <v>4.3858695652173916</v>
      </c>
      <c r="T678" s="2">
        <v>8.4104347826086912</v>
      </c>
      <c r="U678" s="2">
        <v>0</v>
      </c>
      <c r="V678" s="2">
        <v>0.31860893098782134</v>
      </c>
      <c r="W678" s="2">
        <v>9.8493478260869605</v>
      </c>
      <c r="X678" s="2">
        <v>5.1754347826086962</v>
      </c>
      <c r="Y678" s="2">
        <v>0</v>
      </c>
      <c r="Z678" s="2">
        <v>0.37409472259810567</v>
      </c>
      <c r="AA678" s="2">
        <v>0</v>
      </c>
      <c r="AB678" s="2">
        <v>0</v>
      </c>
      <c r="AC678" s="2">
        <v>0</v>
      </c>
      <c r="AD678" s="2">
        <v>0</v>
      </c>
      <c r="AE678" s="2">
        <v>0</v>
      </c>
      <c r="AF678" s="2">
        <v>0</v>
      </c>
      <c r="AG678" s="2">
        <v>0</v>
      </c>
      <c r="AH678" t="s">
        <v>1095</v>
      </c>
      <c r="AI678">
        <v>6</v>
      </c>
    </row>
    <row r="679" spans="1:35" x14ac:dyDescent="0.25">
      <c r="A679" t="s">
        <v>3056</v>
      </c>
      <c r="B679" t="s">
        <v>2278</v>
      </c>
      <c r="C679" t="s">
        <v>2405</v>
      </c>
      <c r="D679" t="s">
        <v>2802</v>
      </c>
      <c r="E679" s="2">
        <v>31.217391304347824</v>
      </c>
      <c r="F679" s="2">
        <v>5.5652173913043477</v>
      </c>
      <c r="G679" s="2">
        <v>0</v>
      </c>
      <c r="H679" s="2">
        <v>0</v>
      </c>
      <c r="I679" s="2">
        <v>0</v>
      </c>
      <c r="J679" s="2">
        <v>0</v>
      </c>
      <c r="K679" s="2">
        <v>0</v>
      </c>
      <c r="L679" s="2">
        <v>3.6103260869565221</v>
      </c>
      <c r="M679" s="2">
        <v>0</v>
      </c>
      <c r="N679" s="2">
        <v>5.5652173913043477</v>
      </c>
      <c r="O679" s="2">
        <v>0.17827298050139276</v>
      </c>
      <c r="P679" s="2">
        <v>0</v>
      </c>
      <c r="Q679" s="2">
        <v>0</v>
      </c>
      <c r="R679" s="2">
        <v>0</v>
      </c>
      <c r="S679" s="2">
        <v>2.6084782608695654</v>
      </c>
      <c r="T679" s="2">
        <v>8.2197826086956525</v>
      </c>
      <c r="U679" s="2">
        <v>0</v>
      </c>
      <c r="V679" s="2">
        <v>0.34686629526462398</v>
      </c>
      <c r="W679" s="2">
        <v>3.0894565217391312</v>
      </c>
      <c r="X679" s="2">
        <v>7.2191304347826124</v>
      </c>
      <c r="Y679" s="2">
        <v>0</v>
      </c>
      <c r="Z679" s="2">
        <v>0.3302193593314765</v>
      </c>
      <c r="AA679" s="2">
        <v>0</v>
      </c>
      <c r="AB679" s="2">
        <v>0</v>
      </c>
      <c r="AC679" s="2">
        <v>0</v>
      </c>
      <c r="AD679" s="2">
        <v>0</v>
      </c>
      <c r="AE679" s="2">
        <v>0</v>
      </c>
      <c r="AF679" s="2">
        <v>0</v>
      </c>
      <c r="AG679" s="2">
        <v>0</v>
      </c>
      <c r="AH679" t="s">
        <v>1098</v>
      </c>
      <c r="AI679">
        <v>6</v>
      </c>
    </row>
    <row r="680" spans="1:35" x14ac:dyDescent="0.25">
      <c r="A680" t="s">
        <v>3056</v>
      </c>
      <c r="B680" t="s">
        <v>1600</v>
      </c>
      <c r="C680" t="s">
        <v>2535</v>
      </c>
      <c r="D680" t="s">
        <v>2890</v>
      </c>
      <c r="E680" s="2">
        <v>49.978260869565219</v>
      </c>
      <c r="F680" s="2">
        <v>5.5652173913043477</v>
      </c>
      <c r="G680" s="2">
        <v>0.19565217391304349</v>
      </c>
      <c r="H680" s="2">
        <v>0.29163043478260869</v>
      </c>
      <c r="I680" s="2">
        <v>0.90217391304347827</v>
      </c>
      <c r="J680" s="2">
        <v>0</v>
      </c>
      <c r="K680" s="2">
        <v>0</v>
      </c>
      <c r="L680" s="2">
        <v>5.8925000000000001</v>
      </c>
      <c r="M680" s="2">
        <v>5.1304347826086953</v>
      </c>
      <c r="N680" s="2">
        <v>0</v>
      </c>
      <c r="O680" s="2">
        <v>0.1026533275337103</v>
      </c>
      <c r="P680" s="2">
        <v>0</v>
      </c>
      <c r="Q680" s="2">
        <v>0</v>
      </c>
      <c r="R680" s="2">
        <v>0</v>
      </c>
      <c r="S680" s="2">
        <v>5.5652173913043477</v>
      </c>
      <c r="T680" s="2">
        <v>4.4030434782608703</v>
      </c>
      <c r="U680" s="2">
        <v>0</v>
      </c>
      <c r="V680" s="2">
        <v>0.19945193562418442</v>
      </c>
      <c r="W680" s="2">
        <v>4.7915217391304337</v>
      </c>
      <c r="X680" s="2">
        <v>4.530869565217392</v>
      </c>
      <c r="Y680" s="2">
        <v>0</v>
      </c>
      <c r="Z680" s="2">
        <v>0.18652892561983467</v>
      </c>
      <c r="AA680" s="2">
        <v>0</v>
      </c>
      <c r="AB680" s="2">
        <v>0</v>
      </c>
      <c r="AC680" s="2">
        <v>0</v>
      </c>
      <c r="AD680" s="2">
        <v>0</v>
      </c>
      <c r="AE680" s="2">
        <v>0</v>
      </c>
      <c r="AF680" s="2">
        <v>0</v>
      </c>
      <c r="AG680" s="2">
        <v>0</v>
      </c>
      <c r="AH680" t="s">
        <v>402</v>
      </c>
      <c r="AI680">
        <v>6</v>
      </c>
    </row>
    <row r="681" spans="1:35" x14ac:dyDescent="0.25">
      <c r="A681" t="s">
        <v>3056</v>
      </c>
      <c r="B681" t="s">
        <v>1627</v>
      </c>
      <c r="C681" t="s">
        <v>2664</v>
      </c>
      <c r="D681" t="s">
        <v>2931</v>
      </c>
      <c r="E681" s="2">
        <v>39.967391304347828</v>
      </c>
      <c r="F681" s="2">
        <v>6.0978260869565215</v>
      </c>
      <c r="G681" s="2">
        <v>0</v>
      </c>
      <c r="H681" s="2">
        <v>0</v>
      </c>
      <c r="I681" s="2">
        <v>0</v>
      </c>
      <c r="J681" s="2">
        <v>0</v>
      </c>
      <c r="K681" s="2">
        <v>0</v>
      </c>
      <c r="L681" s="2">
        <v>0.33978260869565213</v>
      </c>
      <c r="M681" s="2">
        <v>2.6477173913043477</v>
      </c>
      <c r="N681" s="2">
        <v>0</v>
      </c>
      <c r="O681" s="2">
        <v>6.6246940440576552E-2</v>
      </c>
      <c r="P681" s="2">
        <v>5.3502173913043469</v>
      </c>
      <c r="Q681" s="2">
        <v>0</v>
      </c>
      <c r="R681" s="2">
        <v>0.13386456350285555</v>
      </c>
      <c r="S681" s="2">
        <v>1.4167391304347827</v>
      </c>
      <c r="T681" s="2">
        <v>3.0554347826086952</v>
      </c>
      <c r="U681" s="2">
        <v>0</v>
      </c>
      <c r="V681" s="2">
        <v>0.11189556703834647</v>
      </c>
      <c r="W681" s="2">
        <v>1.0442391304347824</v>
      </c>
      <c r="X681" s="2">
        <v>0</v>
      </c>
      <c r="Y681" s="2">
        <v>4.0652173913043494</v>
      </c>
      <c r="Z681" s="2">
        <v>0.12784063094914336</v>
      </c>
      <c r="AA681" s="2">
        <v>0</v>
      </c>
      <c r="AB681" s="2">
        <v>0</v>
      </c>
      <c r="AC681" s="2">
        <v>0</v>
      </c>
      <c r="AD681" s="2">
        <v>0</v>
      </c>
      <c r="AE681" s="2">
        <v>0</v>
      </c>
      <c r="AF681" s="2">
        <v>0</v>
      </c>
      <c r="AG681" s="2">
        <v>0</v>
      </c>
      <c r="AH681" t="s">
        <v>429</v>
      </c>
      <c r="AI681">
        <v>6</v>
      </c>
    </row>
    <row r="682" spans="1:35" x14ac:dyDescent="0.25">
      <c r="A682" t="s">
        <v>3056</v>
      </c>
      <c r="B682" t="s">
        <v>1254</v>
      </c>
      <c r="C682" t="s">
        <v>2525</v>
      </c>
      <c r="D682" t="s">
        <v>2857</v>
      </c>
      <c r="E682" s="2">
        <v>51.891304347826086</v>
      </c>
      <c r="F682" s="2">
        <v>6.0978260869565215</v>
      </c>
      <c r="G682" s="2">
        <v>0</v>
      </c>
      <c r="H682" s="2">
        <v>0</v>
      </c>
      <c r="I682" s="2">
        <v>0</v>
      </c>
      <c r="J682" s="2">
        <v>0</v>
      </c>
      <c r="K682" s="2">
        <v>0</v>
      </c>
      <c r="L682" s="2">
        <v>0.40641304347826085</v>
      </c>
      <c r="M682" s="2">
        <v>2.8378260869565222</v>
      </c>
      <c r="N682" s="2">
        <v>0</v>
      </c>
      <c r="O682" s="2">
        <v>5.4687892752408894E-2</v>
      </c>
      <c r="P682" s="2">
        <v>4.4511956521739124</v>
      </c>
      <c r="Q682" s="2">
        <v>0</v>
      </c>
      <c r="R682" s="2">
        <v>8.5779220779220774E-2</v>
      </c>
      <c r="S682" s="2">
        <v>1.2179347826086957</v>
      </c>
      <c r="T682" s="2">
        <v>0.12543478260869567</v>
      </c>
      <c r="U682" s="2">
        <v>0</v>
      </c>
      <c r="V682" s="2">
        <v>2.5888144113950566E-2</v>
      </c>
      <c r="W682" s="2">
        <v>1.3773913043478263</v>
      </c>
      <c r="X682" s="2">
        <v>0</v>
      </c>
      <c r="Y682" s="2">
        <v>5.1240217391304341</v>
      </c>
      <c r="Z682" s="2">
        <v>0.12528906577293675</v>
      </c>
      <c r="AA682" s="2">
        <v>0</v>
      </c>
      <c r="AB682" s="2">
        <v>0</v>
      </c>
      <c r="AC682" s="2">
        <v>0</v>
      </c>
      <c r="AD682" s="2">
        <v>0</v>
      </c>
      <c r="AE682" s="2">
        <v>0</v>
      </c>
      <c r="AF682" s="2">
        <v>0</v>
      </c>
      <c r="AG682" s="2">
        <v>0</v>
      </c>
      <c r="AH682" t="s">
        <v>52</v>
      </c>
      <c r="AI682">
        <v>6</v>
      </c>
    </row>
    <row r="683" spans="1:35" x14ac:dyDescent="0.25">
      <c r="A683" t="s">
        <v>3056</v>
      </c>
      <c r="B683" t="s">
        <v>1580</v>
      </c>
      <c r="C683" t="s">
        <v>2645</v>
      </c>
      <c r="D683" t="s">
        <v>2966</v>
      </c>
      <c r="E683" s="2">
        <v>52.923913043478258</v>
      </c>
      <c r="F683" s="2">
        <v>5.2173913043478262</v>
      </c>
      <c r="G683" s="2">
        <v>0</v>
      </c>
      <c r="H683" s="2">
        <v>0.29891304347826086</v>
      </c>
      <c r="I683" s="2">
        <v>0.32608695652173914</v>
      </c>
      <c r="J683" s="2">
        <v>0</v>
      </c>
      <c r="K683" s="2">
        <v>0</v>
      </c>
      <c r="L683" s="2">
        <v>1.2498913043478261</v>
      </c>
      <c r="M683" s="2">
        <v>5.3913043478260869</v>
      </c>
      <c r="N683" s="2">
        <v>0</v>
      </c>
      <c r="O683" s="2">
        <v>0.10186896693366194</v>
      </c>
      <c r="P683" s="2">
        <v>0</v>
      </c>
      <c r="Q683" s="2">
        <v>0</v>
      </c>
      <c r="R683" s="2">
        <v>0</v>
      </c>
      <c r="S683" s="2">
        <v>5.8138043478260855</v>
      </c>
      <c r="T683" s="2">
        <v>0.60315217391304354</v>
      </c>
      <c r="U683" s="2">
        <v>0</v>
      </c>
      <c r="V683" s="2">
        <v>0.12124871636886422</v>
      </c>
      <c r="W683" s="2">
        <v>5.4192391304347831</v>
      </c>
      <c r="X683" s="2">
        <v>0.52597826086956534</v>
      </c>
      <c r="Y683" s="2">
        <v>0</v>
      </c>
      <c r="Z683" s="2">
        <v>0.11233518176216883</v>
      </c>
      <c r="AA683" s="2">
        <v>0</v>
      </c>
      <c r="AB683" s="2">
        <v>5.3043478260869561</v>
      </c>
      <c r="AC683" s="2">
        <v>0</v>
      </c>
      <c r="AD683" s="2">
        <v>0</v>
      </c>
      <c r="AE683" s="2">
        <v>0</v>
      </c>
      <c r="AF683" s="2">
        <v>0</v>
      </c>
      <c r="AG683" s="2">
        <v>0</v>
      </c>
      <c r="AH683" t="s">
        <v>382</v>
      </c>
      <c r="AI683">
        <v>6</v>
      </c>
    </row>
    <row r="684" spans="1:35" x14ac:dyDescent="0.25">
      <c r="A684" t="s">
        <v>3056</v>
      </c>
      <c r="B684" t="s">
        <v>1404</v>
      </c>
      <c r="C684" t="s">
        <v>2527</v>
      </c>
      <c r="D684" t="s">
        <v>2902</v>
      </c>
      <c r="E684" s="2">
        <v>73.630434782608702</v>
      </c>
      <c r="F684" s="2">
        <v>5.0434782608695654</v>
      </c>
      <c r="G684" s="2">
        <v>2.2608695652173911</v>
      </c>
      <c r="H684" s="2">
        <v>0.14673913043478262</v>
      </c>
      <c r="I684" s="2">
        <v>0.2391304347826087</v>
      </c>
      <c r="J684" s="2">
        <v>0</v>
      </c>
      <c r="K684" s="2">
        <v>0</v>
      </c>
      <c r="L684" s="2">
        <v>0</v>
      </c>
      <c r="M684" s="2">
        <v>5.6043478260869568</v>
      </c>
      <c r="N684" s="2">
        <v>0</v>
      </c>
      <c r="O684" s="2">
        <v>7.6114555653971058E-2</v>
      </c>
      <c r="P684" s="2">
        <v>5.1989130434782611</v>
      </c>
      <c r="Q684" s="2">
        <v>0</v>
      </c>
      <c r="R684" s="2">
        <v>7.0608207853557717E-2</v>
      </c>
      <c r="S684" s="2">
        <v>2.4543478260869565</v>
      </c>
      <c r="T684" s="2">
        <v>0</v>
      </c>
      <c r="U684" s="2">
        <v>0</v>
      </c>
      <c r="V684" s="2">
        <v>3.3333333333333326E-2</v>
      </c>
      <c r="W684" s="2">
        <v>4.0108695652173916</v>
      </c>
      <c r="X684" s="2">
        <v>0</v>
      </c>
      <c r="Y684" s="2">
        <v>0</v>
      </c>
      <c r="Z684" s="2">
        <v>5.4472984942426923E-2</v>
      </c>
      <c r="AA684" s="2">
        <v>0</v>
      </c>
      <c r="AB684" s="2">
        <v>0</v>
      </c>
      <c r="AC684" s="2">
        <v>0</v>
      </c>
      <c r="AD684" s="2">
        <v>0</v>
      </c>
      <c r="AE684" s="2">
        <v>0</v>
      </c>
      <c r="AF684" s="2">
        <v>0</v>
      </c>
      <c r="AG684" s="2">
        <v>0</v>
      </c>
      <c r="AH684" t="s">
        <v>204</v>
      </c>
      <c r="AI684">
        <v>6</v>
      </c>
    </row>
    <row r="685" spans="1:35" x14ac:dyDescent="0.25">
      <c r="A685" t="s">
        <v>3056</v>
      </c>
      <c r="B685" t="s">
        <v>2290</v>
      </c>
      <c r="C685" t="s">
        <v>2477</v>
      </c>
      <c r="D685" t="s">
        <v>2802</v>
      </c>
      <c r="E685" s="2">
        <v>76</v>
      </c>
      <c r="F685" s="2">
        <v>5.0434782608695654</v>
      </c>
      <c r="G685" s="2">
        <v>0</v>
      </c>
      <c r="H685" s="2">
        <v>0.33967391304347827</v>
      </c>
      <c r="I685" s="2">
        <v>0.89130434782608692</v>
      </c>
      <c r="J685" s="2">
        <v>0</v>
      </c>
      <c r="K685" s="2">
        <v>0</v>
      </c>
      <c r="L685" s="2">
        <v>5.3913043478260869</v>
      </c>
      <c r="M685" s="2">
        <v>5.3913043478260869</v>
      </c>
      <c r="N685" s="2">
        <v>0</v>
      </c>
      <c r="O685" s="2">
        <v>7.0938215102974822E-2</v>
      </c>
      <c r="P685" s="2">
        <v>0</v>
      </c>
      <c r="Q685" s="2">
        <v>0</v>
      </c>
      <c r="R685" s="2">
        <v>0</v>
      </c>
      <c r="S685" s="2">
        <v>5.4406521739130431</v>
      </c>
      <c r="T685" s="2">
        <v>0.20543478260869563</v>
      </c>
      <c r="U685" s="2">
        <v>0</v>
      </c>
      <c r="V685" s="2">
        <v>7.4290617848970245E-2</v>
      </c>
      <c r="W685" s="2">
        <v>10.364782608695654</v>
      </c>
      <c r="X685" s="2">
        <v>0</v>
      </c>
      <c r="Y685" s="2">
        <v>0</v>
      </c>
      <c r="Z685" s="2">
        <v>0.13637871853546912</v>
      </c>
      <c r="AA685" s="2">
        <v>0</v>
      </c>
      <c r="AB685" s="2">
        <v>5.2173913043478262</v>
      </c>
      <c r="AC685" s="2">
        <v>0</v>
      </c>
      <c r="AD685" s="2">
        <v>0</v>
      </c>
      <c r="AE685" s="2">
        <v>0</v>
      </c>
      <c r="AF685" s="2">
        <v>0.75</v>
      </c>
      <c r="AG685" s="2">
        <v>0</v>
      </c>
      <c r="AH685" t="s">
        <v>1110</v>
      </c>
      <c r="AI685">
        <v>6</v>
      </c>
    </row>
    <row r="686" spans="1:35" x14ac:dyDescent="0.25">
      <c r="A686" t="s">
        <v>3056</v>
      </c>
      <c r="B686" t="s">
        <v>1587</v>
      </c>
      <c r="C686" t="s">
        <v>2606</v>
      </c>
      <c r="D686" t="s">
        <v>2858</v>
      </c>
      <c r="E686" s="2">
        <v>43.315217391304351</v>
      </c>
      <c r="F686" s="2">
        <v>5.3913043478260869</v>
      </c>
      <c r="G686" s="2">
        <v>0.23478260869565218</v>
      </c>
      <c r="H686" s="2">
        <v>0.2247826086956522</v>
      </c>
      <c r="I686" s="2">
        <v>0.57880434782608692</v>
      </c>
      <c r="J686" s="2">
        <v>0</v>
      </c>
      <c r="K686" s="2">
        <v>0</v>
      </c>
      <c r="L686" s="2">
        <v>7.7433695652173888</v>
      </c>
      <c r="M686" s="2">
        <v>0</v>
      </c>
      <c r="N686" s="2">
        <v>4.5190217391304346</v>
      </c>
      <c r="O686" s="2">
        <v>0.10432873274780426</v>
      </c>
      <c r="P686" s="2">
        <v>0</v>
      </c>
      <c r="Q686" s="2">
        <v>0</v>
      </c>
      <c r="R686" s="2">
        <v>0</v>
      </c>
      <c r="S686" s="2">
        <v>5.9896739130434744</v>
      </c>
      <c r="T686" s="2">
        <v>4.8161956521739127</v>
      </c>
      <c r="U686" s="2">
        <v>0</v>
      </c>
      <c r="V686" s="2">
        <v>0.24947051442910903</v>
      </c>
      <c r="W686" s="2">
        <v>1.6016304347826087</v>
      </c>
      <c r="X686" s="2">
        <v>9.8886956521739116</v>
      </c>
      <c r="Y686" s="2">
        <v>4.4485869565217397</v>
      </c>
      <c r="Z686" s="2">
        <v>0.36797490589711412</v>
      </c>
      <c r="AA686" s="2">
        <v>0</v>
      </c>
      <c r="AB686" s="2">
        <v>0</v>
      </c>
      <c r="AC686" s="2">
        <v>0</v>
      </c>
      <c r="AD686" s="2">
        <v>0</v>
      </c>
      <c r="AE686" s="2">
        <v>0</v>
      </c>
      <c r="AF686" s="2">
        <v>0</v>
      </c>
      <c r="AG686" s="2">
        <v>0</v>
      </c>
      <c r="AH686" t="s">
        <v>389</v>
      </c>
      <c r="AI686">
        <v>6</v>
      </c>
    </row>
    <row r="687" spans="1:35" x14ac:dyDescent="0.25">
      <c r="A687" t="s">
        <v>3056</v>
      </c>
      <c r="B687" t="s">
        <v>1353</v>
      </c>
      <c r="C687" t="s">
        <v>2379</v>
      </c>
      <c r="D687" t="s">
        <v>2816</v>
      </c>
      <c r="E687" s="2">
        <v>42.021739130434781</v>
      </c>
      <c r="F687" s="2">
        <v>6.0978260869565215</v>
      </c>
      <c r="G687" s="2">
        <v>0</v>
      </c>
      <c r="H687" s="2">
        <v>0</v>
      </c>
      <c r="I687" s="2">
        <v>0</v>
      </c>
      <c r="J687" s="2">
        <v>0</v>
      </c>
      <c r="K687" s="2">
        <v>0</v>
      </c>
      <c r="L687" s="2">
        <v>1.8993478260869563</v>
      </c>
      <c r="M687" s="2">
        <v>0</v>
      </c>
      <c r="N687" s="2">
        <v>0</v>
      </c>
      <c r="O687" s="2">
        <v>0</v>
      </c>
      <c r="P687" s="2">
        <v>4.5558695652173906</v>
      </c>
      <c r="Q687" s="2">
        <v>0</v>
      </c>
      <c r="R687" s="2">
        <v>0.10841696844283495</v>
      </c>
      <c r="S687" s="2">
        <v>0.66858695652173916</v>
      </c>
      <c r="T687" s="2">
        <v>3.4648913043478253</v>
      </c>
      <c r="U687" s="2">
        <v>0</v>
      </c>
      <c r="V687" s="2">
        <v>9.8365235385411268E-2</v>
      </c>
      <c r="W687" s="2">
        <v>1.1264130434782609</v>
      </c>
      <c r="X687" s="2">
        <v>0</v>
      </c>
      <c r="Y687" s="2">
        <v>0</v>
      </c>
      <c r="Z687" s="2">
        <v>2.6805483704086912E-2</v>
      </c>
      <c r="AA687" s="2">
        <v>0</v>
      </c>
      <c r="AB687" s="2">
        <v>0</v>
      </c>
      <c r="AC687" s="2">
        <v>0</v>
      </c>
      <c r="AD687" s="2">
        <v>0</v>
      </c>
      <c r="AE687" s="2">
        <v>0</v>
      </c>
      <c r="AF687" s="2">
        <v>0</v>
      </c>
      <c r="AG687" s="2">
        <v>0</v>
      </c>
      <c r="AH687" t="s">
        <v>153</v>
      </c>
      <c r="AI687">
        <v>6</v>
      </c>
    </row>
    <row r="688" spans="1:35" x14ac:dyDescent="0.25">
      <c r="A688" t="s">
        <v>3056</v>
      </c>
      <c r="B688" t="s">
        <v>1839</v>
      </c>
      <c r="C688" t="s">
        <v>2462</v>
      </c>
      <c r="D688" t="s">
        <v>2905</v>
      </c>
      <c r="E688" s="2">
        <v>100.67391304347827</v>
      </c>
      <c r="F688" s="2">
        <v>4.1929347826086953</v>
      </c>
      <c r="G688" s="2">
        <v>0.39130434782608697</v>
      </c>
      <c r="H688" s="2">
        <v>0</v>
      </c>
      <c r="I688" s="2">
        <v>0</v>
      </c>
      <c r="J688" s="2">
        <v>0</v>
      </c>
      <c r="K688" s="2">
        <v>0</v>
      </c>
      <c r="L688" s="2">
        <v>4.7119565217391308</v>
      </c>
      <c r="M688" s="2">
        <v>4.6222826086956523</v>
      </c>
      <c r="N688" s="2">
        <v>0</v>
      </c>
      <c r="O688" s="2">
        <v>4.5913409630749295E-2</v>
      </c>
      <c r="P688" s="2">
        <v>4.4836956521739131</v>
      </c>
      <c r="Q688" s="2">
        <v>0</v>
      </c>
      <c r="R688" s="2">
        <v>4.4536817102137763E-2</v>
      </c>
      <c r="S688" s="2">
        <v>5.2826086956521738</v>
      </c>
      <c r="T688" s="2">
        <v>8.4402173913043477</v>
      </c>
      <c r="U688" s="2">
        <v>0</v>
      </c>
      <c r="V688" s="2">
        <v>0.13630965234290648</v>
      </c>
      <c r="W688" s="2">
        <v>5.2472826086956523</v>
      </c>
      <c r="X688" s="2">
        <v>5.3804347826086953</v>
      </c>
      <c r="Y688" s="2">
        <v>0</v>
      </c>
      <c r="Z688" s="2">
        <v>0.10556575253724897</v>
      </c>
      <c r="AA688" s="2">
        <v>0</v>
      </c>
      <c r="AB688" s="2">
        <v>0</v>
      </c>
      <c r="AC688" s="2">
        <v>0</v>
      </c>
      <c r="AD688" s="2">
        <v>45.709239130434781</v>
      </c>
      <c r="AE688" s="2">
        <v>0</v>
      </c>
      <c r="AF688" s="2">
        <v>0</v>
      </c>
      <c r="AG688" s="2">
        <v>0</v>
      </c>
      <c r="AH688" t="s">
        <v>651</v>
      </c>
      <c r="AI688">
        <v>6</v>
      </c>
    </row>
    <row r="689" spans="1:35" x14ac:dyDescent="0.25">
      <c r="A689" t="s">
        <v>3056</v>
      </c>
      <c r="B689" t="s">
        <v>1655</v>
      </c>
      <c r="C689" t="s">
        <v>2364</v>
      </c>
      <c r="D689" t="s">
        <v>2849</v>
      </c>
      <c r="E689" s="2">
        <v>51.315217391304351</v>
      </c>
      <c r="F689" s="2">
        <v>5.0434782608695654</v>
      </c>
      <c r="G689" s="2">
        <v>0.23478260869565218</v>
      </c>
      <c r="H689" s="2">
        <v>0.41945652173913062</v>
      </c>
      <c r="I689" s="2">
        <v>1.0516304347826086</v>
      </c>
      <c r="J689" s="2">
        <v>0</v>
      </c>
      <c r="K689" s="2">
        <v>0</v>
      </c>
      <c r="L689" s="2">
        <v>8.9725000000000037</v>
      </c>
      <c r="M689" s="2">
        <v>0</v>
      </c>
      <c r="N689" s="2">
        <v>5.1304347826086953</v>
      </c>
      <c r="O689" s="2">
        <v>9.9978818047023923E-2</v>
      </c>
      <c r="P689" s="2">
        <v>0</v>
      </c>
      <c r="Q689" s="2">
        <v>0</v>
      </c>
      <c r="R689" s="2">
        <v>0</v>
      </c>
      <c r="S689" s="2">
        <v>4.1682608695652172</v>
      </c>
      <c r="T689" s="2">
        <v>10.508152173913043</v>
      </c>
      <c r="U689" s="2">
        <v>0</v>
      </c>
      <c r="V689" s="2">
        <v>0.28600508366871419</v>
      </c>
      <c r="W689" s="2">
        <v>5.5525000000000002</v>
      </c>
      <c r="X689" s="2">
        <v>13.690217391304355</v>
      </c>
      <c r="Y689" s="2">
        <v>5.0569565217391297</v>
      </c>
      <c r="Z689" s="2">
        <v>0.47353738614700286</v>
      </c>
      <c r="AA689" s="2">
        <v>0</v>
      </c>
      <c r="AB689" s="2">
        <v>0</v>
      </c>
      <c r="AC689" s="2">
        <v>0</v>
      </c>
      <c r="AD689" s="2">
        <v>0</v>
      </c>
      <c r="AE689" s="2">
        <v>0</v>
      </c>
      <c r="AF689" s="2">
        <v>0</v>
      </c>
      <c r="AG689" s="2">
        <v>0</v>
      </c>
      <c r="AH689" t="s">
        <v>458</v>
      </c>
      <c r="AI689">
        <v>6</v>
      </c>
    </row>
    <row r="690" spans="1:35" x14ac:dyDescent="0.25">
      <c r="A690" t="s">
        <v>3056</v>
      </c>
      <c r="B690" t="s">
        <v>2248</v>
      </c>
      <c r="C690" t="s">
        <v>2782</v>
      </c>
      <c r="D690" t="s">
        <v>2905</v>
      </c>
      <c r="E690" s="2">
        <v>88.619565217391298</v>
      </c>
      <c r="F690" s="2">
        <v>5.5652173913043477</v>
      </c>
      <c r="G690" s="2">
        <v>0.65217391304347827</v>
      </c>
      <c r="H690" s="2">
        <v>0</v>
      </c>
      <c r="I690" s="2">
        <v>0.98913043478260865</v>
      </c>
      <c r="J690" s="2">
        <v>0</v>
      </c>
      <c r="K690" s="2">
        <v>0</v>
      </c>
      <c r="L690" s="2">
        <v>7.7226086956521742</v>
      </c>
      <c r="M690" s="2">
        <v>5.5652173913043477</v>
      </c>
      <c r="N690" s="2">
        <v>0</v>
      </c>
      <c r="O690" s="2">
        <v>6.2798969704403296E-2</v>
      </c>
      <c r="P690" s="2">
        <v>5.3913043478260869</v>
      </c>
      <c r="Q690" s="2">
        <v>3.4220652173913053</v>
      </c>
      <c r="R690" s="2">
        <v>9.9451735557463533E-2</v>
      </c>
      <c r="S690" s="2">
        <v>5.3128260869565214</v>
      </c>
      <c r="T690" s="2">
        <v>10.874239130434782</v>
      </c>
      <c r="U690" s="2">
        <v>0</v>
      </c>
      <c r="V690" s="2">
        <v>0.18265791733104381</v>
      </c>
      <c r="W690" s="2">
        <v>5.9857608695652154</v>
      </c>
      <c r="X690" s="2">
        <v>6.5691304347826085</v>
      </c>
      <c r="Y690" s="2">
        <v>1.0688043478260874</v>
      </c>
      <c r="Z690" s="2">
        <v>0.15373236845333005</v>
      </c>
      <c r="AA690" s="2">
        <v>0</v>
      </c>
      <c r="AB690" s="2">
        <v>0</v>
      </c>
      <c r="AC690" s="2">
        <v>0</v>
      </c>
      <c r="AD690" s="2">
        <v>0</v>
      </c>
      <c r="AE690" s="2">
        <v>0</v>
      </c>
      <c r="AF690" s="2">
        <v>0</v>
      </c>
      <c r="AG690" s="2">
        <v>0</v>
      </c>
      <c r="AH690" t="s">
        <v>1068</v>
      </c>
      <c r="AI690">
        <v>6</v>
      </c>
    </row>
    <row r="691" spans="1:35" x14ac:dyDescent="0.25">
      <c r="A691" t="s">
        <v>3056</v>
      </c>
      <c r="B691" t="s">
        <v>1318</v>
      </c>
      <c r="C691" t="s">
        <v>2548</v>
      </c>
      <c r="D691" t="s">
        <v>2802</v>
      </c>
      <c r="E691" s="2">
        <v>68.608695652173907</v>
      </c>
      <c r="F691" s="2">
        <v>0</v>
      </c>
      <c r="G691" s="2">
        <v>0</v>
      </c>
      <c r="H691" s="2">
        <v>0</v>
      </c>
      <c r="I691" s="2">
        <v>0.57608695652173914</v>
      </c>
      <c r="J691" s="2">
        <v>0</v>
      </c>
      <c r="K691" s="2">
        <v>0</v>
      </c>
      <c r="L691" s="2">
        <v>3.8092391304347823</v>
      </c>
      <c r="M691" s="2">
        <v>5.1304347826086953</v>
      </c>
      <c r="N691" s="2">
        <v>0</v>
      </c>
      <c r="O691" s="2">
        <v>7.477820025348543E-2</v>
      </c>
      <c r="P691" s="2">
        <v>10.245869565217395</v>
      </c>
      <c r="Q691" s="2">
        <v>0</v>
      </c>
      <c r="R691" s="2">
        <v>0.1493377693282637</v>
      </c>
      <c r="S691" s="2">
        <v>4.799239130434783</v>
      </c>
      <c r="T691" s="2">
        <v>0.20836956521739133</v>
      </c>
      <c r="U691" s="2">
        <v>0</v>
      </c>
      <c r="V691" s="2">
        <v>7.2987959442332079E-2</v>
      </c>
      <c r="W691" s="2">
        <v>5.3342391304347823</v>
      </c>
      <c r="X691" s="2">
        <v>5.1392391304347829</v>
      </c>
      <c r="Y691" s="2">
        <v>0</v>
      </c>
      <c r="Z691" s="2">
        <v>0.15265525982256023</v>
      </c>
      <c r="AA691" s="2">
        <v>0</v>
      </c>
      <c r="AB691" s="2">
        <v>0</v>
      </c>
      <c r="AC691" s="2">
        <v>0</v>
      </c>
      <c r="AD691" s="2">
        <v>42.072934782608691</v>
      </c>
      <c r="AE691" s="2">
        <v>0</v>
      </c>
      <c r="AF691" s="2">
        <v>0</v>
      </c>
      <c r="AG691" s="2">
        <v>0</v>
      </c>
      <c r="AH691" t="s">
        <v>118</v>
      </c>
      <c r="AI691">
        <v>6</v>
      </c>
    </row>
    <row r="692" spans="1:35" x14ac:dyDescent="0.25">
      <c r="A692" t="s">
        <v>3056</v>
      </c>
      <c r="B692" t="s">
        <v>1864</v>
      </c>
      <c r="C692" t="s">
        <v>2631</v>
      </c>
      <c r="D692" t="s">
        <v>2799</v>
      </c>
      <c r="E692" s="2">
        <v>91.489130434782609</v>
      </c>
      <c r="F692" s="2">
        <v>5.5652173913043477</v>
      </c>
      <c r="G692" s="2">
        <v>1.0434782608695652</v>
      </c>
      <c r="H692" s="2">
        <v>0</v>
      </c>
      <c r="I692" s="2">
        <v>1.1603260869565217</v>
      </c>
      <c r="J692" s="2">
        <v>0</v>
      </c>
      <c r="K692" s="2">
        <v>0</v>
      </c>
      <c r="L692" s="2">
        <v>2.6940217391304349</v>
      </c>
      <c r="M692" s="2">
        <v>5.3043478260869561</v>
      </c>
      <c r="N692" s="2">
        <v>3.8342391304347827</v>
      </c>
      <c r="O692" s="2">
        <v>9.9887133182844229E-2</v>
      </c>
      <c r="P692" s="2">
        <v>3.4429347826086958</v>
      </c>
      <c r="Q692" s="2">
        <v>10.720108695652174</v>
      </c>
      <c r="R692" s="2">
        <v>0.15480575026731613</v>
      </c>
      <c r="S692" s="2">
        <v>6.3269565217391319</v>
      </c>
      <c r="T692" s="2">
        <v>13.638369565217387</v>
      </c>
      <c r="U692" s="2">
        <v>0</v>
      </c>
      <c r="V692" s="2">
        <v>0.2182262088630153</v>
      </c>
      <c r="W692" s="2">
        <v>8.0540217391304321</v>
      </c>
      <c r="X692" s="2">
        <v>18.328586956521736</v>
      </c>
      <c r="Y692" s="2">
        <v>4.5967391304347833</v>
      </c>
      <c r="Z692" s="2">
        <v>0.33861233218486392</v>
      </c>
      <c r="AA692" s="2">
        <v>0</v>
      </c>
      <c r="AB692" s="2">
        <v>0</v>
      </c>
      <c r="AC692" s="2">
        <v>0</v>
      </c>
      <c r="AD692" s="2">
        <v>0</v>
      </c>
      <c r="AE692" s="2">
        <v>4.4782608695652177</v>
      </c>
      <c r="AF692" s="2">
        <v>0</v>
      </c>
      <c r="AG692" s="2">
        <v>0</v>
      </c>
      <c r="AH692" t="s">
        <v>676</v>
      </c>
      <c r="AI692">
        <v>6</v>
      </c>
    </row>
    <row r="693" spans="1:35" x14ac:dyDescent="0.25">
      <c r="A693" t="s">
        <v>3056</v>
      </c>
      <c r="B693" t="s">
        <v>1812</v>
      </c>
      <c r="C693" t="s">
        <v>2466</v>
      </c>
      <c r="D693" t="s">
        <v>2837</v>
      </c>
      <c r="E693" s="2">
        <v>93.163043478260875</v>
      </c>
      <c r="F693" s="2">
        <v>5.5652173913043477</v>
      </c>
      <c r="G693" s="2">
        <v>0.97826086956521741</v>
      </c>
      <c r="H693" s="2">
        <v>0</v>
      </c>
      <c r="I693" s="2">
        <v>0.89673913043478259</v>
      </c>
      <c r="J693" s="2">
        <v>0</v>
      </c>
      <c r="K693" s="2">
        <v>0</v>
      </c>
      <c r="L693" s="2">
        <v>2.43891304347826</v>
      </c>
      <c r="M693" s="2">
        <v>5.5652173913043477</v>
      </c>
      <c r="N693" s="2">
        <v>0</v>
      </c>
      <c r="O693" s="2">
        <v>5.9736320149340792E-2</v>
      </c>
      <c r="P693" s="2">
        <v>4.5842391304347823</v>
      </c>
      <c r="Q693" s="2">
        <v>6.0027173913043477</v>
      </c>
      <c r="R693" s="2">
        <v>0.11363901528409752</v>
      </c>
      <c r="S693" s="2">
        <v>4.7417391304347829</v>
      </c>
      <c r="T693" s="2">
        <v>12.527282608695657</v>
      </c>
      <c r="U693" s="2">
        <v>0</v>
      </c>
      <c r="V693" s="2">
        <v>0.18536343483840864</v>
      </c>
      <c r="W693" s="2">
        <v>4.7350000000000003</v>
      </c>
      <c r="X693" s="2">
        <v>7.4635869565217376</v>
      </c>
      <c r="Y693" s="2">
        <v>4.728478260869565</v>
      </c>
      <c r="Z693" s="2">
        <v>0.18169291797923226</v>
      </c>
      <c r="AA693" s="2">
        <v>0</v>
      </c>
      <c r="AB693" s="2">
        <v>0</v>
      </c>
      <c r="AC693" s="2">
        <v>0</v>
      </c>
      <c r="AD693" s="2">
        <v>0</v>
      </c>
      <c r="AE693" s="2">
        <v>1.9755434782608696</v>
      </c>
      <c r="AF693" s="2">
        <v>0</v>
      </c>
      <c r="AG693" s="2">
        <v>0</v>
      </c>
      <c r="AH693" t="s">
        <v>623</v>
      </c>
      <c r="AI693">
        <v>6</v>
      </c>
    </row>
    <row r="694" spans="1:35" x14ac:dyDescent="0.25">
      <c r="A694" t="s">
        <v>3056</v>
      </c>
      <c r="B694" t="s">
        <v>1933</v>
      </c>
      <c r="C694" t="s">
        <v>2466</v>
      </c>
      <c r="D694" t="s">
        <v>2837</v>
      </c>
      <c r="E694" s="2">
        <v>131.58695652173913</v>
      </c>
      <c r="F694" s="2">
        <v>5.5652173913043477</v>
      </c>
      <c r="G694" s="2">
        <v>0.84782608695652173</v>
      </c>
      <c r="H694" s="2">
        <v>0</v>
      </c>
      <c r="I694" s="2">
        <v>0.94293478260869568</v>
      </c>
      <c r="J694" s="2">
        <v>0</v>
      </c>
      <c r="K694" s="2">
        <v>0</v>
      </c>
      <c r="L694" s="2">
        <v>5.10336956521739</v>
      </c>
      <c r="M694" s="2">
        <v>5.5652173913043477</v>
      </c>
      <c r="N694" s="2">
        <v>0</v>
      </c>
      <c r="O694" s="2">
        <v>4.2293077812654879E-2</v>
      </c>
      <c r="P694" s="2">
        <v>5.8206521739130439</v>
      </c>
      <c r="Q694" s="2">
        <v>13.336956521739131</v>
      </c>
      <c r="R694" s="2">
        <v>0.14558896415000827</v>
      </c>
      <c r="S694" s="2">
        <v>5.0613043478260868</v>
      </c>
      <c r="T694" s="2">
        <v>7.5316304347826133</v>
      </c>
      <c r="U694" s="2">
        <v>0</v>
      </c>
      <c r="V694" s="2">
        <v>9.5700479101272135E-2</v>
      </c>
      <c r="W694" s="2">
        <v>6.0914130434782603</v>
      </c>
      <c r="X694" s="2">
        <v>11.743913043478255</v>
      </c>
      <c r="Y694" s="2">
        <v>3.9586956521739141</v>
      </c>
      <c r="Z694" s="2">
        <v>0.16562448372707744</v>
      </c>
      <c r="AA694" s="2">
        <v>0</v>
      </c>
      <c r="AB694" s="2">
        <v>0</v>
      </c>
      <c r="AC694" s="2">
        <v>0</v>
      </c>
      <c r="AD694" s="2">
        <v>0</v>
      </c>
      <c r="AE694" s="2">
        <v>1.013586956521739</v>
      </c>
      <c r="AF694" s="2">
        <v>0</v>
      </c>
      <c r="AG694" s="2">
        <v>0</v>
      </c>
      <c r="AH694" t="s">
        <v>748</v>
      </c>
      <c r="AI694">
        <v>6</v>
      </c>
    </row>
    <row r="695" spans="1:35" x14ac:dyDescent="0.25">
      <c r="A695" t="s">
        <v>3056</v>
      </c>
      <c r="B695" t="s">
        <v>1936</v>
      </c>
      <c r="C695" t="s">
        <v>2546</v>
      </c>
      <c r="D695" t="s">
        <v>2837</v>
      </c>
      <c r="E695" s="2">
        <v>91.630434782608702</v>
      </c>
      <c r="F695" s="2">
        <v>5.5652173913043477</v>
      </c>
      <c r="G695" s="2">
        <v>0.32608695652173914</v>
      </c>
      <c r="H695" s="2">
        <v>0</v>
      </c>
      <c r="I695" s="2">
        <v>1.4673913043478262</v>
      </c>
      <c r="J695" s="2">
        <v>0</v>
      </c>
      <c r="K695" s="2">
        <v>0</v>
      </c>
      <c r="L695" s="2">
        <v>4.3711956521739141</v>
      </c>
      <c r="M695" s="2">
        <v>5.5652173913043477</v>
      </c>
      <c r="N695" s="2">
        <v>0</v>
      </c>
      <c r="O695" s="2">
        <v>6.073546856465005E-2</v>
      </c>
      <c r="P695" s="2">
        <v>5.2173913043478262</v>
      </c>
      <c r="Q695" s="2">
        <v>3.3858695652173911</v>
      </c>
      <c r="R695" s="2">
        <v>9.3890865954922881E-2</v>
      </c>
      <c r="S695" s="2">
        <v>4.079782608695651</v>
      </c>
      <c r="T695" s="2">
        <v>12.937391304347829</v>
      </c>
      <c r="U695" s="2">
        <v>0</v>
      </c>
      <c r="V695" s="2">
        <v>0.18571530249110318</v>
      </c>
      <c r="W695" s="2">
        <v>5.6182608695652165</v>
      </c>
      <c r="X695" s="2">
        <v>11.541304347826086</v>
      </c>
      <c r="Y695" s="2">
        <v>0.95597826086956506</v>
      </c>
      <c r="Z695" s="2">
        <v>0.19770225385527873</v>
      </c>
      <c r="AA695" s="2">
        <v>0</v>
      </c>
      <c r="AB695" s="2">
        <v>0</v>
      </c>
      <c r="AC695" s="2">
        <v>0</v>
      </c>
      <c r="AD695" s="2">
        <v>0</v>
      </c>
      <c r="AE695" s="2">
        <v>5.6956521739130439</v>
      </c>
      <c r="AF695" s="2">
        <v>0</v>
      </c>
      <c r="AG695" s="2">
        <v>0</v>
      </c>
      <c r="AH695" t="s">
        <v>751</v>
      </c>
      <c r="AI695">
        <v>6</v>
      </c>
    </row>
    <row r="696" spans="1:35" x14ac:dyDescent="0.25">
      <c r="A696" t="s">
        <v>3056</v>
      </c>
      <c r="B696" t="s">
        <v>1528</v>
      </c>
      <c r="C696" t="s">
        <v>2596</v>
      </c>
      <c r="D696" t="s">
        <v>2921</v>
      </c>
      <c r="E696" s="2">
        <v>71.467391304347828</v>
      </c>
      <c r="F696" s="2">
        <v>5.5652173913043477</v>
      </c>
      <c r="G696" s="2">
        <v>0.97826086956521741</v>
      </c>
      <c r="H696" s="2">
        <v>0</v>
      </c>
      <c r="I696" s="2">
        <v>1.0896739130434783</v>
      </c>
      <c r="J696" s="2">
        <v>0</v>
      </c>
      <c r="K696" s="2">
        <v>0</v>
      </c>
      <c r="L696" s="2">
        <v>1.8453260869565224</v>
      </c>
      <c r="M696" s="2">
        <v>3.625</v>
      </c>
      <c r="N696" s="2">
        <v>0</v>
      </c>
      <c r="O696" s="2">
        <v>5.0722433460076044E-2</v>
      </c>
      <c r="P696" s="2">
        <v>5.1331521739130439</v>
      </c>
      <c r="Q696" s="2">
        <v>0</v>
      </c>
      <c r="R696" s="2">
        <v>7.182509505703423E-2</v>
      </c>
      <c r="S696" s="2">
        <v>4.6550000000000002</v>
      </c>
      <c r="T696" s="2">
        <v>9.389456521739131</v>
      </c>
      <c r="U696" s="2">
        <v>0</v>
      </c>
      <c r="V696" s="2">
        <v>0.19651558935361219</v>
      </c>
      <c r="W696" s="2">
        <v>5.1021739130434778</v>
      </c>
      <c r="X696" s="2">
        <v>4.7885869565217396</v>
      </c>
      <c r="Y696" s="2">
        <v>2.6993478260869566</v>
      </c>
      <c r="Z696" s="2">
        <v>0.17616577946768058</v>
      </c>
      <c r="AA696" s="2">
        <v>0</v>
      </c>
      <c r="AB696" s="2">
        <v>0</v>
      </c>
      <c r="AC696" s="2">
        <v>0</v>
      </c>
      <c r="AD696" s="2">
        <v>0</v>
      </c>
      <c r="AE696" s="2">
        <v>6.3179347826086953</v>
      </c>
      <c r="AF696" s="2">
        <v>0</v>
      </c>
      <c r="AG696" s="2">
        <v>0</v>
      </c>
      <c r="AH696" t="s">
        <v>330</v>
      </c>
      <c r="AI696">
        <v>6</v>
      </c>
    </row>
    <row r="697" spans="1:35" x14ac:dyDescent="0.25">
      <c r="A697" t="s">
        <v>3056</v>
      </c>
      <c r="B697" t="s">
        <v>1999</v>
      </c>
      <c r="C697" t="s">
        <v>2559</v>
      </c>
      <c r="D697" t="s">
        <v>2918</v>
      </c>
      <c r="E697" s="2">
        <v>86.597826086956516</v>
      </c>
      <c r="F697" s="2">
        <v>5.5652173913043477</v>
      </c>
      <c r="G697" s="2">
        <v>0.97826086956521741</v>
      </c>
      <c r="H697" s="2">
        <v>0</v>
      </c>
      <c r="I697" s="2">
        <v>1.1168478260869565</v>
      </c>
      <c r="J697" s="2">
        <v>0</v>
      </c>
      <c r="K697" s="2">
        <v>0</v>
      </c>
      <c r="L697" s="2">
        <v>2.948369565217392</v>
      </c>
      <c r="M697" s="2">
        <v>5.2173913043478262</v>
      </c>
      <c r="N697" s="2">
        <v>0</v>
      </c>
      <c r="O697" s="2">
        <v>6.0248525166311039E-2</v>
      </c>
      <c r="P697" s="2">
        <v>5.5652173913043477</v>
      </c>
      <c r="Q697" s="2">
        <v>5.2635869565217392</v>
      </c>
      <c r="R697" s="2">
        <v>0.12504706916028618</v>
      </c>
      <c r="S697" s="2">
        <v>4.8551086956521736</v>
      </c>
      <c r="T697" s="2">
        <v>13.094565217391303</v>
      </c>
      <c r="U697" s="2">
        <v>0</v>
      </c>
      <c r="V697" s="2">
        <v>0.20727626459143969</v>
      </c>
      <c r="W697" s="2">
        <v>6.9443478260869567</v>
      </c>
      <c r="X697" s="2">
        <v>13.157608695652174</v>
      </c>
      <c r="Y697" s="2">
        <v>5.0174999999999992</v>
      </c>
      <c r="Z697" s="2">
        <v>0.29007028994602735</v>
      </c>
      <c r="AA697" s="2">
        <v>0</v>
      </c>
      <c r="AB697" s="2">
        <v>0</v>
      </c>
      <c r="AC697" s="2">
        <v>0</v>
      </c>
      <c r="AD697" s="2">
        <v>0</v>
      </c>
      <c r="AE697" s="2">
        <v>4.9565217391304346</v>
      </c>
      <c r="AF697" s="2">
        <v>0</v>
      </c>
      <c r="AG697" s="2">
        <v>0</v>
      </c>
      <c r="AH697" t="s">
        <v>814</v>
      </c>
      <c r="AI697">
        <v>6</v>
      </c>
    </row>
    <row r="698" spans="1:35" x14ac:dyDescent="0.25">
      <c r="A698" t="s">
        <v>3056</v>
      </c>
      <c r="B698" t="s">
        <v>1813</v>
      </c>
      <c r="C698" t="s">
        <v>2466</v>
      </c>
      <c r="D698" t="s">
        <v>2837</v>
      </c>
      <c r="E698" s="2">
        <v>85.836956521739125</v>
      </c>
      <c r="F698" s="2">
        <v>0.78260869565217395</v>
      </c>
      <c r="G698" s="2">
        <v>0.65217391304347827</v>
      </c>
      <c r="H698" s="2">
        <v>0</v>
      </c>
      <c r="I698" s="2">
        <v>1.2798913043478262</v>
      </c>
      <c r="J698" s="2">
        <v>0</v>
      </c>
      <c r="K698" s="2">
        <v>0</v>
      </c>
      <c r="L698" s="2">
        <v>5.0278260869565212</v>
      </c>
      <c r="M698" s="2">
        <v>6.8695652173913047</v>
      </c>
      <c r="N698" s="2">
        <v>0</v>
      </c>
      <c r="O698" s="2">
        <v>8.0030391287830835E-2</v>
      </c>
      <c r="P698" s="2">
        <v>4.0190217391304346</v>
      </c>
      <c r="Q698" s="2">
        <v>6.6630434782608692</v>
      </c>
      <c r="R698" s="2">
        <v>0.12444599214891731</v>
      </c>
      <c r="S698" s="2">
        <v>5.1636956521739128</v>
      </c>
      <c r="T698" s="2">
        <v>10.494565217391303</v>
      </c>
      <c r="U698" s="2">
        <v>0</v>
      </c>
      <c r="V698" s="2">
        <v>0.18241863998986954</v>
      </c>
      <c r="W698" s="2">
        <v>5.0660869565217421</v>
      </c>
      <c r="X698" s="2">
        <v>13.0425</v>
      </c>
      <c r="Y698" s="2">
        <v>4.420108695652174</v>
      </c>
      <c r="Z698" s="2">
        <v>0.26245916170697736</v>
      </c>
      <c r="AA698" s="2">
        <v>0</v>
      </c>
      <c r="AB698" s="2">
        <v>0</v>
      </c>
      <c r="AC698" s="2">
        <v>0</v>
      </c>
      <c r="AD698" s="2">
        <v>0</v>
      </c>
      <c r="AE698" s="2">
        <v>3.3967391304347827</v>
      </c>
      <c r="AF698" s="2">
        <v>0</v>
      </c>
      <c r="AG698" s="2">
        <v>0</v>
      </c>
      <c r="AH698" t="s">
        <v>624</v>
      </c>
      <c r="AI698">
        <v>6</v>
      </c>
    </row>
    <row r="699" spans="1:35" x14ac:dyDescent="0.25">
      <c r="A699" t="s">
        <v>3056</v>
      </c>
      <c r="B699" t="s">
        <v>2161</v>
      </c>
      <c r="C699" t="s">
        <v>2566</v>
      </c>
      <c r="D699" t="s">
        <v>2799</v>
      </c>
      <c r="E699" s="2">
        <v>97.032608695652172</v>
      </c>
      <c r="F699" s="2">
        <v>5.5652173913043477</v>
      </c>
      <c r="G699" s="2">
        <v>0.84782608695652173</v>
      </c>
      <c r="H699" s="2">
        <v>0</v>
      </c>
      <c r="I699" s="2">
        <v>1.2418478260869565</v>
      </c>
      <c r="J699" s="2">
        <v>0</v>
      </c>
      <c r="K699" s="2">
        <v>0</v>
      </c>
      <c r="L699" s="2">
        <v>3.9153260869565223</v>
      </c>
      <c r="M699" s="2">
        <v>6.6086956521739131</v>
      </c>
      <c r="N699" s="2">
        <v>5.1739130434782608</v>
      </c>
      <c r="O699" s="2">
        <v>0.12142937156939622</v>
      </c>
      <c r="P699" s="2">
        <v>5.4347826086956523</v>
      </c>
      <c r="Q699" s="2">
        <v>17.100543478260871</v>
      </c>
      <c r="R699" s="2">
        <v>0.23224487509801728</v>
      </c>
      <c r="S699" s="2">
        <v>5.2949999999999964</v>
      </c>
      <c r="T699" s="2">
        <v>26.048478260869569</v>
      </c>
      <c r="U699" s="2">
        <v>0</v>
      </c>
      <c r="V699" s="2">
        <v>0.32302005152906915</v>
      </c>
      <c r="W699" s="2">
        <v>4.5209782608695663</v>
      </c>
      <c r="X699" s="2">
        <v>18.303152173913048</v>
      </c>
      <c r="Y699" s="2">
        <v>3.1060869565217386</v>
      </c>
      <c r="Z699" s="2">
        <v>0.26723199283073829</v>
      </c>
      <c r="AA699" s="2">
        <v>0</v>
      </c>
      <c r="AB699" s="2">
        <v>0</v>
      </c>
      <c r="AC699" s="2">
        <v>0</v>
      </c>
      <c r="AD699" s="2">
        <v>0</v>
      </c>
      <c r="AE699" s="2">
        <v>5.5054347826086953</v>
      </c>
      <c r="AF699" s="2">
        <v>0</v>
      </c>
      <c r="AG699" s="2">
        <v>0</v>
      </c>
      <c r="AH699" t="s">
        <v>980</v>
      </c>
      <c r="AI699">
        <v>6</v>
      </c>
    </row>
    <row r="700" spans="1:35" x14ac:dyDescent="0.25">
      <c r="A700" t="s">
        <v>3056</v>
      </c>
      <c r="B700" t="s">
        <v>2068</v>
      </c>
      <c r="C700" t="s">
        <v>2693</v>
      </c>
      <c r="D700" t="s">
        <v>2837</v>
      </c>
      <c r="E700" s="2">
        <v>93.967391304347828</v>
      </c>
      <c r="F700" s="2">
        <v>5.5652173913043477</v>
      </c>
      <c r="G700" s="2">
        <v>0.52173913043478259</v>
      </c>
      <c r="H700" s="2">
        <v>0</v>
      </c>
      <c r="I700" s="2">
        <v>1.1684782608695652</v>
      </c>
      <c r="J700" s="2">
        <v>0</v>
      </c>
      <c r="K700" s="2">
        <v>0</v>
      </c>
      <c r="L700" s="2">
        <v>3.4306521739130433</v>
      </c>
      <c r="M700" s="2">
        <v>5.3043478260869561</v>
      </c>
      <c r="N700" s="2">
        <v>0</v>
      </c>
      <c r="O700" s="2">
        <v>5.644881434355118E-2</v>
      </c>
      <c r="P700" s="2">
        <v>5.6369565217391315</v>
      </c>
      <c r="Q700" s="2">
        <v>5.1173913043478256</v>
      </c>
      <c r="R700" s="2">
        <v>0.11444765760555234</v>
      </c>
      <c r="S700" s="2">
        <v>4.5968478260869547</v>
      </c>
      <c r="T700" s="2">
        <v>9.5070652173913093</v>
      </c>
      <c r="U700" s="2">
        <v>0</v>
      </c>
      <c r="V700" s="2">
        <v>0.15009369577790635</v>
      </c>
      <c r="W700" s="2">
        <v>7.0284782608695675</v>
      </c>
      <c r="X700" s="2">
        <v>7.9760869565217387</v>
      </c>
      <c r="Y700" s="2">
        <v>4.4263043478260871</v>
      </c>
      <c r="Z700" s="2">
        <v>0.2067831116252169</v>
      </c>
      <c r="AA700" s="2">
        <v>0</v>
      </c>
      <c r="AB700" s="2">
        <v>0</v>
      </c>
      <c r="AC700" s="2">
        <v>0</v>
      </c>
      <c r="AD700" s="2">
        <v>0</v>
      </c>
      <c r="AE700" s="2">
        <v>0</v>
      </c>
      <c r="AF700" s="2">
        <v>0</v>
      </c>
      <c r="AG700" s="2">
        <v>0</v>
      </c>
      <c r="AH700" t="s">
        <v>885</v>
      </c>
      <c r="AI700">
        <v>6</v>
      </c>
    </row>
    <row r="701" spans="1:35" x14ac:dyDescent="0.25">
      <c r="A701" t="s">
        <v>3056</v>
      </c>
      <c r="B701" t="s">
        <v>1989</v>
      </c>
      <c r="C701" t="s">
        <v>2466</v>
      </c>
      <c r="D701" t="s">
        <v>2837</v>
      </c>
      <c r="E701" s="2">
        <v>86.141304347826093</v>
      </c>
      <c r="F701" s="2">
        <v>4.9565217391304346</v>
      </c>
      <c r="G701" s="2">
        <v>0.58695652173913049</v>
      </c>
      <c r="H701" s="2">
        <v>0</v>
      </c>
      <c r="I701" s="2">
        <v>1.0407608695652173</v>
      </c>
      <c r="J701" s="2">
        <v>0</v>
      </c>
      <c r="K701" s="2">
        <v>0</v>
      </c>
      <c r="L701" s="2">
        <v>2.8645652173913048</v>
      </c>
      <c r="M701" s="2">
        <v>5.3043478260869561</v>
      </c>
      <c r="N701" s="2">
        <v>0</v>
      </c>
      <c r="O701" s="2">
        <v>6.1577287066246045E-2</v>
      </c>
      <c r="P701" s="2">
        <v>5.2255434782608692</v>
      </c>
      <c r="Q701" s="2">
        <v>11.5</v>
      </c>
      <c r="R701" s="2">
        <v>0.19416403785488956</v>
      </c>
      <c r="S701" s="2">
        <v>3.8321739130434769</v>
      </c>
      <c r="T701" s="2">
        <v>5.6692391304347831</v>
      </c>
      <c r="U701" s="2">
        <v>0</v>
      </c>
      <c r="V701" s="2">
        <v>0.11030031545741324</v>
      </c>
      <c r="W701" s="2">
        <v>5.2081521739130423</v>
      </c>
      <c r="X701" s="2">
        <v>5.1460869565217413</v>
      </c>
      <c r="Y701" s="2">
        <v>3.6374999999999997</v>
      </c>
      <c r="Z701" s="2">
        <v>0.16242776025236594</v>
      </c>
      <c r="AA701" s="2">
        <v>0</v>
      </c>
      <c r="AB701" s="2">
        <v>0</v>
      </c>
      <c r="AC701" s="2">
        <v>0</v>
      </c>
      <c r="AD701" s="2">
        <v>0</v>
      </c>
      <c r="AE701" s="2">
        <v>0</v>
      </c>
      <c r="AF701" s="2">
        <v>0</v>
      </c>
      <c r="AG701" s="2">
        <v>0</v>
      </c>
      <c r="AH701" t="s">
        <v>804</v>
      </c>
      <c r="AI701">
        <v>6</v>
      </c>
    </row>
    <row r="702" spans="1:35" x14ac:dyDescent="0.25">
      <c r="A702" t="s">
        <v>3056</v>
      </c>
      <c r="B702" t="s">
        <v>1880</v>
      </c>
      <c r="C702" t="s">
        <v>2397</v>
      </c>
      <c r="D702" t="s">
        <v>2845</v>
      </c>
      <c r="E702" s="2">
        <v>89.423913043478265</v>
      </c>
      <c r="F702" s="2">
        <v>5.6521739130434785</v>
      </c>
      <c r="G702" s="2">
        <v>0</v>
      </c>
      <c r="H702" s="2">
        <v>0</v>
      </c>
      <c r="I702" s="2">
        <v>0.54891304347826086</v>
      </c>
      <c r="J702" s="2">
        <v>0</v>
      </c>
      <c r="K702" s="2">
        <v>0</v>
      </c>
      <c r="L702" s="2">
        <v>7.3915217391304342</v>
      </c>
      <c r="M702" s="2">
        <v>5.6521739130434785</v>
      </c>
      <c r="N702" s="2">
        <v>0</v>
      </c>
      <c r="O702" s="2">
        <v>6.3206515133098329E-2</v>
      </c>
      <c r="P702" s="2">
        <v>0</v>
      </c>
      <c r="Q702" s="2">
        <v>9.3447826086956542</v>
      </c>
      <c r="R702" s="2">
        <v>0.10449981767351406</v>
      </c>
      <c r="S702" s="2">
        <v>5.0535869565217411</v>
      </c>
      <c r="T702" s="2">
        <v>4.4717391304347816</v>
      </c>
      <c r="U702" s="2">
        <v>0</v>
      </c>
      <c r="V702" s="2">
        <v>0.10651877962805396</v>
      </c>
      <c r="W702" s="2">
        <v>4.8348913043478259</v>
      </c>
      <c r="X702" s="2">
        <v>5.1315217391304344</v>
      </c>
      <c r="Y702" s="2">
        <v>0</v>
      </c>
      <c r="Z702" s="2">
        <v>0.11145131882824844</v>
      </c>
      <c r="AA702" s="2">
        <v>0</v>
      </c>
      <c r="AB702" s="2">
        <v>0</v>
      </c>
      <c r="AC702" s="2">
        <v>0</v>
      </c>
      <c r="AD702" s="2">
        <v>0</v>
      </c>
      <c r="AE702" s="2">
        <v>0</v>
      </c>
      <c r="AF702" s="2">
        <v>0</v>
      </c>
      <c r="AG702" s="2">
        <v>0.39130434782608697</v>
      </c>
      <c r="AH702" t="s">
        <v>693</v>
      </c>
      <c r="AI702">
        <v>6</v>
      </c>
    </row>
    <row r="703" spans="1:35" x14ac:dyDescent="0.25">
      <c r="A703" t="s">
        <v>3056</v>
      </c>
      <c r="B703" t="s">
        <v>1906</v>
      </c>
      <c r="C703" t="s">
        <v>2474</v>
      </c>
      <c r="D703" t="s">
        <v>2864</v>
      </c>
      <c r="E703" s="2">
        <v>86.347826086956516</v>
      </c>
      <c r="F703" s="2">
        <v>5.5054347826086953</v>
      </c>
      <c r="G703" s="2">
        <v>0.32608695652173914</v>
      </c>
      <c r="H703" s="2">
        <v>0.34782608695652173</v>
      </c>
      <c r="I703" s="2">
        <v>0.65217391304347827</v>
      </c>
      <c r="J703" s="2">
        <v>0</v>
      </c>
      <c r="K703" s="2">
        <v>1.3967391304347827</v>
      </c>
      <c r="L703" s="2">
        <v>4.2491304347826073</v>
      </c>
      <c r="M703" s="2">
        <v>5.0333695652173915</v>
      </c>
      <c r="N703" s="2">
        <v>0</v>
      </c>
      <c r="O703" s="2">
        <v>5.8291792547834849E-2</v>
      </c>
      <c r="P703" s="2">
        <v>5.0565217391304342</v>
      </c>
      <c r="Q703" s="2">
        <v>3.2765217391304353</v>
      </c>
      <c r="R703" s="2">
        <v>9.6505538771399793E-2</v>
      </c>
      <c r="S703" s="2">
        <v>3.5531521739130425</v>
      </c>
      <c r="T703" s="2">
        <v>7.2167391304347808</v>
      </c>
      <c r="U703" s="2">
        <v>0</v>
      </c>
      <c r="V703" s="2">
        <v>0.12472683786505535</v>
      </c>
      <c r="W703" s="2">
        <v>3.8631521739130443</v>
      </c>
      <c r="X703" s="2">
        <v>4.6463043478260877</v>
      </c>
      <c r="Y703" s="2">
        <v>0</v>
      </c>
      <c r="Z703" s="2">
        <v>9.8548590130916436E-2</v>
      </c>
      <c r="AA703" s="2">
        <v>0</v>
      </c>
      <c r="AB703" s="2">
        <v>0</v>
      </c>
      <c r="AC703" s="2">
        <v>0</v>
      </c>
      <c r="AD703" s="2">
        <v>0</v>
      </c>
      <c r="AE703" s="2">
        <v>0</v>
      </c>
      <c r="AF703" s="2">
        <v>0</v>
      </c>
      <c r="AG703" s="2">
        <v>0</v>
      </c>
      <c r="AH703" t="s">
        <v>719</v>
      </c>
      <c r="AI703">
        <v>6</v>
      </c>
    </row>
    <row r="704" spans="1:35" x14ac:dyDescent="0.25">
      <c r="A704" t="s">
        <v>3056</v>
      </c>
      <c r="B704" t="s">
        <v>1946</v>
      </c>
      <c r="C704" t="s">
        <v>2464</v>
      </c>
      <c r="D704" t="s">
        <v>2853</v>
      </c>
      <c r="E704" s="2">
        <v>95.293478260869563</v>
      </c>
      <c r="F704" s="2">
        <v>6.1358695652173916</v>
      </c>
      <c r="G704" s="2">
        <v>0.63586956521739135</v>
      </c>
      <c r="H704" s="2">
        <v>0.65217391304347827</v>
      </c>
      <c r="I704" s="2">
        <v>0</v>
      </c>
      <c r="J704" s="2">
        <v>0</v>
      </c>
      <c r="K704" s="2">
        <v>0</v>
      </c>
      <c r="L704" s="2">
        <v>6.2769565217391294</v>
      </c>
      <c r="M704" s="2">
        <v>5.1067391304347831</v>
      </c>
      <c r="N704" s="2">
        <v>0</v>
      </c>
      <c r="O704" s="2">
        <v>5.3589597353712791E-2</v>
      </c>
      <c r="P704" s="2">
        <v>0</v>
      </c>
      <c r="Q704" s="2">
        <v>0</v>
      </c>
      <c r="R704" s="2">
        <v>0</v>
      </c>
      <c r="S704" s="2">
        <v>5.2792391304347808</v>
      </c>
      <c r="T704" s="2">
        <v>10.666304347826086</v>
      </c>
      <c r="U704" s="2">
        <v>0</v>
      </c>
      <c r="V704" s="2">
        <v>0.16733089996578074</v>
      </c>
      <c r="W704" s="2">
        <v>5.978478260869565</v>
      </c>
      <c r="X704" s="2">
        <v>12.694673913043474</v>
      </c>
      <c r="Y704" s="2">
        <v>0</v>
      </c>
      <c r="Z704" s="2">
        <v>0.19595414623018131</v>
      </c>
      <c r="AA704" s="2">
        <v>0</v>
      </c>
      <c r="AB704" s="2">
        <v>0</v>
      </c>
      <c r="AC704" s="2">
        <v>0</v>
      </c>
      <c r="AD704" s="2">
        <v>0</v>
      </c>
      <c r="AE704" s="2">
        <v>1.4347826086956523E-2</v>
      </c>
      <c r="AF704" s="2">
        <v>0</v>
      </c>
      <c r="AG704" s="2">
        <v>0</v>
      </c>
      <c r="AH704" t="s">
        <v>761</v>
      </c>
      <c r="AI704">
        <v>6</v>
      </c>
    </row>
    <row r="705" spans="1:35" x14ac:dyDescent="0.25">
      <c r="A705" t="s">
        <v>3056</v>
      </c>
      <c r="B705" t="s">
        <v>1931</v>
      </c>
      <c r="C705" t="s">
        <v>2542</v>
      </c>
      <c r="D705" t="s">
        <v>2910</v>
      </c>
      <c r="E705" s="2">
        <v>58.836956521739133</v>
      </c>
      <c r="F705" s="2">
        <v>5.6523913043478151</v>
      </c>
      <c r="G705" s="2">
        <v>0</v>
      </c>
      <c r="H705" s="2">
        <v>0.25</v>
      </c>
      <c r="I705" s="2">
        <v>16.191739130434776</v>
      </c>
      <c r="J705" s="2">
        <v>0</v>
      </c>
      <c r="K705" s="2">
        <v>0</v>
      </c>
      <c r="L705" s="2">
        <v>1.5461956521739131</v>
      </c>
      <c r="M705" s="2">
        <v>2.7072826086956523</v>
      </c>
      <c r="N705" s="2">
        <v>0</v>
      </c>
      <c r="O705" s="2">
        <v>4.6013301311657123E-2</v>
      </c>
      <c r="P705" s="2">
        <v>4.8320652173913059</v>
      </c>
      <c r="Q705" s="2">
        <v>0</v>
      </c>
      <c r="R705" s="2">
        <v>8.2126362460742675E-2</v>
      </c>
      <c r="S705" s="2">
        <v>1.5003260869565218</v>
      </c>
      <c r="T705" s="2">
        <v>4.9502173913043483</v>
      </c>
      <c r="U705" s="2">
        <v>0</v>
      </c>
      <c r="V705" s="2">
        <v>0.10963421392942917</v>
      </c>
      <c r="W705" s="2">
        <v>1.5907608695652176</v>
      </c>
      <c r="X705" s="2">
        <v>8.9258695652173934</v>
      </c>
      <c r="Y705" s="2">
        <v>0</v>
      </c>
      <c r="Z705" s="2">
        <v>0.17874191760576394</v>
      </c>
      <c r="AA705" s="2">
        <v>0</v>
      </c>
      <c r="AB705" s="2">
        <v>0</v>
      </c>
      <c r="AC705" s="2">
        <v>0</v>
      </c>
      <c r="AD705" s="2">
        <v>0</v>
      </c>
      <c r="AE705" s="2">
        <v>0</v>
      </c>
      <c r="AF705" s="2">
        <v>0</v>
      </c>
      <c r="AG705" s="2">
        <v>0</v>
      </c>
      <c r="AH705" t="s">
        <v>746</v>
      </c>
      <c r="AI705">
        <v>6</v>
      </c>
    </row>
    <row r="706" spans="1:35" x14ac:dyDescent="0.25">
      <c r="A706" t="s">
        <v>3056</v>
      </c>
      <c r="B706" t="s">
        <v>2338</v>
      </c>
      <c r="C706" t="s">
        <v>2555</v>
      </c>
      <c r="D706" t="s">
        <v>2845</v>
      </c>
      <c r="E706" s="2">
        <v>65.456521739130437</v>
      </c>
      <c r="F706" s="2">
        <v>5.5652173913043477</v>
      </c>
      <c r="G706" s="2">
        <v>0</v>
      </c>
      <c r="H706" s="2">
        <v>0.33695652173913043</v>
      </c>
      <c r="I706" s="2">
        <v>1.0326086956521738</v>
      </c>
      <c r="J706" s="2">
        <v>0</v>
      </c>
      <c r="K706" s="2">
        <v>0</v>
      </c>
      <c r="L706" s="2">
        <v>0.51532608695652171</v>
      </c>
      <c r="M706" s="2">
        <v>5.5652173913043477</v>
      </c>
      <c r="N706" s="2">
        <v>0</v>
      </c>
      <c r="O706" s="2">
        <v>8.5021587512454325E-2</v>
      </c>
      <c r="P706" s="2">
        <v>0</v>
      </c>
      <c r="Q706" s="2">
        <v>0</v>
      </c>
      <c r="R706" s="2">
        <v>0</v>
      </c>
      <c r="S706" s="2">
        <v>6.9528260869565228</v>
      </c>
      <c r="T706" s="2">
        <v>3.891304347826087E-2</v>
      </c>
      <c r="U706" s="2">
        <v>0</v>
      </c>
      <c r="V706" s="2">
        <v>0.10681501162404518</v>
      </c>
      <c r="W706" s="2">
        <v>3.1826086956521733</v>
      </c>
      <c r="X706" s="2">
        <v>2.91</v>
      </c>
      <c r="Y706" s="2">
        <v>0</v>
      </c>
      <c r="Z706" s="2">
        <v>9.3078711391564248E-2</v>
      </c>
      <c r="AA706" s="2">
        <v>0</v>
      </c>
      <c r="AB706" s="2">
        <v>5.3913043478260869</v>
      </c>
      <c r="AC706" s="2">
        <v>0</v>
      </c>
      <c r="AD706" s="2">
        <v>0</v>
      </c>
      <c r="AE706" s="2">
        <v>0</v>
      </c>
      <c r="AF706" s="2">
        <v>0</v>
      </c>
      <c r="AG706" s="2">
        <v>0</v>
      </c>
      <c r="AH706" t="s">
        <v>1158</v>
      </c>
      <c r="AI706">
        <v>6</v>
      </c>
    </row>
    <row r="707" spans="1:35" x14ac:dyDescent="0.25">
      <c r="A707" t="s">
        <v>3056</v>
      </c>
      <c r="B707" t="s">
        <v>1196</v>
      </c>
      <c r="C707" t="s">
        <v>2505</v>
      </c>
      <c r="D707" t="s">
        <v>2886</v>
      </c>
      <c r="E707" s="2">
        <v>144.69565217391303</v>
      </c>
      <c r="F707" s="2">
        <v>5.0434782608695654</v>
      </c>
      <c r="G707" s="2">
        <v>0</v>
      </c>
      <c r="H707" s="2">
        <v>0</v>
      </c>
      <c r="I707" s="2">
        <v>0</v>
      </c>
      <c r="J707" s="2">
        <v>0</v>
      </c>
      <c r="K707" s="2">
        <v>0</v>
      </c>
      <c r="L707" s="2">
        <v>0</v>
      </c>
      <c r="M707" s="2">
        <v>8.4565217391304355</v>
      </c>
      <c r="N707" s="2">
        <v>1.2576086956521737</v>
      </c>
      <c r="O707" s="2">
        <v>6.7134915865384628E-2</v>
      </c>
      <c r="P707" s="2">
        <v>5.6728260869565217</v>
      </c>
      <c r="Q707" s="2">
        <v>5.5619565217391296</v>
      </c>
      <c r="R707" s="2">
        <v>7.7644230769230771E-2</v>
      </c>
      <c r="S707" s="2">
        <v>0</v>
      </c>
      <c r="T707" s="2">
        <v>0</v>
      </c>
      <c r="U707" s="2">
        <v>0</v>
      </c>
      <c r="V707" s="2">
        <v>0</v>
      </c>
      <c r="W707" s="2">
        <v>0</v>
      </c>
      <c r="X707" s="2">
        <v>0</v>
      </c>
      <c r="Y707" s="2">
        <v>0</v>
      </c>
      <c r="Z707" s="2">
        <v>0</v>
      </c>
      <c r="AA707" s="2">
        <v>0</v>
      </c>
      <c r="AB707" s="2">
        <v>0</v>
      </c>
      <c r="AC707" s="2">
        <v>0</v>
      </c>
      <c r="AD707" s="2">
        <v>0</v>
      </c>
      <c r="AE707" s="2">
        <v>0</v>
      </c>
      <c r="AF707" s="2">
        <v>0</v>
      </c>
      <c r="AG707" s="2">
        <v>0</v>
      </c>
      <c r="AH707" t="s">
        <v>72</v>
      </c>
      <c r="AI707">
        <v>6</v>
      </c>
    </row>
    <row r="708" spans="1:35" x14ac:dyDescent="0.25">
      <c r="A708" t="s">
        <v>3056</v>
      </c>
      <c r="B708" t="s">
        <v>2002</v>
      </c>
      <c r="C708" t="s">
        <v>2752</v>
      </c>
      <c r="D708" t="s">
        <v>3000</v>
      </c>
      <c r="E708" s="2">
        <v>31.717391304347824</v>
      </c>
      <c r="F708" s="2">
        <v>5.5691304347826085</v>
      </c>
      <c r="G708" s="2">
        <v>0</v>
      </c>
      <c r="H708" s="2">
        <v>0.1766304347826087</v>
      </c>
      <c r="I708" s="2">
        <v>0.21467391304347827</v>
      </c>
      <c r="J708" s="2">
        <v>0</v>
      </c>
      <c r="K708" s="2">
        <v>0</v>
      </c>
      <c r="L708" s="2">
        <v>2.7131521739130435</v>
      </c>
      <c r="M708" s="2">
        <v>0.51032608695652182</v>
      </c>
      <c r="N708" s="2">
        <v>0</v>
      </c>
      <c r="O708" s="2">
        <v>1.6089787525702538E-2</v>
      </c>
      <c r="P708" s="2">
        <v>5.3452173913043488</v>
      </c>
      <c r="Q708" s="2">
        <v>0</v>
      </c>
      <c r="R708" s="2">
        <v>0.16852638793694316</v>
      </c>
      <c r="S708" s="2">
        <v>0.31804347826086959</v>
      </c>
      <c r="T708" s="2">
        <v>2.7998913043478253</v>
      </c>
      <c r="U708" s="2">
        <v>0</v>
      </c>
      <c r="V708" s="2">
        <v>9.8303632625085652E-2</v>
      </c>
      <c r="W708" s="2">
        <v>0.50315217391304357</v>
      </c>
      <c r="X708" s="2">
        <v>2.2186956521739125</v>
      </c>
      <c r="Y708" s="2">
        <v>0</v>
      </c>
      <c r="Z708" s="2">
        <v>8.5815627141877987E-2</v>
      </c>
      <c r="AA708" s="2">
        <v>0</v>
      </c>
      <c r="AB708" s="2">
        <v>0</v>
      </c>
      <c r="AC708" s="2">
        <v>0</v>
      </c>
      <c r="AD708" s="2">
        <v>0</v>
      </c>
      <c r="AE708" s="2">
        <v>4.6739130434782609E-3</v>
      </c>
      <c r="AF708" s="2">
        <v>0</v>
      </c>
      <c r="AG708" s="2">
        <v>0</v>
      </c>
      <c r="AH708" t="s">
        <v>817</v>
      </c>
      <c r="AI708">
        <v>6</v>
      </c>
    </row>
    <row r="709" spans="1:35" x14ac:dyDescent="0.25">
      <c r="A709" t="s">
        <v>3056</v>
      </c>
      <c r="B709" t="s">
        <v>1672</v>
      </c>
      <c r="C709" t="s">
        <v>2504</v>
      </c>
      <c r="D709" t="s">
        <v>2884</v>
      </c>
      <c r="E709" s="2">
        <v>89.184782608695656</v>
      </c>
      <c r="F709" s="2">
        <v>5.7391304347826084</v>
      </c>
      <c r="G709" s="2">
        <v>0.52173913043478259</v>
      </c>
      <c r="H709" s="2">
        <v>0.28260869565217389</v>
      </c>
      <c r="I709" s="2">
        <v>0.38043478260869568</v>
      </c>
      <c r="J709" s="2">
        <v>0</v>
      </c>
      <c r="K709" s="2">
        <v>0</v>
      </c>
      <c r="L709" s="2">
        <v>10.39891304347826</v>
      </c>
      <c r="M709" s="2">
        <v>5.6195652173913047</v>
      </c>
      <c r="N709" s="2">
        <v>10.608695652173912</v>
      </c>
      <c r="O709" s="2">
        <v>0.18196221815965874</v>
      </c>
      <c r="P709" s="2">
        <v>5.5735869565217397</v>
      </c>
      <c r="Q709" s="2">
        <v>0.80402173913043473</v>
      </c>
      <c r="R709" s="2">
        <v>7.1510054844606943E-2</v>
      </c>
      <c r="S709" s="2">
        <v>14.328913043478263</v>
      </c>
      <c r="T709" s="2">
        <v>21.843586956521737</v>
      </c>
      <c r="U709" s="2">
        <v>0</v>
      </c>
      <c r="V709" s="2">
        <v>0.40559049360146249</v>
      </c>
      <c r="W709" s="2">
        <v>11.177065217391304</v>
      </c>
      <c r="X709" s="2">
        <v>29.250760869565209</v>
      </c>
      <c r="Y709" s="2">
        <v>0</v>
      </c>
      <c r="Z709" s="2">
        <v>0.45330408287629487</v>
      </c>
      <c r="AA709" s="2">
        <v>0</v>
      </c>
      <c r="AB709" s="2">
        <v>0</v>
      </c>
      <c r="AC709" s="2">
        <v>0</v>
      </c>
      <c r="AD709" s="2">
        <v>0</v>
      </c>
      <c r="AE709" s="2">
        <v>0</v>
      </c>
      <c r="AF709" s="2">
        <v>0</v>
      </c>
      <c r="AG709" s="2">
        <v>0</v>
      </c>
      <c r="AH709" t="s">
        <v>478</v>
      </c>
      <c r="AI709">
        <v>6</v>
      </c>
    </row>
    <row r="710" spans="1:35" x14ac:dyDescent="0.25">
      <c r="A710" t="s">
        <v>3056</v>
      </c>
      <c r="B710" t="s">
        <v>1304</v>
      </c>
      <c r="C710" t="s">
        <v>2473</v>
      </c>
      <c r="D710" t="s">
        <v>2909</v>
      </c>
      <c r="E710" s="2">
        <v>48.467391304347828</v>
      </c>
      <c r="F710" s="2">
        <v>0</v>
      </c>
      <c r="G710" s="2">
        <v>0.54347826086956519</v>
      </c>
      <c r="H710" s="2">
        <v>0.22826086956521738</v>
      </c>
      <c r="I710" s="2">
        <v>0.39673913043478259</v>
      </c>
      <c r="J710" s="2">
        <v>0</v>
      </c>
      <c r="K710" s="2">
        <v>0</v>
      </c>
      <c r="L710" s="2">
        <v>3.5646739130434786</v>
      </c>
      <c r="M710" s="2">
        <v>0</v>
      </c>
      <c r="N710" s="2">
        <v>0</v>
      </c>
      <c r="O710" s="2">
        <v>0</v>
      </c>
      <c r="P710" s="2">
        <v>4.2608695652173916</v>
      </c>
      <c r="Q710" s="2">
        <v>2.8155434782608695</v>
      </c>
      <c r="R710" s="2">
        <v>0.14600358824848622</v>
      </c>
      <c r="S710" s="2">
        <v>0.91456521739130425</v>
      </c>
      <c r="T710" s="2">
        <v>3.0981521739130433</v>
      </c>
      <c r="U710" s="2">
        <v>0</v>
      </c>
      <c r="V710" s="2">
        <v>8.2792105853330328E-2</v>
      </c>
      <c r="W710" s="2">
        <v>7.4288043478260848</v>
      </c>
      <c r="X710" s="2">
        <v>4.1086956521739131</v>
      </c>
      <c r="Y710" s="2">
        <v>0</v>
      </c>
      <c r="Z710" s="2">
        <v>0.23804664723032065</v>
      </c>
      <c r="AA710" s="2">
        <v>0</v>
      </c>
      <c r="AB710" s="2">
        <v>0</v>
      </c>
      <c r="AC710" s="2">
        <v>0</v>
      </c>
      <c r="AD710" s="2">
        <v>0</v>
      </c>
      <c r="AE710" s="2">
        <v>0</v>
      </c>
      <c r="AF710" s="2">
        <v>0</v>
      </c>
      <c r="AG710" s="2">
        <v>0</v>
      </c>
      <c r="AH710" t="s">
        <v>104</v>
      </c>
      <c r="AI710">
        <v>6</v>
      </c>
    </row>
    <row r="711" spans="1:35" x14ac:dyDescent="0.25">
      <c r="A711" t="s">
        <v>3056</v>
      </c>
      <c r="B711" t="s">
        <v>1882</v>
      </c>
      <c r="C711" t="s">
        <v>2724</v>
      </c>
      <c r="D711" t="s">
        <v>2992</v>
      </c>
      <c r="E711" s="2">
        <v>51.293478260869563</v>
      </c>
      <c r="F711" s="2">
        <v>5.652391304347816</v>
      </c>
      <c r="G711" s="2">
        <v>0</v>
      </c>
      <c r="H711" s="2">
        <v>0.21739130434782608</v>
      </c>
      <c r="I711" s="2">
        <v>25.166521739130442</v>
      </c>
      <c r="J711" s="2">
        <v>0</v>
      </c>
      <c r="K711" s="2">
        <v>0</v>
      </c>
      <c r="L711" s="2">
        <v>1.545326086956522</v>
      </c>
      <c r="M711" s="2">
        <v>10.799239130434778</v>
      </c>
      <c r="N711" s="2">
        <v>0</v>
      </c>
      <c r="O711" s="2">
        <v>0.21053824962915862</v>
      </c>
      <c r="P711" s="2">
        <v>5.8553260869565209</v>
      </c>
      <c r="Q711" s="2">
        <v>5.561521739130435</v>
      </c>
      <c r="R711" s="2">
        <v>0.22257893621529984</v>
      </c>
      <c r="S711" s="2">
        <v>4.1429347826086937</v>
      </c>
      <c r="T711" s="2">
        <v>3.7521739130434777</v>
      </c>
      <c r="U711" s="2">
        <v>0</v>
      </c>
      <c r="V711" s="2">
        <v>0.15392032210214024</v>
      </c>
      <c r="W711" s="2">
        <v>1.4626086956521736</v>
      </c>
      <c r="X711" s="2">
        <v>4.5943478260869561</v>
      </c>
      <c r="Y711" s="2">
        <v>0</v>
      </c>
      <c r="Z711" s="2">
        <v>0.11808433990252171</v>
      </c>
      <c r="AA711" s="2">
        <v>0</v>
      </c>
      <c r="AB711" s="2">
        <v>0</v>
      </c>
      <c r="AC711" s="2">
        <v>0</v>
      </c>
      <c r="AD711" s="2">
        <v>0</v>
      </c>
      <c r="AE711" s="2">
        <v>0</v>
      </c>
      <c r="AF711" s="2">
        <v>0</v>
      </c>
      <c r="AG711" s="2">
        <v>0</v>
      </c>
      <c r="AH711" t="s">
        <v>695</v>
      </c>
      <c r="AI711">
        <v>6</v>
      </c>
    </row>
    <row r="712" spans="1:35" x14ac:dyDescent="0.25">
      <c r="A712" t="s">
        <v>3056</v>
      </c>
      <c r="B712" t="s">
        <v>1653</v>
      </c>
      <c r="C712" t="s">
        <v>2672</v>
      </c>
      <c r="D712" t="s">
        <v>2818</v>
      </c>
      <c r="E712" s="2">
        <v>66.510869565217391</v>
      </c>
      <c r="F712" s="2">
        <v>0</v>
      </c>
      <c r="G712" s="2">
        <v>0.73369565217391308</v>
      </c>
      <c r="H712" s="2">
        <v>0.85869565217391308</v>
      </c>
      <c r="I712" s="2">
        <v>0.44565217391304346</v>
      </c>
      <c r="J712" s="2">
        <v>0</v>
      </c>
      <c r="K712" s="2">
        <v>0</v>
      </c>
      <c r="L712" s="2">
        <v>8.152173913043478E-3</v>
      </c>
      <c r="M712" s="2">
        <v>1.0536956521739131</v>
      </c>
      <c r="N712" s="2">
        <v>0</v>
      </c>
      <c r="O712" s="2">
        <v>1.5842457917960451E-2</v>
      </c>
      <c r="P712" s="2">
        <v>4.4830434782608704</v>
      </c>
      <c r="Q712" s="2">
        <v>6.0758695652173911</v>
      </c>
      <c r="R712" s="2">
        <v>0.15875469848014381</v>
      </c>
      <c r="S712" s="2">
        <v>5.2470652173913042</v>
      </c>
      <c r="T712" s="2">
        <v>4.0589130434782614</v>
      </c>
      <c r="U712" s="2">
        <v>0</v>
      </c>
      <c r="V712" s="2">
        <v>0.13991665304788364</v>
      </c>
      <c r="W712" s="2">
        <v>4.6926086956521749</v>
      </c>
      <c r="X712" s="2">
        <v>5.018369565217391</v>
      </c>
      <c r="Y712" s="2">
        <v>0</v>
      </c>
      <c r="Z712" s="2">
        <v>0.14600588331426706</v>
      </c>
      <c r="AA712" s="2">
        <v>0</v>
      </c>
      <c r="AB712" s="2">
        <v>0</v>
      </c>
      <c r="AC712" s="2">
        <v>0</v>
      </c>
      <c r="AD712" s="2">
        <v>54.047500000000021</v>
      </c>
      <c r="AE712" s="2">
        <v>0</v>
      </c>
      <c r="AF712" s="2">
        <v>0</v>
      </c>
      <c r="AG712" s="2">
        <v>0</v>
      </c>
      <c r="AH712" t="s">
        <v>459</v>
      </c>
      <c r="AI712">
        <v>6</v>
      </c>
    </row>
    <row r="713" spans="1:35" x14ac:dyDescent="0.25">
      <c r="A713" t="s">
        <v>3056</v>
      </c>
      <c r="B713" t="s">
        <v>1653</v>
      </c>
      <c r="C713" t="s">
        <v>2607</v>
      </c>
      <c r="D713" t="s">
        <v>2865</v>
      </c>
      <c r="E713" s="2">
        <v>7.7173913043478262</v>
      </c>
      <c r="F713" s="2">
        <v>1.5652173913043479</v>
      </c>
      <c r="G713" s="2">
        <v>0</v>
      </c>
      <c r="H713" s="2">
        <v>0</v>
      </c>
      <c r="I713" s="2">
        <v>0</v>
      </c>
      <c r="J713" s="2">
        <v>0</v>
      </c>
      <c r="K713" s="2">
        <v>0</v>
      </c>
      <c r="L713" s="2">
        <v>2.5760869565217392</v>
      </c>
      <c r="M713" s="2">
        <v>0.27717391304347827</v>
      </c>
      <c r="N713" s="2">
        <v>1.3722826086956521</v>
      </c>
      <c r="O713" s="2">
        <v>0.21373239436619718</v>
      </c>
      <c r="P713" s="2">
        <v>0</v>
      </c>
      <c r="Q713" s="2">
        <v>0.46195652173913043</v>
      </c>
      <c r="R713" s="2">
        <v>5.9859154929577461E-2</v>
      </c>
      <c r="S713" s="2">
        <v>1.2228260869565217</v>
      </c>
      <c r="T713" s="2">
        <v>1.4728260869565217</v>
      </c>
      <c r="U713" s="2">
        <v>0</v>
      </c>
      <c r="V713" s="2">
        <v>0.3492957746478873</v>
      </c>
      <c r="W713" s="2">
        <v>0.30978260869565216</v>
      </c>
      <c r="X713" s="2">
        <v>0</v>
      </c>
      <c r="Y713" s="2">
        <v>0</v>
      </c>
      <c r="Z713" s="2">
        <v>4.014084507042253E-2</v>
      </c>
      <c r="AA713" s="2">
        <v>0</v>
      </c>
      <c r="AB713" s="2">
        <v>0</v>
      </c>
      <c r="AC713" s="2">
        <v>0</v>
      </c>
      <c r="AD713" s="2">
        <v>0</v>
      </c>
      <c r="AE713" s="2">
        <v>0</v>
      </c>
      <c r="AF713" s="2">
        <v>0</v>
      </c>
      <c r="AG713" s="2">
        <v>0</v>
      </c>
      <c r="AH713" t="s">
        <v>456</v>
      </c>
      <c r="AI713">
        <v>6</v>
      </c>
    </row>
    <row r="714" spans="1:35" x14ac:dyDescent="0.25">
      <c r="A714" t="s">
        <v>3056</v>
      </c>
      <c r="B714" t="s">
        <v>1785</v>
      </c>
      <c r="C714" t="s">
        <v>2466</v>
      </c>
      <c r="D714" t="s">
        <v>2837</v>
      </c>
      <c r="E714" s="2">
        <v>33.304347826086953</v>
      </c>
      <c r="F714" s="2">
        <v>6.1739130434782608</v>
      </c>
      <c r="G714" s="2">
        <v>0.30434782608695654</v>
      </c>
      <c r="H714" s="2">
        <v>0.21195652173913043</v>
      </c>
      <c r="I714" s="2">
        <v>0.78260869565217395</v>
      </c>
      <c r="J714" s="2">
        <v>0</v>
      </c>
      <c r="K714" s="2">
        <v>0.94565217391304346</v>
      </c>
      <c r="L714" s="2">
        <v>4.9231521739130439</v>
      </c>
      <c r="M714" s="2">
        <v>5.0434782608695654</v>
      </c>
      <c r="N714" s="2">
        <v>0</v>
      </c>
      <c r="O714" s="2">
        <v>0.1514360313315927</v>
      </c>
      <c r="P714" s="2">
        <v>5.1657608695652177</v>
      </c>
      <c r="Q714" s="2">
        <v>0</v>
      </c>
      <c r="R714" s="2">
        <v>0.15510770234986948</v>
      </c>
      <c r="S714" s="2">
        <v>9.3995652173913076</v>
      </c>
      <c r="T714" s="2">
        <v>4.8730434782608691</v>
      </c>
      <c r="U714" s="2">
        <v>0</v>
      </c>
      <c r="V714" s="2">
        <v>0.42855091383812027</v>
      </c>
      <c r="W714" s="2">
        <v>5.566630434782609</v>
      </c>
      <c r="X714" s="2">
        <v>8.1490217391304345</v>
      </c>
      <c r="Y714" s="2">
        <v>0</v>
      </c>
      <c r="Z714" s="2">
        <v>0.41182767624020888</v>
      </c>
      <c r="AA714" s="2">
        <v>0</v>
      </c>
      <c r="AB714" s="2">
        <v>0</v>
      </c>
      <c r="AC714" s="2">
        <v>0</v>
      </c>
      <c r="AD714" s="2">
        <v>0</v>
      </c>
      <c r="AE714" s="2">
        <v>0</v>
      </c>
      <c r="AF714" s="2">
        <v>0</v>
      </c>
      <c r="AG714" s="2">
        <v>0.17391304347826086</v>
      </c>
      <c r="AH714" t="s">
        <v>595</v>
      </c>
      <c r="AI714">
        <v>6</v>
      </c>
    </row>
    <row r="715" spans="1:35" x14ac:dyDescent="0.25">
      <c r="A715" t="s">
        <v>3056</v>
      </c>
      <c r="B715" t="s">
        <v>1698</v>
      </c>
      <c r="C715" t="s">
        <v>2432</v>
      </c>
      <c r="D715" t="s">
        <v>2886</v>
      </c>
      <c r="E715" s="2">
        <v>83.239130434782609</v>
      </c>
      <c r="F715" s="2">
        <v>0</v>
      </c>
      <c r="G715" s="2">
        <v>0</v>
      </c>
      <c r="H715" s="2">
        <v>0</v>
      </c>
      <c r="I715" s="2">
        <v>0</v>
      </c>
      <c r="J715" s="2">
        <v>0</v>
      </c>
      <c r="K715" s="2">
        <v>0</v>
      </c>
      <c r="L715" s="2">
        <v>5.6875</v>
      </c>
      <c r="M715" s="2">
        <v>0</v>
      </c>
      <c r="N715" s="2">
        <v>5.9266304347826084</v>
      </c>
      <c r="O715" s="2">
        <v>7.1200052232958999E-2</v>
      </c>
      <c r="P715" s="2">
        <v>0</v>
      </c>
      <c r="Q715" s="2">
        <v>0</v>
      </c>
      <c r="R715" s="2">
        <v>0</v>
      </c>
      <c r="S715" s="2">
        <v>7.1252173913043473</v>
      </c>
      <c r="T715" s="2">
        <v>8.7907608695652169</v>
      </c>
      <c r="U715" s="2">
        <v>0</v>
      </c>
      <c r="V715" s="2">
        <v>0.19120788717680856</v>
      </c>
      <c r="W715" s="2">
        <v>5.8097826086956523</v>
      </c>
      <c r="X715" s="2">
        <v>5.8972826086956518</v>
      </c>
      <c r="Y715" s="2">
        <v>0</v>
      </c>
      <c r="Z715" s="2">
        <v>0.14064377121963959</v>
      </c>
      <c r="AA715" s="2">
        <v>0</v>
      </c>
      <c r="AB715" s="2">
        <v>0</v>
      </c>
      <c r="AC715" s="2">
        <v>0</v>
      </c>
      <c r="AD715" s="2">
        <v>0</v>
      </c>
      <c r="AE715" s="2">
        <v>0</v>
      </c>
      <c r="AF715" s="2">
        <v>0</v>
      </c>
      <c r="AG715" s="2">
        <v>0</v>
      </c>
      <c r="AH715" t="s">
        <v>505</v>
      </c>
      <c r="AI715">
        <v>6</v>
      </c>
    </row>
    <row r="716" spans="1:35" x14ac:dyDescent="0.25">
      <c r="A716" t="s">
        <v>3056</v>
      </c>
      <c r="B716" t="s">
        <v>1295</v>
      </c>
      <c r="C716" t="s">
        <v>2540</v>
      </c>
      <c r="D716" t="s">
        <v>2908</v>
      </c>
      <c r="E716" s="2">
        <v>83.228260869565219</v>
      </c>
      <c r="F716" s="2">
        <v>5.5652173913043477</v>
      </c>
      <c r="G716" s="2">
        <v>0.2608695652173913</v>
      </c>
      <c r="H716" s="2">
        <v>0.39130434782608697</v>
      </c>
      <c r="I716" s="2">
        <v>0.52173913043478259</v>
      </c>
      <c r="J716" s="2">
        <v>0</v>
      </c>
      <c r="K716" s="2">
        <v>0</v>
      </c>
      <c r="L716" s="2">
        <v>6.793804347826085</v>
      </c>
      <c r="M716" s="2">
        <v>0</v>
      </c>
      <c r="N716" s="2">
        <v>5.1521739130434785</v>
      </c>
      <c r="O716" s="2">
        <v>6.190414000261199E-2</v>
      </c>
      <c r="P716" s="2">
        <v>12.419130434782611</v>
      </c>
      <c r="Q716" s="2">
        <v>0</v>
      </c>
      <c r="R716" s="2">
        <v>0.14921770928562103</v>
      </c>
      <c r="S716" s="2">
        <v>5.9724999999999993</v>
      </c>
      <c r="T716" s="2">
        <v>14.9625</v>
      </c>
      <c r="U716" s="2">
        <v>0</v>
      </c>
      <c r="V716" s="2">
        <v>0.25153715554394668</v>
      </c>
      <c r="W716" s="2">
        <v>5.7753260869565226</v>
      </c>
      <c r="X716" s="2">
        <v>12.480869565217386</v>
      </c>
      <c r="Y716" s="2">
        <v>0</v>
      </c>
      <c r="Z716" s="2">
        <v>0.21935092072613288</v>
      </c>
      <c r="AA716" s="2">
        <v>0</v>
      </c>
      <c r="AB716" s="2">
        <v>0</v>
      </c>
      <c r="AC716" s="2">
        <v>0</v>
      </c>
      <c r="AD716" s="2">
        <v>0</v>
      </c>
      <c r="AE716" s="2">
        <v>0</v>
      </c>
      <c r="AF716" s="2">
        <v>0</v>
      </c>
      <c r="AG716" s="2">
        <v>0</v>
      </c>
      <c r="AH716" t="s">
        <v>95</v>
      </c>
      <c r="AI716">
        <v>6</v>
      </c>
    </row>
    <row r="717" spans="1:35" x14ac:dyDescent="0.25">
      <c r="A717" t="s">
        <v>3056</v>
      </c>
      <c r="B717" t="s">
        <v>1602</v>
      </c>
      <c r="C717" t="s">
        <v>2387</v>
      </c>
      <c r="D717" t="s">
        <v>2837</v>
      </c>
      <c r="E717" s="2">
        <v>80.695652173913047</v>
      </c>
      <c r="F717" s="2">
        <v>4.6956521739130439</v>
      </c>
      <c r="G717" s="2">
        <v>0.31956521739130439</v>
      </c>
      <c r="H717" s="2">
        <v>0.52249999999999996</v>
      </c>
      <c r="I717" s="2">
        <v>1.2934782608695652</v>
      </c>
      <c r="J717" s="2">
        <v>0</v>
      </c>
      <c r="K717" s="2">
        <v>0</v>
      </c>
      <c r="L717" s="2">
        <v>5.2784782608695631</v>
      </c>
      <c r="M717" s="2">
        <v>0</v>
      </c>
      <c r="N717" s="2">
        <v>5.5652173913043477</v>
      </c>
      <c r="O717" s="2">
        <v>6.8965517241379309E-2</v>
      </c>
      <c r="P717" s="2">
        <v>0</v>
      </c>
      <c r="Q717" s="2">
        <v>0</v>
      </c>
      <c r="R717" s="2">
        <v>0</v>
      </c>
      <c r="S717" s="2">
        <v>5.7214130434782593</v>
      </c>
      <c r="T717" s="2">
        <v>4.4029347826086953</v>
      </c>
      <c r="U717" s="2">
        <v>0</v>
      </c>
      <c r="V717" s="2">
        <v>0.12546336206896547</v>
      </c>
      <c r="W717" s="2">
        <v>5.6424999999999992</v>
      </c>
      <c r="X717" s="2">
        <v>0</v>
      </c>
      <c r="Y717" s="2">
        <v>0</v>
      </c>
      <c r="Z717" s="2">
        <v>6.9923221982758604E-2</v>
      </c>
      <c r="AA717" s="2">
        <v>0</v>
      </c>
      <c r="AB717" s="2">
        <v>0</v>
      </c>
      <c r="AC717" s="2">
        <v>0</v>
      </c>
      <c r="AD717" s="2">
        <v>0</v>
      </c>
      <c r="AE717" s="2">
        <v>0</v>
      </c>
      <c r="AF717" s="2">
        <v>0</v>
      </c>
      <c r="AG717" s="2">
        <v>0</v>
      </c>
      <c r="AH717" t="s">
        <v>404</v>
      </c>
      <c r="AI717">
        <v>6</v>
      </c>
    </row>
    <row r="718" spans="1:35" x14ac:dyDescent="0.25">
      <c r="A718" t="s">
        <v>3056</v>
      </c>
      <c r="B718" t="s">
        <v>1409</v>
      </c>
      <c r="C718" t="s">
        <v>2504</v>
      </c>
      <c r="D718" t="s">
        <v>2884</v>
      </c>
      <c r="E718" s="2">
        <v>50.782608695652172</v>
      </c>
      <c r="F718" s="2">
        <v>5.5652173913043477</v>
      </c>
      <c r="G718" s="2">
        <v>0.10869565217391304</v>
      </c>
      <c r="H718" s="2">
        <v>0.38043478260869568</v>
      </c>
      <c r="I718" s="2">
        <v>0.4891304347826087</v>
      </c>
      <c r="J718" s="2">
        <v>0</v>
      </c>
      <c r="K718" s="2">
        <v>0</v>
      </c>
      <c r="L718" s="2">
        <v>4.5197826086956505</v>
      </c>
      <c r="M718" s="2">
        <v>0</v>
      </c>
      <c r="N718" s="2">
        <v>9.0782608695652183</v>
      </c>
      <c r="O718" s="2">
        <v>0.17876712328767125</v>
      </c>
      <c r="P718" s="2">
        <v>4.5416304347826069</v>
      </c>
      <c r="Q718" s="2">
        <v>0</v>
      </c>
      <c r="R718" s="2">
        <v>8.9432791095890377E-2</v>
      </c>
      <c r="S718" s="2">
        <v>9.9909782608695643</v>
      </c>
      <c r="T718" s="2">
        <v>10.781956521739129</v>
      </c>
      <c r="U718" s="2">
        <v>0</v>
      </c>
      <c r="V718" s="2">
        <v>0.40905607876712324</v>
      </c>
      <c r="W718" s="2">
        <v>16.581304347826091</v>
      </c>
      <c r="X718" s="2">
        <v>9.9669565217391316</v>
      </c>
      <c r="Y718" s="2">
        <v>0.3320652173913044</v>
      </c>
      <c r="Z718" s="2">
        <v>0.52932148972602755</v>
      </c>
      <c r="AA718" s="2">
        <v>0</v>
      </c>
      <c r="AB718" s="2">
        <v>0</v>
      </c>
      <c r="AC718" s="2">
        <v>0</v>
      </c>
      <c r="AD718" s="2">
        <v>1.5434782608695652E-2</v>
      </c>
      <c r="AE718" s="2">
        <v>0</v>
      </c>
      <c r="AF718" s="2">
        <v>0</v>
      </c>
      <c r="AG718" s="2">
        <v>0</v>
      </c>
      <c r="AH718" t="s">
        <v>209</v>
      </c>
      <c r="AI718">
        <v>6</v>
      </c>
    </row>
    <row r="719" spans="1:35" x14ac:dyDescent="0.25">
      <c r="A719" t="s">
        <v>3056</v>
      </c>
      <c r="B719" t="s">
        <v>2335</v>
      </c>
      <c r="C719" t="s">
        <v>2416</v>
      </c>
      <c r="D719" t="s">
        <v>2822</v>
      </c>
      <c r="E719" s="2">
        <v>83.076086956521735</v>
      </c>
      <c r="F719" s="2">
        <v>5.8260869565217392</v>
      </c>
      <c r="G719" s="2">
        <v>0.30978260869565216</v>
      </c>
      <c r="H719" s="2">
        <v>0.27717391304347827</v>
      </c>
      <c r="I719" s="2">
        <v>0.83152173913043481</v>
      </c>
      <c r="J719" s="2">
        <v>0</v>
      </c>
      <c r="K719" s="2">
        <v>1.173913043478261</v>
      </c>
      <c r="L719" s="2">
        <v>5.0056521739130435</v>
      </c>
      <c r="M719" s="2">
        <v>3.1341304347826098</v>
      </c>
      <c r="N719" s="2">
        <v>0</v>
      </c>
      <c r="O719" s="2">
        <v>3.772602381263903E-2</v>
      </c>
      <c r="P719" s="2">
        <v>2.5802173913043482</v>
      </c>
      <c r="Q719" s="2">
        <v>2.1164130434782611</v>
      </c>
      <c r="R719" s="2">
        <v>5.6534083475075235E-2</v>
      </c>
      <c r="S719" s="2">
        <v>10.69510869565217</v>
      </c>
      <c r="T719" s="2">
        <v>0.15739130434782608</v>
      </c>
      <c r="U719" s="2">
        <v>0</v>
      </c>
      <c r="V719" s="2">
        <v>0.13063325919141694</v>
      </c>
      <c r="W719" s="2">
        <v>10.661304347826086</v>
      </c>
      <c r="X719" s="2">
        <v>3.2969565217391308</v>
      </c>
      <c r="Y719" s="2">
        <v>0</v>
      </c>
      <c r="Z719" s="2">
        <v>0.16801779405992409</v>
      </c>
      <c r="AA719" s="2">
        <v>0</v>
      </c>
      <c r="AB719" s="2">
        <v>0</v>
      </c>
      <c r="AC719" s="2">
        <v>0</v>
      </c>
      <c r="AD719" s="2">
        <v>0</v>
      </c>
      <c r="AE719" s="2">
        <v>0</v>
      </c>
      <c r="AF719" s="2">
        <v>0</v>
      </c>
      <c r="AG719" s="2">
        <v>6.5217391304347824E-2</v>
      </c>
      <c r="AH719" t="s">
        <v>1155</v>
      </c>
      <c r="AI719">
        <v>6</v>
      </c>
    </row>
    <row r="720" spans="1:35" x14ac:dyDescent="0.25">
      <c r="A720" t="s">
        <v>3056</v>
      </c>
      <c r="B720" t="s">
        <v>2056</v>
      </c>
      <c r="C720" t="s">
        <v>2495</v>
      </c>
      <c r="D720" t="s">
        <v>2903</v>
      </c>
      <c r="E720" s="2">
        <v>40.097826086956523</v>
      </c>
      <c r="F720" s="2">
        <v>5.1304347826086953</v>
      </c>
      <c r="G720" s="2">
        <v>0.19565217391304349</v>
      </c>
      <c r="H720" s="2">
        <v>0.19413043478260869</v>
      </c>
      <c r="I720" s="2">
        <v>0.57608695652173914</v>
      </c>
      <c r="J720" s="2">
        <v>0</v>
      </c>
      <c r="K720" s="2">
        <v>0</v>
      </c>
      <c r="L720" s="2">
        <v>1.0315217391304348</v>
      </c>
      <c r="M720" s="2">
        <v>0</v>
      </c>
      <c r="N720" s="2">
        <v>0</v>
      </c>
      <c r="O720" s="2">
        <v>0</v>
      </c>
      <c r="P720" s="2">
        <v>0</v>
      </c>
      <c r="Q720" s="2">
        <v>0</v>
      </c>
      <c r="R720" s="2">
        <v>0</v>
      </c>
      <c r="S720" s="2">
        <v>5.0311956521739152</v>
      </c>
      <c r="T720" s="2">
        <v>0.28152173913043482</v>
      </c>
      <c r="U720" s="2">
        <v>0</v>
      </c>
      <c r="V720" s="2">
        <v>0.13249390078612094</v>
      </c>
      <c r="W720" s="2">
        <v>5.4918478260869561</v>
      </c>
      <c r="X720" s="2">
        <v>0.69304347826086965</v>
      </c>
      <c r="Y720" s="2">
        <v>0</v>
      </c>
      <c r="Z720" s="2">
        <v>0.1542450528598536</v>
      </c>
      <c r="AA720" s="2">
        <v>0</v>
      </c>
      <c r="AB720" s="2">
        <v>0</v>
      </c>
      <c r="AC720" s="2">
        <v>0</v>
      </c>
      <c r="AD720" s="2">
        <v>0</v>
      </c>
      <c r="AE720" s="2">
        <v>0</v>
      </c>
      <c r="AF720" s="2">
        <v>0</v>
      </c>
      <c r="AG720" s="2">
        <v>0</v>
      </c>
      <c r="AH720" t="s">
        <v>873</v>
      </c>
      <c r="AI720">
        <v>6</v>
      </c>
    </row>
    <row r="721" spans="1:35" x14ac:dyDescent="0.25">
      <c r="A721" t="s">
        <v>3056</v>
      </c>
      <c r="B721" t="s">
        <v>1337</v>
      </c>
      <c r="C721" t="s">
        <v>2557</v>
      </c>
      <c r="D721" t="s">
        <v>2916</v>
      </c>
      <c r="E721" s="2">
        <v>105.18478260869566</v>
      </c>
      <c r="F721" s="2">
        <v>0</v>
      </c>
      <c r="G721" s="2">
        <v>0.18478260869565216</v>
      </c>
      <c r="H721" s="2">
        <v>0.52173913043478259</v>
      </c>
      <c r="I721" s="2">
        <v>0.78260869565217395</v>
      </c>
      <c r="J721" s="2">
        <v>0</v>
      </c>
      <c r="K721" s="2">
        <v>0</v>
      </c>
      <c r="L721" s="2">
        <v>5.375</v>
      </c>
      <c r="M721" s="2">
        <v>4.6206521739130446</v>
      </c>
      <c r="N721" s="2">
        <v>0</v>
      </c>
      <c r="O721" s="2">
        <v>4.3928903585822063E-2</v>
      </c>
      <c r="P721" s="2">
        <v>5.5109782608695648</v>
      </c>
      <c r="Q721" s="2">
        <v>21.837499999999999</v>
      </c>
      <c r="R721" s="2">
        <v>0.26000413351245216</v>
      </c>
      <c r="S721" s="2">
        <v>4.6114130434782608</v>
      </c>
      <c r="T721" s="2">
        <v>4.9429347826086953</v>
      </c>
      <c r="U721" s="2">
        <v>0</v>
      </c>
      <c r="V721" s="2">
        <v>9.0833936137232618E-2</v>
      </c>
      <c r="W721" s="2">
        <v>4.8770652173913041</v>
      </c>
      <c r="X721" s="2">
        <v>5.8693478260869565</v>
      </c>
      <c r="Y721" s="2">
        <v>0</v>
      </c>
      <c r="Z721" s="2">
        <v>0.10216699390306912</v>
      </c>
      <c r="AA721" s="2">
        <v>0</v>
      </c>
      <c r="AB721" s="2">
        <v>0</v>
      </c>
      <c r="AC721" s="2">
        <v>0</v>
      </c>
      <c r="AD721" s="2">
        <v>0</v>
      </c>
      <c r="AE721" s="2">
        <v>0.41</v>
      </c>
      <c r="AF721" s="2">
        <v>0</v>
      </c>
      <c r="AG721" s="2">
        <v>0</v>
      </c>
      <c r="AH721" t="s">
        <v>137</v>
      </c>
      <c r="AI721">
        <v>6</v>
      </c>
    </row>
    <row r="722" spans="1:35" x14ac:dyDescent="0.25">
      <c r="A722" t="s">
        <v>3056</v>
      </c>
      <c r="B722" t="s">
        <v>1314</v>
      </c>
      <c r="C722" t="s">
        <v>2416</v>
      </c>
      <c r="D722" t="s">
        <v>2822</v>
      </c>
      <c r="E722" s="2">
        <v>100.65217391304348</v>
      </c>
      <c r="F722" s="2">
        <v>5.2173913043478262</v>
      </c>
      <c r="G722" s="2">
        <v>0</v>
      </c>
      <c r="H722" s="2">
        <v>0</v>
      </c>
      <c r="I722" s="2">
        <v>1.1304347826086956</v>
      </c>
      <c r="J722" s="2">
        <v>0</v>
      </c>
      <c r="K722" s="2">
        <v>0</v>
      </c>
      <c r="L722" s="2">
        <v>0.92739130434782602</v>
      </c>
      <c r="M722" s="2">
        <v>0</v>
      </c>
      <c r="N722" s="2">
        <v>0</v>
      </c>
      <c r="O722" s="2">
        <v>0</v>
      </c>
      <c r="P722" s="2">
        <v>4.7403260869565207</v>
      </c>
      <c r="Q722" s="2">
        <v>5.1617391304347819</v>
      </c>
      <c r="R722" s="2">
        <v>9.8379049676025898E-2</v>
      </c>
      <c r="S722" s="2">
        <v>0.96391304347826079</v>
      </c>
      <c r="T722" s="2">
        <v>1.5920652173913044</v>
      </c>
      <c r="U722" s="2">
        <v>0</v>
      </c>
      <c r="V722" s="2">
        <v>2.5394168466522676E-2</v>
      </c>
      <c r="W722" s="2">
        <v>0.75423913043478263</v>
      </c>
      <c r="X722" s="2">
        <v>2.9919565217391302</v>
      </c>
      <c r="Y722" s="2">
        <v>0</v>
      </c>
      <c r="Z722" s="2">
        <v>3.7219222462203022E-2</v>
      </c>
      <c r="AA722" s="2">
        <v>0</v>
      </c>
      <c r="AB722" s="2">
        <v>0</v>
      </c>
      <c r="AC722" s="2">
        <v>0</v>
      </c>
      <c r="AD722" s="2">
        <v>0</v>
      </c>
      <c r="AE722" s="2">
        <v>0</v>
      </c>
      <c r="AF722" s="2">
        <v>0</v>
      </c>
      <c r="AG722" s="2">
        <v>0</v>
      </c>
      <c r="AH722" t="s">
        <v>114</v>
      </c>
      <c r="AI722">
        <v>6</v>
      </c>
    </row>
    <row r="723" spans="1:35" x14ac:dyDescent="0.25">
      <c r="A723" t="s">
        <v>3056</v>
      </c>
      <c r="B723" t="s">
        <v>1563</v>
      </c>
      <c r="C723" t="s">
        <v>2639</v>
      </c>
      <c r="D723" t="s">
        <v>2886</v>
      </c>
      <c r="E723" s="2">
        <v>33.293478260869563</v>
      </c>
      <c r="F723" s="2">
        <v>5.7651086956521764</v>
      </c>
      <c r="G723" s="2">
        <v>5.9782608695652176E-2</v>
      </c>
      <c r="H723" s="2">
        <v>0.19565217391304349</v>
      </c>
      <c r="I723" s="2">
        <v>0.2608695652173913</v>
      </c>
      <c r="J723" s="2">
        <v>0</v>
      </c>
      <c r="K723" s="2">
        <v>0.1983695652173913</v>
      </c>
      <c r="L723" s="2">
        <v>3.067391304347828</v>
      </c>
      <c r="M723" s="2">
        <v>2.8879347826086961</v>
      </c>
      <c r="N723" s="2">
        <v>0</v>
      </c>
      <c r="O723" s="2">
        <v>8.6741756447926893E-2</v>
      </c>
      <c r="P723" s="2">
        <v>5.4911956521739151</v>
      </c>
      <c r="Q723" s="2">
        <v>0</v>
      </c>
      <c r="R723" s="2">
        <v>0.16493307215148556</v>
      </c>
      <c r="S723" s="2">
        <v>0.60869565217391308</v>
      </c>
      <c r="T723" s="2">
        <v>4.5969565217391315</v>
      </c>
      <c r="U723" s="2">
        <v>0</v>
      </c>
      <c r="V723" s="2">
        <v>0.1563565132223311</v>
      </c>
      <c r="W723" s="2">
        <v>0.50358695652173913</v>
      </c>
      <c r="X723" s="2">
        <v>4.913152173913045</v>
      </c>
      <c r="Y723" s="2">
        <v>0</v>
      </c>
      <c r="Z723" s="2">
        <v>0.16269670257917082</v>
      </c>
      <c r="AA723" s="2">
        <v>6.5217391304347824E-2</v>
      </c>
      <c r="AB723" s="2">
        <v>0</v>
      </c>
      <c r="AC723" s="2">
        <v>0</v>
      </c>
      <c r="AD723" s="2">
        <v>0</v>
      </c>
      <c r="AE723" s="2">
        <v>0</v>
      </c>
      <c r="AF723" s="2">
        <v>0</v>
      </c>
      <c r="AG723" s="2">
        <v>0</v>
      </c>
      <c r="AH723" t="s">
        <v>365</v>
      </c>
      <c r="AI723">
        <v>6</v>
      </c>
    </row>
    <row r="724" spans="1:35" x14ac:dyDescent="0.25">
      <c r="A724" t="s">
        <v>3056</v>
      </c>
      <c r="B724" t="s">
        <v>1690</v>
      </c>
      <c r="C724" t="s">
        <v>2399</v>
      </c>
      <c r="D724" t="s">
        <v>2929</v>
      </c>
      <c r="E724" s="2">
        <v>72.652173913043484</v>
      </c>
      <c r="F724" s="2">
        <v>0</v>
      </c>
      <c r="G724" s="2">
        <v>0</v>
      </c>
      <c r="H724" s="2">
        <v>0</v>
      </c>
      <c r="I724" s="2">
        <v>0.47108695652173915</v>
      </c>
      <c r="J724" s="2">
        <v>0</v>
      </c>
      <c r="K724" s="2">
        <v>0</v>
      </c>
      <c r="L724" s="2">
        <v>5.4561956521739123</v>
      </c>
      <c r="M724" s="2">
        <v>5.5652173913043477</v>
      </c>
      <c r="N724" s="2">
        <v>0</v>
      </c>
      <c r="O724" s="2">
        <v>7.6600837821663673E-2</v>
      </c>
      <c r="P724" s="2">
        <v>12.643152173913041</v>
      </c>
      <c r="Q724" s="2">
        <v>0</v>
      </c>
      <c r="R724" s="2">
        <v>0.17402304009575101</v>
      </c>
      <c r="S724" s="2">
        <v>1.1077173913043477</v>
      </c>
      <c r="T724" s="2">
        <v>13.589673913043478</v>
      </c>
      <c r="U724" s="2">
        <v>0</v>
      </c>
      <c r="V724" s="2">
        <v>0.20229802513464989</v>
      </c>
      <c r="W724" s="2">
        <v>1.1178260869565215</v>
      </c>
      <c r="X724" s="2">
        <v>10.570000000000002</v>
      </c>
      <c r="Y724" s="2">
        <v>0</v>
      </c>
      <c r="Z724" s="2">
        <v>0.16087372830640337</v>
      </c>
      <c r="AA724" s="2">
        <v>0</v>
      </c>
      <c r="AB724" s="2">
        <v>0</v>
      </c>
      <c r="AC724" s="2">
        <v>0</v>
      </c>
      <c r="AD724" s="2">
        <v>41.804782608695646</v>
      </c>
      <c r="AE724" s="2">
        <v>0</v>
      </c>
      <c r="AF724" s="2">
        <v>0</v>
      </c>
      <c r="AG724" s="2">
        <v>0</v>
      </c>
      <c r="AH724" t="s">
        <v>497</v>
      </c>
      <c r="AI724">
        <v>6</v>
      </c>
    </row>
    <row r="725" spans="1:35" x14ac:dyDescent="0.25">
      <c r="A725" t="s">
        <v>3056</v>
      </c>
      <c r="B725" t="s">
        <v>2141</v>
      </c>
      <c r="C725" t="s">
        <v>2504</v>
      </c>
      <c r="D725" t="s">
        <v>2884</v>
      </c>
      <c r="E725" s="2">
        <v>83.956521739130437</v>
      </c>
      <c r="F725" s="2">
        <v>5.7391304347826084</v>
      </c>
      <c r="G725" s="2">
        <v>1.1304347826086956</v>
      </c>
      <c r="H725" s="2">
        <v>1.1304347826086956</v>
      </c>
      <c r="I725" s="2">
        <v>1.1304347826086956</v>
      </c>
      <c r="J725" s="2">
        <v>0</v>
      </c>
      <c r="K725" s="2">
        <v>0</v>
      </c>
      <c r="L725" s="2">
        <v>16.935326086956525</v>
      </c>
      <c r="M725" s="2">
        <v>0</v>
      </c>
      <c r="N725" s="2">
        <v>10.815217391304348</v>
      </c>
      <c r="O725" s="2">
        <v>0.12881926462972554</v>
      </c>
      <c r="P725" s="2">
        <v>4.973260869565217</v>
      </c>
      <c r="Q725" s="2">
        <v>5.0281521739130444</v>
      </c>
      <c r="R725" s="2">
        <v>0.11912610046607977</v>
      </c>
      <c r="S725" s="2">
        <v>10.62086956521739</v>
      </c>
      <c r="T725" s="2">
        <v>18.849673913043475</v>
      </c>
      <c r="U725" s="2">
        <v>0</v>
      </c>
      <c r="V725" s="2">
        <v>0.3510214914552045</v>
      </c>
      <c r="W725" s="2">
        <v>13.270543478260867</v>
      </c>
      <c r="X725" s="2">
        <v>26.290760869565219</v>
      </c>
      <c r="Y725" s="2">
        <v>0</v>
      </c>
      <c r="Z725" s="2">
        <v>0.47121180735370272</v>
      </c>
      <c r="AA725" s="2">
        <v>0</v>
      </c>
      <c r="AB725" s="2">
        <v>0</v>
      </c>
      <c r="AC725" s="2">
        <v>0</v>
      </c>
      <c r="AD725" s="2">
        <v>5.0434782608695654</v>
      </c>
      <c r="AE725" s="2">
        <v>0</v>
      </c>
      <c r="AF725" s="2">
        <v>0</v>
      </c>
      <c r="AG725" s="2">
        <v>0</v>
      </c>
      <c r="AH725" t="s">
        <v>960</v>
      </c>
      <c r="AI725">
        <v>6</v>
      </c>
    </row>
    <row r="726" spans="1:35" x14ac:dyDescent="0.25">
      <c r="A726" t="s">
        <v>3056</v>
      </c>
      <c r="B726" t="s">
        <v>2075</v>
      </c>
      <c r="C726" t="s">
        <v>2486</v>
      </c>
      <c r="D726" t="s">
        <v>3004</v>
      </c>
      <c r="E726" s="2">
        <v>56.5</v>
      </c>
      <c r="F726" s="2">
        <v>3.5217391304347827</v>
      </c>
      <c r="G726" s="2">
        <v>0</v>
      </c>
      <c r="H726" s="2">
        <v>0</v>
      </c>
      <c r="I726" s="2">
        <v>0</v>
      </c>
      <c r="J726" s="2">
        <v>0</v>
      </c>
      <c r="K726" s="2">
        <v>0</v>
      </c>
      <c r="L726" s="2">
        <v>0</v>
      </c>
      <c r="M726" s="2">
        <v>2.744456521739131</v>
      </c>
      <c r="N726" s="2">
        <v>0</v>
      </c>
      <c r="O726" s="2">
        <v>4.8574451712197007E-2</v>
      </c>
      <c r="P726" s="2">
        <v>6.7502173913043473</v>
      </c>
      <c r="Q726" s="2">
        <v>0</v>
      </c>
      <c r="R726" s="2">
        <v>0.11947287418237783</v>
      </c>
      <c r="S726" s="2">
        <v>0.59565217391304348</v>
      </c>
      <c r="T726" s="2">
        <v>0</v>
      </c>
      <c r="U726" s="2">
        <v>0</v>
      </c>
      <c r="V726" s="2">
        <v>1.0542516352443248E-2</v>
      </c>
      <c r="W726" s="2">
        <v>0.27500000000000008</v>
      </c>
      <c r="X726" s="2">
        <v>1.5663043478260861</v>
      </c>
      <c r="Y726" s="2">
        <v>0</v>
      </c>
      <c r="Z726" s="2">
        <v>3.2589457483647541E-2</v>
      </c>
      <c r="AA726" s="2">
        <v>0</v>
      </c>
      <c r="AB726" s="2">
        <v>0</v>
      </c>
      <c r="AC726" s="2">
        <v>2.7826086956521738</v>
      </c>
      <c r="AD726" s="2">
        <v>0</v>
      </c>
      <c r="AE726" s="2">
        <v>0</v>
      </c>
      <c r="AF726" s="2">
        <v>0</v>
      </c>
      <c r="AG726" s="2">
        <v>0.63043478260869568</v>
      </c>
      <c r="AH726" t="s">
        <v>893</v>
      </c>
      <c r="AI726">
        <v>6</v>
      </c>
    </row>
    <row r="727" spans="1:35" x14ac:dyDescent="0.25">
      <c r="A727" t="s">
        <v>3056</v>
      </c>
      <c r="B727" t="s">
        <v>1225</v>
      </c>
      <c r="C727" t="s">
        <v>2464</v>
      </c>
      <c r="D727" t="s">
        <v>2853</v>
      </c>
      <c r="E727" s="2">
        <v>88.271739130434781</v>
      </c>
      <c r="F727" s="2">
        <v>4.2608695652173916</v>
      </c>
      <c r="G727" s="2">
        <v>0.43478260869565216</v>
      </c>
      <c r="H727" s="2">
        <v>0.35869565217391303</v>
      </c>
      <c r="I727" s="2">
        <v>0.43478260869565216</v>
      </c>
      <c r="J727" s="2">
        <v>0</v>
      </c>
      <c r="K727" s="2">
        <v>8.1521739130434784E-2</v>
      </c>
      <c r="L727" s="2">
        <v>3.3407608695652176</v>
      </c>
      <c r="M727" s="2">
        <v>3.2734782608695654</v>
      </c>
      <c r="N727" s="2">
        <v>0</v>
      </c>
      <c r="O727" s="2">
        <v>3.7084102942987321E-2</v>
      </c>
      <c r="P727" s="2">
        <v>5.996956521739131</v>
      </c>
      <c r="Q727" s="2">
        <v>0</v>
      </c>
      <c r="R727" s="2">
        <v>6.7937446127324233E-2</v>
      </c>
      <c r="S727" s="2">
        <v>0.40836956521739132</v>
      </c>
      <c r="T727" s="2">
        <v>1.4372826086956521</v>
      </c>
      <c r="U727" s="2">
        <v>0</v>
      </c>
      <c r="V727" s="2">
        <v>2.0908755079423715E-2</v>
      </c>
      <c r="W727" s="2">
        <v>1.7727173913043481</v>
      </c>
      <c r="X727" s="2">
        <v>4.3619565217391312</v>
      </c>
      <c r="Y727" s="2">
        <v>0</v>
      </c>
      <c r="Z727" s="2">
        <v>6.9497598817879591E-2</v>
      </c>
      <c r="AA727" s="2">
        <v>0</v>
      </c>
      <c r="AB727" s="2">
        <v>0</v>
      </c>
      <c r="AC727" s="2">
        <v>0</v>
      </c>
      <c r="AD727" s="2">
        <v>0</v>
      </c>
      <c r="AE727" s="2">
        <v>0</v>
      </c>
      <c r="AF727" s="2">
        <v>0</v>
      </c>
      <c r="AG727" s="2">
        <v>0</v>
      </c>
      <c r="AH727" t="s">
        <v>23</v>
      </c>
      <c r="AI727">
        <v>6</v>
      </c>
    </row>
    <row r="728" spans="1:35" x14ac:dyDescent="0.25">
      <c r="A728" t="s">
        <v>3056</v>
      </c>
      <c r="B728" t="s">
        <v>1878</v>
      </c>
      <c r="C728" t="s">
        <v>2723</v>
      </c>
      <c r="D728" t="s">
        <v>2905</v>
      </c>
      <c r="E728" s="2">
        <v>81.054347826086953</v>
      </c>
      <c r="F728" s="2">
        <v>5.6521739130434785</v>
      </c>
      <c r="G728" s="2">
        <v>0.45652173913043476</v>
      </c>
      <c r="H728" s="2">
        <v>0</v>
      </c>
      <c r="I728" s="2">
        <v>0.37771739130434784</v>
      </c>
      <c r="J728" s="2">
        <v>0</v>
      </c>
      <c r="K728" s="2">
        <v>0</v>
      </c>
      <c r="L728" s="2">
        <v>4.6608695652173902</v>
      </c>
      <c r="M728" s="2">
        <v>0</v>
      </c>
      <c r="N728" s="2">
        <v>5.6521739130434785</v>
      </c>
      <c r="O728" s="2">
        <v>6.9733136650127397E-2</v>
      </c>
      <c r="P728" s="2">
        <v>4.1569565217391302</v>
      </c>
      <c r="Q728" s="2">
        <v>0</v>
      </c>
      <c r="R728" s="2">
        <v>5.1286039962451388E-2</v>
      </c>
      <c r="S728" s="2">
        <v>4.3771739130434772</v>
      </c>
      <c r="T728" s="2">
        <v>0.17760869565217391</v>
      </c>
      <c r="U728" s="2">
        <v>0</v>
      </c>
      <c r="V728" s="2">
        <v>5.6194179965133428E-2</v>
      </c>
      <c r="W728" s="2">
        <v>4.1615217391304347</v>
      </c>
      <c r="X728" s="2">
        <v>6.25E-2</v>
      </c>
      <c r="Y728" s="2">
        <v>0</v>
      </c>
      <c r="Z728" s="2">
        <v>5.2113450449242323E-2</v>
      </c>
      <c r="AA728" s="2">
        <v>0</v>
      </c>
      <c r="AB728" s="2">
        <v>0</v>
      </c>
      <c r="AC728" s="2">
        <v>0</v>
      </c>
      <c r="AD728" s="2">
        <v>0</v>
      </c>
      <c r="AE728" s="2">
        <v>0</v>
      </c>
      <c r="AF728" s="2">
        <v>0</v>
      </c>
      <c r="AG728" s="2">
        <v>0</v>
      </c>
      <c r="AH728" t="s">
        <v>691</v>
      </c>
      <c r="AI728">
        <v>6</v>
      </c>
    </row>
    <row r="729" spans="1:35" x14ac:dyDescent="0.25">
      <c r="A729" t="s">
        <v>3056</v>
      </c>
      <c r="B729" t="s">
        <v>2137</v>
      </c>
      <c r="C729" t="s">
        <v>2723</v>
      </c>
      <c r="D729" t="s">
        <v>2905</v>
      </c>
      <c r="E729" s="2">
        <v>106.65217391304348</v>
      </c>
      <c r="F729" s="2">
        <v>0</v>
      </c>
      <c r="G729" s="2">
        <v>0.11956521739130435</v>
      </c>
      <c r="H729" s="2">
        <v>0.41847826086956524</v>
      </c>
      <c r="I729" s="2">
        <v>0.77445652173913049</v>
      </c>
      <c r="J729" s="2">
        <v>0</v>
      </c>
      <c r="K729" s="2">
        <v>0</v>
      </c>
      <c r="L729" s="2">
        <v>7.7564130434782648</v>
      </c>
      <c r="M729" s="2">
        <v>5.4975000000000014</v>
      </c>
      <c r="N729" s="2">
        <v>0</v>
      </c>
      <c r="O729" s="2">
        <v>5.1546066041581746E-2</v>
      </c>
      <c r="P729" s="2">
        <v>4.155652173913043</v>
      </c>
      <c r="Q729" s="2">
        <v>2.6128260869565225</v>
      </c>
      <c r="R729" s="2">
        <v>6.3463106400326139E-2</v>
      </c>
      <c r="S729" s="2">
        <v>5.0146739130434774</v>
      </c>
      <c r="T729" s="2">
        <v>7.9741304347826061</v>
      </c>
      <c r="U729" s="2">
        <v>0</v>
      </c>
      <c r="V729" s="2">
        <v>0.12178658785161023</v>
      </c>
      <c r="W729" s="2">
        <v>5.0806521739130446</v>
      </c>
      <c r="X729" s="2">
        <v>9.4485869565217406</v>
      </c>
      <c r="Y729" s="2">
        <v>0</v>
      </c>
      <c r="Z729" s="2">
        <v>0.13623012637586632</v>
      </c>
      <c r="AA729" s="2">
        <v>0</v>
      </c>
      <c r="AB729" s="2">
        <v>0</v>
      </c>
      <c r="AC729" s="2">
        <v>0</v>
      </c>
      <c r="AD729" s="2">
        <v>0</v>
      </c>
      <c r="AE729" s="2">
        <v>0</v>
      </c>
      <c r="AF729" s="2">
        <v>0</v>
      </c>
      <c r="AG729" s="2">
        <v>0</v>
      </c>
      <c r="AH729" t="s">
        <v>955</v>
      </c>
      <c r="AI729">
        <v>6</v>
      </c>
    </row>
    <row r="730" spans="1:35" x14ac:dyDescent="0.25">
      <c r="A730" t="s">
        <v>3056</v>
      </c>
      <c r="B730" t="s">
        <v>1870</v>
      </c>
      <c r="C730" t="s">
        <v>2573</v>
      </c>
      <c r="D730" t="s">
        <v>2885</v>
      </c>
      <c r="E730" s="2">
        <v>55.793478260869563</v>
      </c>
      <c r="F730" s="2">
        <v>0</v>
      </c>
      <c r="G730" s="2">
        <v>0.19565217391304349</v>
      </c>
      <c r="H730" s="2">
        <v>0.24456521739130435</v>
      </c>
      <c r="I730" s="2">
        <v>0.41847826086956524</v>
      </c>
      <c r="J730" s="2">
        <v>0</v>
      </c>
      <c r="K730" s="2">
        <v>1.173913043478261</v>
      </c>
      <c r="L730" s="2">
        <v>4.7725000000000009</v>
      </c>
      <c r="M730" s="2">
        <v>4.2003260869565215</v>
      </c>
      <c r="N730" s="2">
        <v>0</v>
      </c>
      <c r="O730" s="2">
        <v>7.5283459964932783E-2</v>
      </c>
      <c r="P730" s="2">
        <v>4.9940217391304342</v>
      </c>
      <c r="Q730" s="2">
        <v>0</v>
      </c>
      <c r="R730" s="2">
        <v>8.9509059029807131E-2</v>
      </c>
      <c r="S730" s="2">
        <v>1.640326086956521</v>
      </c>
      <c r="T730" s="2">
        <v>9.4518478260869578</v>
      </c>
      <c r="U730" s="2">
        <v>0</v>
      </c>
      <c r="V730" s="2">
        <v>0.19880771478667447</v>
      </c>
      <c r="W730" s="2">
        <v>5.8605434782608707</v>
      </c>
      <c r="X730" s="2">
        <v>0</v>
      </c>
      <c r="Y730" s="2">
        <v>0</v>
      </c>
      <c r="Z730" s="2">
        <v>0.10503993765828952</v>
      </c>
      <c r="AA730" s="2">
        <v>0</v>
      </c>
      <c r="AB730" s="2">
        <v>0</v>
      </c>
      <c r="AC730" s="2">
        <v>0</v>
      </c>
      <c r="AD730" s="2">
        <v>0</v>
      </c>
      <c r="AE730" s="2">
        <v>0</v>
      </c>
      <c r="AF730" s="2">
        <v>0</v>
      </c>
      <c r="AG730" s="2">
        <v>0</v>
      </c>
      <c r="AH730" t="s">
        <v>683</v>
      </c>
      <c r="AI730">
        <v>6</v>
      </c>
    </row>
    <row r="731" spans="1:35" x14ac:dyDescent="0.25">
      <c r="A731" t="s">
        <v>3056</v>
      </c>
      <c r="B731" t="s">
        <v>1617</v>
      </c>
      <c r="C731" t="s">
        <v>2649</v>
      </c>
      <c r="D731" t="s">
        <v>2843</v>
      </c>
      <c r="E731" s="2">
        <v>71.336956521739125</v>
      </c>
      <c r="F731" s="2">
        <v>5.3913043478260869</v>
      </c>
      <c r="G731" s="2">
        <v>0.19565217391304349</v>
      </c>
      <c r="H731" s="2">
        <v>0.39347826086956533</v>
      </c>
      <c r="I731" s="2">
        <v>0.94565217391304346</v>
      </c>
      <c r="J731" s="2">
        <v>0</v>
      </c>
      <c r="K731" s="2">
        <v>0</v>
      </c>
      <c r="L731" s="2">
        <v>15.060326086956518</v>
      </c>
      <c r="M731" s="2">
        <v>3.0434782608695654</v>
      </c>
      <c r="N731" s="2">
        <v>0</v>
      </c>
      <c r="O731" s="2">
        <v>4.2663416120676527E-2</v>
      </c>
      <c r="P731" s="2">
        <v>0</v>
      </c>
      <c r="Q731" s="2">
        <v>0</v>
      </c>
      <c r="R731" s="2">
        <v>0</v>
      </c>
      <c r="S731" s="2">
        <v>6.5343478260869547</v>
      </c>
      <c r="T731" s="2">
        <v>9.7954347826086963</v>
      </c>
      <c r="U731" s="2">
        <v>0</v>
      </c>
      <c r="V731" s="2">
        <v>0.22891055919548989</v>
      </c>
      <c r="W731" s="2">
        <v>4.3098913043478273</v>
      </c>
      <c r="X731" s="2">
        <v>8.9927173913043461</v>
      </c>
      <c r="Y731" s="2">
        <v>0</v>
      </c>
      <c r="Z731" s="2">
        <v>0.18647569708974554</v>
      </c>
      <c r="AA731" s="2">
        <v>0</v>
      </c>
      <c r="AB731" s="2">
        <v>0</v>
      </c>
      <c r="AC731" s="2">
        <v>0</v>
      </c>
      <c r="AD731" s="2">
        <v>0</v>
      </c>
      <c r="AE731" s="2">
        <v>0</v>
      </c>
      <c r="AF731" s="2">
        <v>0</v>
      </c>
      <c r="AG731" s="2">
        <v>0</v>
      </c>
      <c r="AH731" t="s">
        <v>419</v>
      </c>
      <c r="AI731">
        <v>6</v>
      </c>
    </row>
    <row r="732" spans="1:35" x14ac:dyDescent="0.25">
      <c r="A732" t="s">
        <v>3056</v>
      </c>
      <c r="B732" t="s">
        <v>1548</v>
      </c>
      <c r="C732" t="s">
        <v>2522</v>
      </c>
      <c r="D732" t="s">
        <v>2808</v>
      </c>
      <c r="E732" s="2">
        <v>60.956521739130437</v>
      </c>
      <c r="F732" s="2">
        <v>6.4042391304347799</v>
      </c>
      <c r="G732" s="2">
        <v>0.19565217391304349</v>
      </c>
      <c r="H732" s="2">
        <v>0.30978260869565216</v>
      </c>
      <c r="I732" s="2">
        <v>0</v>
      </c>
      <c r="J732" s="2">
        <v>0</v>
      </c>
      <c r="K732" s="2">
        <v>0</v>
      </c>
      <c r="L732" s="2">
        <v>5.2967391304347835</v>
      </c>
      <c r="M732" s="2">
        <v>5.4942391304347815</v>
      </c>
      <c r="N732" s="2">
        <v>0</v>
      </c>
      <c r="O732" s="2">
        <v>9.0133737517831644E-2</v>
      </c>
      <c r="P732" s="2">
        <v>0</v>
      </c>
      <c r="Q732" s="2">
        <v>0</v>
      </c>
      <c r="R732" s="2">
        <v>0</v>
      </c>
      <c r="S732" s="2">
        <v>4.9404347826086958</v>
      </c>
      <c r="T732" s="2">
        <v>5.6695652173913045</v>
      </c>
      <c r="U732" s="2">
        <v>0</v>
      </c>
      <c r="V732" s="2">
        <v>0.17405848787446504</v>
      </c>
      <c r="W732" s="2">
        <v>4.9436956521739139</v>
      </c>
      <c r="X732" s="2">
        <v>5.9269565217391316</v>
      </c>
      <c r="Y732" s="2">
        <v>0</v>
      </c>
      <c r="Z732" s="2">
        <v>0.17833452211126963</v>
      </c>
      <c r="AA732" s="2">
        <v>0</v>
      </c>
      <c r="AB732" s="2">
        <v>0</v>
      </c>
      <c r="AC732" s="2">
        <v>0</v>
      </c>
      <c r="AD732" s="2">
        <v>0</v>
      </c>
      <c r="AE732" s="2">
        <v>0</v>
      </c>
      <c r="AF732" s="2">
        <v>0</v>
      </c>
      <c r="AG732" s="2">
        <v>0</v>
      </c>
      <c r="AH732" t="s">
        <v>350</v>
      </c>
      <c r="AI732">
        <v>6</v>
      </c>
    </row>
    <row r="733" spans="1:35" x14ac:dyDescent="0.25">
      <c r="A733" t="s">
        <v>3056</v>
      </c>
      <c r="B733" t="s">
        <v>1942</v>
      </c>
      <c r="C733" t="s">
        <v>2390</v>
      </c>
      <c r="D733" t="s">
        <v>2819</v>
      </c>
      <c r="E733" s="2">
        <v>66.934782608695656</v>
      </c>
      <c r="F733" s="2">
        <v>0</v>
      </c>
      <c r="G733" s="2">
        <v>0</v>
      </c>
      <c r="H733" s="2">
        <v>0</v>
      </c>
      <c r="I733" s="2">
        <v>0</v>
      </c>
      <c r="J733" s="2">
        <v>0</v>
      </c>
      <c r="K733" s="2">
        <v>0</v>
      </c>
      <c r="L733" s="2">
        <v>3.2700000000000009</v>
      </c>
      <c r="M733" s="2">
        <v>3.4353260869565214</v>
      </c>
      <c r="N733" s="2">
        <v>0</v>
      </c>
      <c r="O733" s="2">
        <v>5.1323481649886322E-2</v>
      </c>
      <c r="P733" s="2">
        <v>3.2088043478260868</v>
      </c>
      <c r="Q733" s="2">
        <v>3.7303260869565222</v>
      </c>
      <c r="R733" s="2">
        <v>0.1036700227346541</v>
      </c>
      <c r="S733" s="2">
        <v>1.2169565217391303</v>
      </c>
      <c r="T733" s="2">
        <v>6.1015217391304351</v>
      </c>
      <c r="U733" s="2">
        <v>0</v>
      </c>
      <c r="V733" s="2">
        <v>0.10933744722312438</v>
      </c>
      <c r="W733" s="2">
        <v>1.1330434782608696</v>
      </c>
      <c r="X733" s="2">
        <v>5.0094565217391303</v>
      </c>
      <c r="Y733" s="2">
        <v>0</v>
      </c>
      <c r="Z733" s="2">
        <v>9.1768431308866513E-2</v>
      </c>
      <c r="AA733" s="2">
        <v>0</v>
      </c>
      <c r="AB733" s="2">
        <v>0</v>
      </c>
      <c r="AC733" s="2">
        <v>0</v>
      </c>
      <c r="AD733" s="2">
        <v>0</v>
      </c>
      <c r="AE733" s="2">
        <v>0</v>
      </c>
      <c r="AF733" s="2">
        <v>0</v>
      </c>
      <c r="AG733" s="2">
        <v>0</v>
      </c>
      <c r="AH733" t="s">
        <v>757</v>
      </c>
      <c r="AI733">
        <v>6</v>
      </c>
    </row>
    <row r="734" spans="1:35" x14ac:dyDescent="0.25">
      <c r="A734" t="s">
        <v>3056</v>
      </c>
      <c r="B734" t="s">
        <v>1530</v>
      </c>
      <c r="C734" t="s">
        <v>2526</v>
      </c>
      <c r="D734" t="s">
        <v>2901</v>
      </c>
      <c r="E734" s="2">
        <v>66.293478260869563</v>
      </c>
      <c r="F734" s="2">
        <v>0</v>
      </c>
      <c r="G734" s="2">
        <v>0.16304347826086957</v>
      </c>
      <c r="H734" s="2">
        <v>0</v>
      </c>
      <c r="I734" s="2">
        <v>0.2608695652173913</v>
      </c>
      <c r="J734" s="2">
        <v>0</v>
      </c>
      <c r="K734" s="2">
        <v>0</v>
      </c>
      <c r="L734" s="2">
        <v>2.350869565217391</v>
      </c>
      <c r="M734" s="2">
        <v>4.6086956521739131</v>
      </c>
      <c r="N734" s="2">
        <v>0</v>
      </c>
      <c r="O734" s="2">
        <v>6.9519593375963279E-2</v>
      </c>
      <c r="P734" s="2">
        <v>0</v>
      </c>
      <c r="Q734" s="2">
        <v>5.3765217391304345</v>
      </c>
      <c r="R734" s="2">
        <v>8.110181997048696E-2</v>
      </c>
      <c r="S734" s="2">
        <v>1.7279347826086957</v>
      </c>
      <c r="T734" s="2">
        <v>15.995217391304347</v>
      </c>
      <c r="U734" s="2">
        <v>0</v>
      </c>
      <c r="V734" s="2">
        <v>0.26734382685686175</v>
      </c>
      <c r="W734" s="2">
        <v>1.5013043478260868</v>
      </c>
      <c r="X734" s="2">
        <v>12.123804347826091</v>
      </c>
      <c r="Y734" s="2">
        <v>4.4411956521739127</v>
      </c>
      <c r="Z734" s="2">
        <v>0.27252008525987875</v>
      </c>
      <c r="AA734" s="2">
        <v>0</v>
      </c>
      <c r="AB734" s="2">
        <v>0</v>
      </c>
      <c r="AC734" s="2">
        <v>0</v>
      </c>
      <c r="AD734" s="2">
        <v>0</v>
      </c>
      <c r="AE734" s="2">
        <v>0</v>
      </c>
      <c r="AF734" s="2">
        <v>0</v>
      </c>
      <c r="AG734" s="2">
        <v>0</v>
      </c>
      <c r="AH734" t="s">
        <v>332</v>
      </c>
      <c r="AI734">
        <v>6</v>
      </c>
    </row>
    <row r="735" spans="1:35" x14ac:dyDescent="0.25">
      <c r="A735" t="s">
        <v>3056</v>
      </c>
      <c r="B735" t="s">
        <v>1571</v>
      </c>
      <c r="C735" t="s">
        <v>2464</v>
      </c>
      <c r="D735" t="s">
        <v>2853</v>
      </c>
      <c r="E735" s="2">
        <v>67.402173913043484</v>
      </c>
      <c r="F735" s="2">
        <v>5.2989130434782608</v>
      </c>
      <c r="G735" s="2">
        <v>0.21739130434782608</v>
      </c>
      <c r="H735" s="2">
        <v>0.39130434782608697</v>
      </c>
      <c r="I735" s="2">
        <v>0.52173913043478259</v>
      </c>
      <c r="J735" s="2">
        <v>0</v>
      </c>
      <c r="K735" s="2">
        <v>0</v>
      </c>
      <c r="L735" s="2">
        <v>5.5036956521739144</v>
      </c>
      <c r="M735" s="2">
        <v>0</v>
      </c>
      <c r="N735" s="2">
        <v>4.6902173913043477</v>
      </c>
      <c r="O735" s="2">
        <v>6.9585550717626177E-2</v>
      </c>
      <c r="P735" s="2">
        <v>5.4126086956521737</v>
      </c>
      <c r="Q735" s="2">
        <v>0</v>
      </c>
      <c r="R735" s="2">
        <v>8.0303176906950477E-2</v>
      </c>
      <c r="S735" s="2">
        <v>0.26913043478260873</v>
      </c>
      <c r="T735" s="2">
        <v>5.4958695652173919</v>
      </c>
      <c r="U735" s="2">
        <v>0</v>
      </c>
      <c r="V735" s="2">
        <v>8.5531365908724399E-2</v>
      </c>
      <c r="W735" s="2">
        <v>4.4414130434782617</v>
      </c>
      <c r="X735" s="2">
        <v>7.2120652173913031</v>
      </c>
      <c r="Y735" s="2">
        <v>0</v>
      </c>
      <c r="Z735" s="2">
        <v>0.17289469440412836</v>
      </c>
      <c r="AA735" s="2">
        <v>0</v>
      </c>
      <c r="AB735" s="2">
        <v>0</v>
      </c>
      <c r="AC735" s="2">
        <v>0</v>
      </c>
      <c r="AD735" s="2">
        <v>0</v>
      </c>
      <c r="AE735" s="2">
        <v>0</v>
      </c>
      <c r="AF735" s="2">
        <v>0</v>
      </c>
      <c r="AG735" s="2">
        <v>0</v>
      </c>
      <c r="AH735" t="s">
        <v>373</v>
      </c>
      <c r="AI735">
        <v>6</v>
      </c>
    </row>
    <row r="736" spans="1:35" x14ac:dyDescent="0.25">
      <c r="A736" t="s">
        <v>3056</v>
      </c>
      <c r="B736" t="s">
        <v>2038</v>
      </c>
      <c r="C736" t="s">
        <v>2540</v>
      </c>
      <c r="D736" t="s">
        <v>2908</v>
      </c>
      <c r="E736" s="2">
        <v>40.065217391304351</v>
      </c>
      <c r="F736" s="2">
        <v>5.7391304347826084</v>
      </c>
      <c r="G736" s="2">
        <v>0.2608695652173913</v>
      </c>
      <c r="H736" s="2">
        <v>0.41032608695652173</v>
      </c>
      <c r="I736" s="2">
        <v>2.1304347826086958</v>
      </c>
      <c r="J736" s="2">
        <v>0</v>
      </c>
      <c r="K736" s="2">
        <v>0</v>
      </c>
      <c r="L736" s="2">
        <v>6.7911956521739123</v>
      </c>
      <c r="M736" s="2">
        <v>4.6179347826086952</v>
      </c>
      <c r="N736" s="2">
        <v>0</v>
      </c>
      <c r="O736" s="2">
        <v>0.11526044492674985</v>
      </c>
      <c r="P736" s="2">
        <v>6.0928260869565225</v>
      </c>
      <c r="Q736" s="2">
        <v>0</v>
      </c>
      <c r="R736" s="2">
        <v>0.15207270754205102</v>
      </c>
      <c r="S736" s="2">
        <v>0.78336956521739143</v>
      </c>
      <c r="T736" s="2">
        <v>5.9941304347826092</v>
      </c>
      <c r="U736" s="2">
        <v>0</v>
      </c>
      <c r="V736" s="2">
        <v>0.16916169289202387</v>
      </c>
      <c r="W736" s="2">
        <v>3.2452173913043483</v>
      </c>
      <c r="X736" s="2">
        <v>6.3398913043478258</v>
      </c>
      <c r="Y736" s="2">
        <v>2.469347826086957</v>
      </c>
      <c r="Z736" s="2">
        <v>0.30087086272381985</v>
      </c>
      <c r="AA736" s="2">
        <v>0</v>
      </c>
      <c r="AB736" s="2">
        <v>0</v>
      </c>
      <c r="AC736" s="2">
        <v>0</v>
      </c>
      <c r="AD736" s="2">
        <v>0</v>
      </c>
      <c r="AE736" s="2">
        <v>0</v>
      </c>
      <c r="AF736" s="2">
        <v>0</v>
      </c>
      <c r="AG736" s="2">
        <v>0</v>
      </c>
      <c r="AH736" t="s">
        <v>854</v>
      </c>
      <c r="AI736">
        <v>6</v>
      </c>
    </row>
    <row r="737" spans="1:35" x14ac:dyDescent="0.25">
      <c r="A737" t="s">
        <v>3056</v>
      </c>
      <c r="B737" t="s">
        <v>1463</v>
      </c>
      <c r="C737" t="s">
        <v>2388</v>
      </c>
      <c r="D737" t="s">
        <v>2951</v>
      </c>
      <c r="E737" s="2">
        <v>46.836956521739133</v>
      </c>
      <c r="F737" s="2">
        <v>5.4782608695652177</v>
      </c>
      <c r="G737" s="2">
        <v>0</v>
      </c>
      <c r="H737" s="2">
        <v>0</v>
      </c>
      <c r="I737" s="2">
        <v>0.27989130434782611</v>
      </c>
      <c r="J737" s="2">
        <v>0</v>
      </c>
      <c r="K737" s="2">
        <v>0</v>
      </c>
      <c r="L737" s="2">
        <v>0</v>
      </c>
      <c r="M737" s="2">
        <v>0</v>
      </c>
      <c r="N737" s="2">
        <v>0</v>
      </c>
      <c r="O737" s="2">
        <v>0</v>
      </c>
      <c r="P737" s="2">
        <v>5.1438043478260864</v>
      </c>
      <c r="Q737" s="2">
        <v>0</v>
      </c>
      <c r="R737" s="2">
        <v>0.10982362497099094</v>
      </c>
      <c r="S737" s="2">
        <v>2.0090217391304348</v>
      </c>
      <c r="T737" s="2">
        <v>5.9184782608695636</v>
      </c>
      <c r="U737" s="2">
        <v>0</v>
      </c>
      <c r="V737" s="2">
        <v>0.16925736829890922</v>
      </c>
      <c r="W737" s="2">
        <v>0.86010869565217385</v>
      </c>
      <c r="X737" s="2">
        <v>5.232499999999999</v>
      </c>
      <c r="Y737" s="2">
        <v>0</v>
      </c>
      <c r="Z737" s="2">
        <v>0.13008122534230676</v>
      </c>
      <c r="AA737" s="2">
        <v>0</v>
      </c>
      <c r="AB737" s="2">
        <v>0</v>
      </c>
      <c r="AC737" s="2">
        <v>0</v>
      </c>
      <c r="AD737" s="2">
        <v>0</v>
      </c>
      <c r="AE737" s="2">
        <v>0</v>
      </c>
      <c r="AF737" s="2">
        <v>0</v>
      </c>
      <c r="AG737" s="2">
        <v>0</v>
      </c>
      <c r="AH737" t="s">
        <v>263</v>
      </c>
      <c r="AI737">
        <v>6</v>
      </c>
    </row>
    <row r="738" spans="1:35" x14ac:dyDescent="0.25">
      <c r="A738" t="s">
        <v>3056</v>
      </c>
      <c r="B738" t="s">
        <v>1247</v>
      </c>
      <c r="C738" t="s">
        <v>2463</v>
      </c>
      <c r="D738" t="s">
        <v>2813</v>
      </c>
      <c r="E738" s="2">
        <v>45.913043478260867</v>
      </c>
      <c r="F738" s="2">
        <v>5.7391304347826084</v>
      </c>
      <c r="G738" s="2">
        <v>0.19565217391304349</v>
      </c>
      <c r="H738" s="2">
        <v>0.2608695652173913</v>
      </c>
      <c r="I738" s="2">
        <v>0.16304347826086957</v>
      </c>
      <c r="J738" s="2">
        <v>0</v>
      </c>
      <c r="K738" s="2">
        <v>0</v>
      </c>
      <c r="L738" s="2">
        <v>8.8456521739130434</v>
      </c>
      <c r="M738" s="2">
        <v>4.3586956521739131</v>
      </c>
      <c r="N738" s="2">
        <v>0</v>
      </c>
      <c r="O738" s="2">
        <v>9.4933712121212127E-2</v>
      </c>
      <c r="P738" s="2">
        <v>5.2065217391304346</v>
      </c>
      <c r="Q738" s="2">
        <v>2.277173913043478</v>
      </c>
      <c r="R738" s="2">
        <v>0.16299715909090909</v>
      </c>
      <c r="S738" s="2">
        <v>5.6277173913043477</v>
      </c>
      <c r="T738" s="2">
        <v>4.5108695652173916</v>
      </c>
      <c r="U738" s="2">
        <v>0</v>
      </c>
      <c r="V738" s="2">
        <v>0.22082149621212122</v>
      </c>
      <c r="W738" s="2">
        <v>4.619565217391304E-2</v>
      </c>
      <c r="X738" s="2">
        <v>5.8641304347826084</v>
      </c>
      <c r="Y738" s="2">
        <v>0</v>
      </c>
      <c r="Z738" s="2">
        <v>0.12872869318181818</v>
      </c>
      <c r="AA738" s="2">
        <v>0</v>
      </c>
      <c r="AB738" s="2">
        <v>0</v>
      </c>
      <c r="AC738" s="2">
        <v>0</v>
      </c>
      <c r="AD738" s="2">
        <v>0</v>
      </c>
      <c r="AE738" s="2">
        <v>0</v>
      </c>
      <c r="AF738" s="2">
        <v>0</v>
      </c>
      <c r="AG738" s="2">
        <v>0</v>
      </c>
      <c r="AH738" t="s">
        <v>45</v>
      </c>
      <c r="AI738">
        <v>6</v>
      </c>
    </row>
    <row r="739" spans="1:35" x14ac:dyDescent="0.25">
      <c r="A739" t="s">
        <v>3056</v>
      </c>
      <c r="B739" t="s">
        <v>1859</v>
      </c>
      <c r="C739" t="s">
        <v>2531</v>
      </c>
      <c r="D739" t="s">
        <v>2855</v>
      </c>
      <c r="E739" s="2">
        <v>60.706521739130437</v>
      </c>
      <c r="F739" s="2">
        <v>5.7391304347826084</v>
      </c>
      <c r="G739" s="2">
        <v>23.849565217391319</v>
      </c>
      <c r="H739" s="2">
        <v>0.61956521739130432</v>
      </c>
      <c r="I739" s="2">
        <v>0.40760869565217389</v>
      </c>
      <c r="J739" s="2">
        <v>0</v>
      </c>
      <c r="K739" s="2">
        <v>0</v>
      </c>
      <c r="L739" s="2">
        <v>7.753804347826085</v>
      </c>
      <c r="M739" s="2">
        <v>0</v>
      </c>
      <c r="N739" s="2">
        <v>10.25</v>
      </c>
      <c r="O739" s="2">
        <v>0.16884512085944495</v>
      </c>
      <c r="P739" s="2">
        <v>4.5491304347826089</v>
      </c>
      <c r="Q739" s="2">
        <v>0</v>
      </c>
      <c r="R739" s="2">
        <v>7.4936436884512084E-2</v>
      </c>
      <c r="S739" s="2">
        <v>14.116304347826086</v>
      </c>
      <c r="T739" s="2">
        <v>4.5232608695652177</v>
      </c>
      <c r="U739" s="2">
        <v>0</v>
      </c>
      <c r="V739" s="2">
        <v>0.30704386750223811</v>
      </c>
      <c r="W739" s="2">
        <v>3.7752173913043476</v>
      </c>
      <c r="X739" s="2">
        <v>10.265543478260865</v>
      </c>
      <c r="Y739" s="2">
        <v>0.75978260869565228</v>
      </c>
      <c r="Z739" s="2">
        <v>0.24380483437779757</v>
      </c>
      <c r="AA739" s="2">
        <v>0</v>
      </c>
      <c r="AB739" s="2">
        <v>0</v>
      </c>
      <c r="AC739" s="2">
        <v>0</v>
      </c>
      <c r="AD739" s="2">
        <v>0</v>
      </c>
      <c r="AE739" s="2">
        <v>0</v>
      </c>
      <c r="AF739" s="2">
        <v>0</v>
      </c>
      <c r="AG739" s="2">
        <v>0</v>
      </c>
      <c r="AH739" t="s">
        <v>671</v>
      </c>
      <c r="AI739">
        <v>6</v>
      </c>
    </row>
    <row r="740" spans="1:35" x14ac:dyDescent="0.25">
      <c r="A740" t="s">
        <v>3056</v>
      </c>
      <c r="B740" t="s">
        <v>1240</v>
      </c>
      <c r="C740" t="s">
        <v>2437</v>
      </c>
      <c r="D740" t="s">
        <v>2896</v>
      </c>
      <c r="E740" s="2">
        <v>70.576086956521735</v>
      </c>
      <c r="F740" s="2">
        <v>4.8695652173913047</v>
      </c>
      <c r="G740" s="2">
        <v>0.29347826086956524</v>
      </c>
      <c r="H740" s="2">
        <v>0.47500000000000003</v>
      </c>
      <c r="I740" s="2">
        <v>1.0434782608695652</v>
      </c>
      <c r="J740" s="2">
        <v>0</v>
      </c>
      <c r="K740" s="2">
        <v>0</v>
      </c>
      <c r="L740" s="2">
        <v>10.770978260869565</v>
      </c>
      <c r="M740" s="2">
        <v>5.1304347826086953</v>
      </c>
      <c r="N740" s="2">
        <v>0</v>
      </c>
      <c r="O740" s="2">
        <v>7.2693670106268288E-2</v>
      </c>
      <c r="P740" s="2">
        <v>0</v>
      </c>
      <c r="Q740" s="2">
        <v>0</v>
      </c>
      <c r="R740" s="2">
        <v>0</v>
      </c>
      <c r="S740" s="2">
        <v>4.9976086956521746</v>
      </c>
      <c r="T740" s="2">
        <v>10.417391304347824</v>
      </c>
      <c r="U740" s="2">
        <v>0</v>
      </c>
      <c r="V740" s="2">
        <v>0.21841675650700754</v>
      </c>
      <c r="W740" s="2">
        <v>4.8897826086956524</v>
      </c>
      <c r="X740" s="2">
        <v>10.235869565217389</v>
      </c>
      <c r="Y740" s="2">
        <v>5.181413043478261</v>
      </c>
      <c r="Z740" s="2">
        <v>0.28773294316956721</v>
      </c>
      <c r="AA740" s="2">
        <v>0</v>
      </c>
      <c r="AB740" s="2">
        <v>0</v>
      </c>
      <c r="AC740" s="2">
        <v>0</v>
      </c>
      <c r="AD740" s="2">
        <v>0</v>
      </c>
      <c r="AE740" s="2">
        <v>0</v>
      </c>
      <c r="AF740" s="2">
        <v>0</v>
      </c>
      <c r="AG740" s="2">
        <v>0</v>
      </c>
      <c r="AH740" t="s">
        <v>38</v>
      </c>
      <c r="AI740">
        <v>6</v>
      </c>
    </row>
    <row r="741" spans="1:35" x14ac:dyDescent="0.25">
      <c r="A741" t="s">
        <v>3056</v>
      </c>
      <c r="B741" t="s">
        <v>1575</v>
      </c>
      <c r="C741" t="s">
        <v>2549</v>
      </c>
      <c r="D741" t="s">
        <v>2802</v>
      </c>
      <c r="E741" s="2">
        <v>90.076086956521735</v>
      </c>
      <c r="F741" s="2">
        <v>5.6521739130434785</v>
      </c>
      <c r="G741" s="2">
        <v>0.65217391304347827</v>
      </c>
      <c r="H741" s="2">
        <v>0.91304347826086951</v>
      </c>
      <c r="I741" s="2">
        <v>1.2198913043478261</v>
      </c>
      <c r="J741" s="2">
        <v>0</v>
      </c>
      <c r="K741" s="2">
        <v>0</v>
      </c>
      <c r="L741" s="2">
        <v>4.8395652173913053</v>
      </c>
      <c r="M741" s="2">
        <v>5.7369565217391312</v>
      </c>
      <c r="N741" s="2">
        <v>0</v>
      </c>
      <c r="O741" s="2">
        <v>6.3690117050802478E-2</v>
      </c>
      <c r="P741" s="2">
        <v>5.7545652173913036</v>
      </c>
      <c r="Q741" s="2">
        <v>0</v>
      </c>
      <c r="R741" s="2">
        <v>6.3885603958006507E-2</v>
      </c>
      <c r="S741" s="2">
        <v>6.108913043478263</v>
      </c>
      <c r="T741" s="2">
        <v>11.391630434782606</v>
      </c>
      <c r="U741" s="2">
        <v>0</v>
      </c>
      <c r="V741" s="2">
        <v>0.19428623144684445</v>
      </c>
      <c r="W741" s="2">
        <v>5.6051086956521745</v>
      </c>
      <c r="X741" s="2">
        <v>11.577065217391301</v>
      </c>
      <c r="Y741" s="2">
        <v>0</v>
      </c>
      <c r="Z741" s="2">
        <v>0.19075177989622297</v>
      </c>
      <c r="AA741" s="2">
        <v>0</v>
      </c>
      <c r="AB741" s="2">
        <v>0</v>
      </c>
      <c r="AC741" s="2">
        <v>0</v>
      </c>
      <c r="AD741" s="2">
        <v>0</v>
      </c>
      <c r="AE741" s="2">
        <v>0</v>
      </c>
      <c r="AF741" s="2">
        <v>0</v>
      </c>
      <c r="AG741" s="2">
        <v>0</v>
      </c>
      <c r="AH741" t="s">
        <v>377</v>
      </c>
      <c r="AI741">
        <v>6</v>
      </c>
    </row>
    <row r="742" spans="1:35" x14ac:dyDescent="0.25">
      <c r="A742" t="s">
        <v>3056</v>
      </c>
      <c r="B742" t="s">
        <v>1895</v>
      </c>
      <c r="C742" t="s">
        <v>2469</v>
      </c>
      <c r="D742" t="s">
        <v>2976</v>
      </c>
      <c r="E742" s="2">
        <v>50.391304347826086</v>
      </c>
      <c r="F742" s="2">
        <v>4.5307608695652171</v>
      </c>
      <c r="G742" s="2">
        <v>0</v>
      </c>
      <c r="H742" s="2">
        <v>0</v>
      </c>
      <c r="I742" s="2">
        <v>0</v>
      </c>
      <c r="J742" s="2">
        <v>0</v>
      </c>
      <c r="K742" s="2">
        <v>0</v>
      </c>
      <c r="L742" s="2">
        <v>0.6818478260869566</v>
      </c>
      <c r="M742" s="2">
        <v>0</v>
      </c>
      <c r="N742" s="2">
        <v>0</v>
      </c>
      <c r="O742" s="2">
        <v>0</v>
      </c>
      <c r="P742" s="2">
        <v>5.4817391304347822</v>
      </c>
      <c r="Q742" s="2">
        <v>0</v>
      </c>
      <c r="R742" s="2">
        <v>0.10878343399482311</v>
      </c>
      <c r="S742" s="2">
        <v>0.64923913043478254</v>
      </c>
      <c r="T742" s="2">
        <v>2.2764130434782603</v>
      </c>
      <c r="U742" s="2">
        <v>0</v>
      </c>
      <c r="V742" s="2">
        <v>5.8058671268334763E-2</v>
      </c>
      <c r="W742" s="2">
        <v>0.47630434782608694</v>
      </c>
      <c r="X742" s="2">
        <v>3.6236956521739123</v>
      </c>
      <c r="Y742" s="2">
        <v>0</v>
      </c>
      <c r="Z742" s="2">
        <v>8.1363244176013802E-2</v>
      </c>
      <c r="AA742" s="2">
        <v>0</v>
      </c>
      <c r="AB742" s="2">
        <v>0</v>
      </c>
      <c r="AC742" s="2">
        <v>0</v>
      </c>
      <c r="AD742" s="2">
        <v>0</v>
      </c>
      <c r="AE742" s="2">
        <v>0</v>
      </c>
      <c r="AF742" s="2">
        <v>0</v>
      </c>
      <c r="AG742" s="2">
        <v>0</v>
      </c>
      <c r="AH742" t="s">
        <v>708</v>
      </c>
      <c r="AI742">
        <v>6</v>
      </c>
    </row>
    <row r="743" spans="1:35" x14ac:dyDescent="0.25">
      <c r="A743" t="s">
        <v>3056</v>
      </c>
      <c r="B743" t="s">
        <v>1420</v>
      </c>
      <c r="C743" t="s">
        <v>2580</v>
      </c>
      <c r="D743" t="s">
        <v>2805</v>
      </c>
      <c r="E743" s="2">
        <v>82.510869565217391</v>
      </c>
      <c r="F743" s="2">
        <v>0</v>
      </c>
      <c r="G743" s="2">
        <v>0.32608695652173914</v>
      </c>
      <c r="H743" s="2">
        <v>0.40217391304347827</v>
      </c>
      <c r="I743" s="2">
        <v>0.99456521739130432</v>
      </c>
      <c r="J743" s="2">
        <v>0</v>
      </c>
      <c r="K743" s="2">
        <v>0</v>
      </c>
      <c r="L743" s="2">
        <v>1.6086956521739131E-2</v>
      </c>
      <c r="M743" s="2">
        <v>3.5482608695652167</v>
      </c>
      <c r="N743" s="2">
        <v>0</v>
      </c>
      <c r="O743" s="2">
        <v>4.3003556843630608E-2</v>
      </c>
      <c r="P743" s="2">
        <v>5.9915217391304347</v>
      </c>
      <c r="Q743" s="2">
        <v>7.5329347826086943</v>
      </c>
      <c r="R743" s="2">
        <v>0.16391121064418387</v>
      </c>
      <c r="S743" s="2">
        <v>1.6570652173913039</v>
      </c>
      <c r="T743" s="2">
        <v>4.8142391304347818</v>
      </c>
      <c r="U743" s="2">
        <v>0</v>
      </c>
      <c r="V743" s="2">
        <v>7.8429719404558021E-2</v>
      </c>
      <c r="W743" s="2">
        <v>0</v>
      </c>
      <c r="X743" s="2">
        <v>9.6930434782608703</v>
      </c>
      <c r="Y743" s="2">
        <v>0</v>
      </c>
      <c r="Z743" s="2">
        <v>0.11747595837175603</v>
      </c>
      <c r="AA743" s="2">
        <v>0</v>
      </c>
      <c r="AB743" s="2">
        <v>0</v>
      </c>
      <c r="AC743" s="2">
        <v>0</v>
      </c>
      <c r="AD743" s="2">
        <v>0</v>
      </c>
      <c r="AE743" s="2">
        <v>0</v>
      </c>
      <c r="AF743" s="2">
        <v>0</v>
      </c>
      <c r="AG743" s="2">
        <v>0</v>
      </c>
      <c r="AH743" t="s">
        <v>220</v>
      </c>
      <c r="AI743">
        <v>6</v>
      </c>
    </row>
    <row r="744" spans="1:35" x14ac:dyDescent="0.25">
      <c r="A744" t="s">
        <v>3056</v>
      </c>
      <c r="B744" t="s">
        <v>1759</v>
      </c>
      <c r="C744" t="s">
        <v>2695</v>
      </c>
      <c r="D744" t="s">
        <v>2985</v>
      </c>
      <c r="E744" s="2">
        <v>22.434782608695652</v>
      </c>
      <c r="F744" s="2">
        <v>10.255434782608695</v>
      </c>
      <c r="G744" s="2">
        <v>0.2608695652173913</v>
      </c>
      <c r="H744" s="2">
        <v>0.11956521739130435</v>
      </c>
      <c r="I744" s="2">
        <v>18.451086956521738</v>
      </c>
      <c r="J744" s="2">
        <v>0</v>
      </c>
      <c r="K744" s="2">
        <v>0</v>
      </c>
      <c r="L744" s="2">
        <v>0</v>
      </c>
      <c r="M744" s="2">
        <v>0.19565217391304349</v>
      </c>
      <c r="N744" s="2">
        <v>0</v>
      </c>
      <c r="O744" s="2">
        <v>8.7209302325581394E-3</v>
      </c>
      <c r="P744" s="2">
        <v>8.3125</v>
      </c>
      <c r="Q744" s="2">
        <v>0</v>
      </c>
      <c r="R744" s="2">
        <v>0.3705184108527132</v>
      </c>
      <c r="S744" s="2">
        <v>0.60163043478260869</v>
      </c>
      <c r="T744" s="2">
        <v>5.7391304347826084</v>
      </c>
      <c r="U744" s="2">
        <v>0</v>
      </c>
      <c r="V744" s="2">
        <v>0.28263081395348838</v>
      </c>
      <c r="W744" s="2">
        <v>0.13652173913043478</v>
      </c>
      <c r="X744" s="2">
        <v>8.4005434782608681</v>
      </c>
      <c r="Y744" s="2">
        <v>0</v>
      </c>
      <c r="Z744" s="2">
        <v>0.38052810077519372</v>
      </c>
      <c r="AA744" s="2">
        <v>0</v>
      </c>
      <c r="AB744" s="2">
        <v>0</v>
      </c>
      <c r="AC744" s="2">
        <v>0</v>
      </c>
      <c r="AD744" s="2">
        <v>0</v>
      </c>
      <c r="AE744" s="2">
        <v>0</v>
      </c>
      <c r="AF744" s="2">
        <v>0</v>
      </c>
      <c r="AG744" s="2">
        <v>0</v>
      </c>
      <c r="AH744" t="s">
        <v>569</v>
      </c>
      <c r="AI744">
        <v>6</v>
      </c>
    </row>
    <row r="745" spans="1:35" x14ac:dyDescent="0.25">
      <c r="A745" t="s">
        <v>3056</v>
      </c>
      <c r="B745" t="s">
        <v>1645</v>
      </c>
      <c r="C745" t="s">
        <v>2668</v>
      </c>
      <c r="D745" t="s">
        <v>2957</v>
      </c>
      <c r="E745" s="2">
        <v>36.413043478260867</v>
      </c>
      <c r="F745" s="2">
        <v>6.2298913043478255</v>
      </c>
      <c r="G745" s="2">
        <v>0.58695652173913049</v>
      </c>
      <c r="H745" s="2">
        <v>0.13043478260869565</v>
      </c>
      <c r="I745" s="2">
        <v>0</v>
      </c>
      <c r="J745" s="2">
        <v>0</v>
      </c>
      <c r="K745" s="2">
        <v>0</v>
      </c>
      <c r="L745" s="2">
        <v>0.21010869565217388</v>
      </c>
      <c r="M745" s="2">
        <v>0.21195652173913043</v>
      </c>
      <c r="N745" s="2">
        <v>0</v>
      </c>
      <c r="O745" s="2">
        <v>5.8208955223880603E-3</v>
      </c>
      <c r="P745" s="2">
        <v>4.8356521739130418</v>
      </c>
      <c r="Q745" s="2">
        <v>5.1252173913043473</v>
      </c>
      <c r="R745" s="2">
        <v>0.27355223880597013</v>
      </c>
      <c r="S745" s="2">
        <v>0.56956521739130439</v>
      </c>
      <c r="T745" s="2">
        <v>4.6953260869565225</v>
      </c>
      <c r="U745" s="2">
        <v>0</v>
      </c>
      <c r="V745" s="2">
        <v>0.14458805970149258</v>
      </c>
      <c r="W745" s="2">
        <v>1.3913043478260867</v>
      </c>
      <c r="X745" s="2">
        <v>0.49945652173913041</v>
      </c>
      <c r="Y745" s="2">
        <v>0</v>
      </c>
      <c r="Z745" s="2">
        <v>5.1925373134328358E-2</v>
      </c>
      <c r="AA745" s="2">
        <v>0</v>
      </c>
      <c r="AB745" s="2">
        <v>0</v>
      </c>
      <c r="AC745" s="2">
        <v>0</v>
      </c>
      <c r="AD745" s="2">
        <v>0</v>
      </c>
      <c r="AE745" s="2">
        <v>0</v>
      </c>
      <c r="AF745" s="2">
        <v>0</v>
      </c>
      <c r="AG745" s="2">
        <v>0</v>
      </c>
      <c r="AH745" t="s">
        <v>448</v>
      </c>
      <c r="AI745">
        <v>6</v>
      </c>
    </row>
    <row r="746" spans="1:35" x14ac:dyDescent="0.25">
      <c r="A746" t="s">
        <v>3056</v>
      </c>
      <c r="B746" t="s">
        <v>2053</v>
      </c>
      <c r="C746" t="s">
        <v>2705</v>
      </c>
      <c r="D746" t="s">
        <v>2921</v>
      </c>
      <c r="E746" s="2">
        <v>143.81521739130434</v>
      </c>
      <c r="F746" s="2">
        <v>11.565217391304348</v>
      </c>
      <c r="G746" s="2">
        <v>0</v>
      </c>
      <c r="H746" s="2">
        <v>0.61956521739130432</v>
      </c>
      <c r="I746" s="2">
        <v>0.94021739130434778</v>
      </c>
      <c r="J746" s="2">
        <v>0</v>
      </c>
      <c r="K746" s="2">
        <v>0</v>
      </c>
      <c r="L746" s="2">
        <v>5.7506521739130427</v>
      </c>
      <c r="M746" s="2">
        <v>0</v>
      </c>
      <c r="N746" s="2">
        <v>9.0434782608695645</v>
      </c>
      <c r="O746" s="2">
        <v>6.2882624140276622E-2</v>
      </c>
      <c r="P746" s="2">
        <v>0</v>
      </c>
      <c r="Q746" s="2">
        <v>0</v>
      </c>
      <c r="R746" s="2">
        <v>0</v>
      </c>
      <c r="S746" s="2">
        <v>5.6717391304347817</v>
      </c>
      <c r="T746" s="2">
        <v>5.0045652173913053</v>
      </c>
      <c r="U746" s="2">
        <v>0</v>
      </c>
      <c r="V746" s="2">
        <v>7.423626332098858E-2</v>
      </c>
      <c r="W746" s="2">
        <v>11.341086956521741</v>
      </c>
      <c r="X746" s="2">
        <v>2.2473913043478264</v>
      </c>
      <c r="Y746" s="2">
        <v>0</v>
      </c>
      <c r="Z746" s="2">
        <v>9.4485677575391155E-2</v>
      </c>
      <c r="AA746" s="2">
        <v>0</v>
      </c>
      <c r="AB746" s="2">
        <v>4.8695652173913047</v>
      </c>
      <c r="AC746" s="2">
        <v>0</v>
      </c>
      <c r="AD746" s="2">
        <v>0</v>
      </c>
      <c r="AE746" s="2">
        <v>0</v>
      </c>
      <c r="AF746" s="2">
        <v>0.26358695652173914</v>
      </c>
      <c r="AG746" s="2">
        <v>0</v>
      </c>
      <c r="AH746" t="s">
        <v>870</v>
      </c>
      <c r="AI746">
        <v>6</v>
      </c>
    </row>
    <row r="747" spans="1:35" x14ac:dyDescent="0.25">
      <c r="A747" t="s">
        <v>3056</v>
      </c>
      <c r="B747" t="s">
        <v>1660</v>
      </c>
      <c r="C747" t="s">
        <v>2463</v>
      </c>
      <c r="D747" t="s">
        <v>2813</v>
      </c>
      <c r="E747" s="2">
        <v>77.739130434782609</v>
      </c>
      <c r="F747" s="2">
        <v>5.5652173913043477</v>
      </c>
      <c r="G747" s="2">
        <v>0</v>
      </c>
      <c r="H747" s="2">
        <v>9.7826086956521743E-2</v>
      </c>
      <c r="I747" s="2">
        <v>0.2391304347826087</v>
      </c>
      <c r="J747" s="2">
        <v>0</v>
      </c>
      <c r="K747" s="2">
        <v>0</v>
      </c>
      <c r="L747" s="2">
        <v>0</v>
      </c>
      <c r="M747" s="2">
        <v>0.75434782608695661</v>
      </c>
      <c r="N747" s="2">
        <v>5.767391304347826</v>
      </c>
      <c r="O747" s="2">
        <v>8.3892617449664419E-2</v>
      </c>
      <c r="P747" s="2">
        <v>7.1445652173913059</v>
      </c>
      <c r="Q747" s="2">
        <v>0.30978260869565216</v>
      </c>
      <c r="R747" s="2">
        <v>9.5889261744966467E-2</v>
      </c>
      <c r="S747" s="2">
        <v>0</v>
      </c>
      <c r="T747" s="2">
        <v>0</v>
      </c>
      <c r="U747" s="2">
        <v>0</v>
      </c>
      <c r="V747" s="2">
        <v>0</v>
      </c>
      <c r="W747" s="2">
        <v>0</v>
      </c>
      <c r="X747" s="2">
        <v>0</v>
      </c>
      <c r="Y747" s="2">
        <v>0</v>
      </c>
      <c r="Z747" s="2">
        <v>0</v>
      </c>
      <c r="AA747" s="2">
        <v>0</v>
      </c>
      <c r="AB747" s="2">
        <v>0</v>
      </c>
      <c r="AC747" s="2">
        <v>0</v>
      </c>
      <c r="AD747" s="2">
        <v>0</v>
      </c>
      <c r="AE747" s="2">
        <v>0</v>
      </c>
      <c r="AF747" s="2">
        <v>0</v>
      </c>
      <c r="AG747" s="2">
        <v>0</v>
      </c>
      <c r="AH747" t="s">
        <v>464</v>
      </c>
      <c r="AI747">
        <v>6</v>
      </c>
    </row>
    <row r="748" spans="1:35" x14ac:dyDescent="0.25">
      <c r="A748" t="s">
        <v>3056</v>
      </c>
      <c r="B748" t="s">
        <v>1648</v>
      </c>
      <c r="C748" t="s">
        <v>2670</v>
      </c>
      <c r="D748" t="s">
        <v>2854</v>
      </c>
      <c r="E748" s="2">
        <v>48.521739130434781</v>
      </c>
      <c r="F748" s="2">
        <v>5.5217391304347823</v>
      </c>
      <c r="G748" s="2">
        <v>0.2608695652173913</v>
      </c>
      <c r="H748" s="2">
        <v>0.29347826086956524</v>
      </c>
      <c r="I748" s="2">
        <v>0.6697826086956522</v>
      </c>
      <c r="J748" s="2">
        <v>0</v>
      </c>
      <c r="K748" s="2">
        <v>0</v>
      </c>
      <c r="L748" s="2">
        <v>1.0842391304347823</v>
      </c>
      <c r="M748" s="2">
        <v>4.3961956521739127</v>
      </c>
      <c r="N748" s="2">
        <v>0</v>
      </c>
      <c r="O748" s="2">
        <v>9.0602598566308243E-2</v>
      </c>
      <c r="P748" s="2">
        <v>6.173260869565218</v>
      </c>
      <c r="Q748" s="2">
        <v>0</v>
      </c>
      <c r="R748" s="2">
        <v>0.12722670250896059</v>
      </c>
      <c r="S748" s="2">
        <v>0.54499999999999993</v>
      </c>
      <c r="T748" s="2">
        <v>5.8281521739130442</v>
      </c>
      <c r="U748" s="2">
        <v>0</v>
      </c>
      <c r="V748" s="2">
        <v>0.13134632616487457</v>
      </c>
      <c r="W748" s="2">
        <v>0.7322826086956522</v>
      </c>
      <c r="X748" s="2">
        <v>5.7877173913043478</v>
      </c>
      <c r="Y748" s="2">
        <v>0</v>
      </c>
      <c r="Z748" s="2">
        <v>0.13437275985663083</v>
      </c>
      <c r="AA748" s="2">
        <v>0</v>
      </c>
      <c r="AB748" s="2">
        <v>0</v>
      </c>
      <c r="AC748" s="2">
        <v>0</v>
      </c>
      <c r="AD748" s="2">
        <v>0</v>
      </c>
      <c r="AE748" s="2">
        <v>0</v>
      </c>
      <c r="AF748" s="2">
        <v>0</v>
      </c>
      <c r="AG748" s="2">
        <v>0</v>
      </c>
      <c r="AH748" t="s">
        <v>451</v>
      </c>
      <c r="AI748">
        <v>6</v>
      </c>
    </row>
    <row r="749" spans="1:35" x14ac:dyDescent="0.25">
      <c r="A749" t="s">
        <v>3056</v>
      </c>
      <c r="B749" t="s">
        <v>2045</v>
      </c>
      <c r="C749" t="s">
        <v>2405</v>
      </c>
      <c r="D749" t="s">
        <v>2802</v>
      </c>
      <c r="E749" s="2">
        <v>73.271739130434781</v>
      </c>
      <c r="F749" s="2">
        <v>5.4782608695652177</v>
      </c>
      <c r="G749" s="2">
        <v>0.41576086956521741</v>
      </c>
      <c r="H749" s="2">
        <v>0.41847826086956524</v>
      </c>
      <c r="I749" s="2">
        <v>1.8722826086956521</v>
      </c>
      <c r="J749" s="2">
        <v>0</v>
      </c>
      <c r="K749" s="2">
        <v>0</v>
      </c>
      <c r="L749" s="2">
        <v>8.7228260869565215</v>
      </c>
      <c r="M749" s="2">
        <v>5.3913043478260869</v>
      </c>
      <c r="N749" s="2">
        <v>0</v>
      </c>
      <c r="O749" s="2">
        <v>7.3579587598279192E-2</v>
      </c>
      <c r="P749" s="2">
        <v>0</v>
      </c>
      <c r="Q749" s="2">
        <v>35.475543478260867</v>
      </c>
      <c r="R749" s="2">
        <v>0.4841640706126687</v>
      </c>
      <c r="S749" s="2">
        <v>5.5217391304347823</v>
      </c>
      <c r="T749" s="2">
        <v>12.676630434782609</v>
      </c>
      <c r="U749" s="2">
        <v>0</v>
      </c>
      <c r="V749" s="2">
        <v>0.24836819462987686</v>
      </c>
      <c r="W749" s="2">
        <v>8.241847826086957</v>
      </c>
      <c r="X749" s="2">
        <v>15.861413043478262</v>
      </c>
      <c r="Y749" s="2">
        <v>5.1739130434782608</v>
      </c>
      <c r="Z749" s="2">
        <v>0.39956979676605847</v>
      </c>
      <c r="AA749" s="2">
        <v>0</v>
      </c>
      <c r="AB749" s="2">
        <v>0</v>
      </c>
      <c r="AC749" s="2">
        <v>0</v>
      </c>
      <c r="AD749" s="2">
        <v>322.23423913043479</v>
      </c>
      <c r="AE749" s="2">
        <v>0</v>
      </c>
      <c r="AF749" s="2">
        <v>0</v>
      </c>
      <c r="AG749" s="2">
        <v>0</v>
      </c>
      <c r="AH749" t="s">
        <v>861</v>
      </c>
      <c r="AI749">
        <v>6</v>
      </c>
    </row>
    <row r="750" spans="1:35" x14ac:dyDescent="0.25">
      <c r="A750" t="s">
        <v>3056</v>
      </c>
      <c r="B750" t="s">
        <v>2061</v>
      </c>
      <c r="C750" t="s">
        <v>2563</v>
      </c>
      <c r="D750" t="s">
        <v>2885</v>
      </c>
      <c r="E750" s="2">
        <v>65.141304347826093</v>
      </c>
      <c r="F750" s="2">
        <v>12.263586956521738</v>
      </c>
      <c r="G750" s="2">
        <v>0</v>
      </c>
      <c r="H750" s="2">
        <v>0</v>
      </c>
      <c r="I750" s="2">
        <v>0</v>
      </c>
      <c r="J750" s="2">
        <v>0</v>
      </c>
      <c r="K750" s="2">
        <v>0</v>
      </c>
      <c r="L750" s="2">
        <v>5.2445652173913047</v>
      </c>
      <c r="M750" s="2">
        <v>5.7608695652173916</v>
      </c>
      <c r="N750" s="2">
        <v>0</v>
      </c>
      <c r="O750" s="2">
        <v>8.8436509260804264E-2</v>
      </c>
      <c r="P750" s="2">
        <v>7.0869565217391308</v>
      </c>
      <c r="Q750" s="2">
        <v>1.6195652173913044</v>
      </c>
      <c r="R750" s="2">
        <v>0.13365593192057401</v>
      </c>
      <c r="S750" s="2">
        <v>4.2635869565217392</v>
      </c>
      <c r="T750" s="2">
        <v>15.769021739130435</v>
      </c>
      <c r="U750" s="2">
        <v>0</v>
      </c>
      <c r="V750" s="2">
        <v>0.30752544635407975</v>
      </c>
      <c r="W750" s="2">
        <v>5.7961956521739131</v>
      </c>
      <c r="X750" s="2">
        <v>10.369565217391305</v>
      </c>
      <c r="Y750" s="2">
        <v>0</v>
      </c>
      <c r="Z750" s="2">
        <v>0.24816452527949273</v>
      </c>
      <c r="AA750" s="2">
        <v>0</v>
      </c>
      <c r="AB750" s="2">
        <v>0</v>
      </c>
      <c r="AC750" s="2">
        <v>0</v>
      </c>
      <c r="AD750" s="2">
        <v>0</v>
      </c>
      <c r="AE750" s="2">
        <v>0</v>
      </c>
      <c r="AF750" s="2">
        <v>0</v>
      </c>
      <c r="AG750" s="2">
        <v>0</v>
      </c>
      <c r="AH750" t="s">
        <v>878</v>
      </c>
      <c r="AI750">
        <v>6</v>
      </c>
    </row>
    <row r="751" spans="1:35" x14ac:dyDescent="0.25">
      <c r="A751" t="s">
        <v>3056</v>
      </c>
      <c r="B751" t="s">
        <v>2350</v>
      </c>
      <c r="C751" t="s">
        <v>2417</v>
      </c>
      <c r="D751" t="s">
        <v>2921</v>
      </c>
      <c r="E751" s="2">
        <v>74.369565217391298</v>
      </c>
      <c r="F751" s="2">
        <v>5.8152173913043477</v>
      </c>
      <c r="G751" s="2">
        <v>0</v>
      </c>
      <c r="H751" s="2">
        <v>0</v>
      </c>
      <c r="I751" s="2">
        <v>0</v>
      </c>
      <c r="J751" s="2">
        <v>0</v>
      </c>
      <c r="K751" s="2">
        <v>0</v>
      </c>
      <c r="L751" s="2">
        <v>2.2744565217391304</v>
      </c>
      <c r="M751" s="2">
        <v>4.9972826086956523</v>
      </c>
      <c r="N751" s="2">
        <v>0</v>
      </c>
      <c r="O751" s="2">
        <v>6.7195264542531427E-2</v>
      </c>
      <c r="P751" s="2">
        <v>0</v>
      </c>
      <c r="Q751" s="2">
        <v>0</v>
      </c>
      <c r="R751" s="2">
        <v>0</v>
      </c>
      <c r="S751" s="2">
        <v>2.9891304347826088E-2</v>
      </c>
      <c r="T751" s="2">
        <v>4.4429347826086953</v>
      </c>
      <c r="U751" s="2">
        <v>0</v>
      </c>
      <c r="V751" s="2">
        <v>6.0143232972814965E-2</v>
      </c>
      <c r="W751" s="2">
        <v>4.4728260869565215</v>
      </c>
      <c r="X751" s="2">
        <v>0</v>
      </c>
      <c r="Y751" s="2">
        <v>5.2418478260869561</v>
      </c>
      <c r="Z751" s="2">
        <v>0.13062700964630225</v>
      </c>
      <c r="AA751" s="2">
        <v>0</v>
      </c>
      <c r="AB751" s="2">
        <v>0</v>
      </c>
      <c r="AC751" s="2">
        <v>0</v>
      </c>
      <c r="AD751" s="2">
        <v>0</v>
      </c>
      <c r="AE751" s="2">
        <v>0</v>
      </c>
      <c r="AF751" s="2">
        <v>0</v>
      </c>
      <c r="AG751" s="2">
        <v>0</v>
      </c>
      <c r="AH751" t="s">
        <v>1170</v>
      </c>
      <c r="AI751">
        <v>6</v>
      </c>
    </row>
    <row r="752" spans="1:35" x14ac:dyDescent="0.25">
      <c r="A752" t="s">
        <v>3056</v>
      </c>
      <c r="B752" t="s">
        <v>2083</v>
      </c>
      <c r="C752" t="s">
        <v>2464</v>
      </c>
      <c r="D752" t="s">
        <v>2853</v>
      </c>
      <c r="E752" s="2">
        <v>93.032608695652172</v>
      </c>
      <c r="F752" s="2">
        <v>0.24597826086956526</v>
      </c>
      <c r="G752" s="2">
        <v>0</v>
      </c>
      <c r="H752" s="2">
        <v>0</v>
      </c>
      <c r="I752" s="2">
        <v>0</v>
      </c>
      <c r="J752" s="2">
        <v>0</v>
      </c>
      <c r="K752" s="2">
        <v>0</v>
      </c>
      <c r="L752" s="2">
        <v>11.15152173913043</v>
      </c>
      <c r="M752" s="2">
        <v>7.346521739130436</v>
      </c>
      <c r="N752" s="2">
        <v>2.5497826086956521</v>
      </c>
      <c r="O752" s="2">
        <v>0.10637457646921371</v>
      </c>
      <c r="P752" s="2">
        <v>0</v>
      </c>
      <c r="Q752" s="2">
        <v>0</v>
      </c>
      <c r="R752" s="2">
        <v>0</v>
      </c>
      <c r="S752" s="2">
        <v>5.2269565217391314</v>
      </c>
      <c r="T752" s="2">
        <v>16.441956521739133</v>
      </c>
      <c r="U752" s="2">
        <v>0</v>
      </c>
      <c r="V752" s="2">
        <v>0.23291739689216032</v>
      </c>
      <c r="W752" s="2">
        <v>5.7544565217391304</v>
      </c>
      <c r="X752" s="2">
        <v>17.790652173913038</v>
      </c>
      <c r="Y752" s="2">
        <v>0</v>
      </c>
      <c r="Z752" s="2">
        <v>0.25308447248510335</v>
      </c>
      <c r="AA752" s="2">
        <v>0</v>
      </c>
      <c r="AB752" s="2">
        <v>0</v>
      </c>
      <c r="AC752" s="2">
        <v>0</v>
      </c>
      <c r="AD752" s="2">
        <v>0</v>
      </c>
      <c r="AE752" s="2">
        <v>0</v>
      </c>
      <c r="AF752" s="2">
        <v>0</v>
      </c>
      <c r="AG752" s="2">
        <v>0</v>
      </c>
      <c r="AH752" t="s">
        <v>901</v>
      </c>
      <c r="AI752">
        <v>6</v>
      </c>
    </row>
    <row r="753" spans="1:35" x14ac:dyDescent="0.25">
      <c r="A753" t="s">
        <v>3056</v>
      </c>
      <c r="B753" t="s">
        <v>1222</v>
      </c>
      <c r="C753" t="s">
        <v>2509</v>
      </c>
      <c r="D753" t="s">
        <v>2889</v>
      </c>
      <c r="E753" s="2">
        <v>50.586956521739133</v>
      </c>
      <c r="F753" s="2">
        <v>5.7391304347826084</v>
      </c>
      <c r="G753" s="2">
        <v>0.1766304347826087</v>
      </c>
      <c r="H753" s="2">
        <v>7.0652173913043403E-2</v>
      </c>
      <c r="I753" s="2">
        <v>0.48445652173913045</v>
      </c>
      <c r="J753" s="2">
        <v>0</v>
      </c>
      <c r="K753" s="2">
        <v>0.1766304347826087</v>
      </c>
      <c r="L753" s="2">
        <v>4.1744565217391312</v>
      </c>
      <c r="M753" s="2">
        <v>5.5652173913043477</v>
      </c>
      <c r="N753" s="2">
        <v>0</v>
      </c>
      <c r="O753" s="2">
        <v>0.11001289213579715</v>
      </c>
      <c r="P753" s="2">
        <v>5.3486956521739142</v>
      </c>
      <c r="Q753" s="2">
        <v>0</v>
      </c>
      <c r="R753" s="2">
        <v>0.10573270305113883</v>
      </c>
      <c r="S753" s="2">
        <v>0.40902173913043471</v>
      </c>
      <c r="T753" s="2">
        <v>7.2139130434782643</v>
      </c>
      <c r="U753" s="2">
        <v>0</v>
      </c>
      <c r="V753" s="2">
        <v>0.15068972926514831</v>
      </c>
      <c r="W753" s="2">
        <v>5.7392391304347825</v>
      </c>
      <c r="X753" s="2">
        <v>5.3996739130434772</v>
      </c>
      <c r="Y753" s="2">
        <v>0</v>
      </c>
      <c r="Z753" s="2">
        <v>0.22019338203695743</v>
      </c>
      <c r="AA753" s="2">
        <v>0</v>
      </c>
      <c r="AB753" s="2">
        <v>0</v>
      </c>
      <c r="AC753" s="2">
        <v>0</v>
      </c>
      <c r="AD753" s="2">
        <v>0</v>
      </c>
      <c r="AE753" s="2">
        <v>0</v>
      </c>
      <c r="AF753" s="2">
        <v>0</v>
      </c>
      <c r="AG753" s="2">
        <v>0</v>
      </c>
      <c r="AH753" t="s">
        <v>20</v>
      </c>
      <c r="AI753">
        <v>6</v>
      </c>
    </row>
    <row r="754" spans="1:35" x14ac:dyDescent="0.25">
      <c r="A754" t="s">
        <v>3056</v>
      </c>
      <c r="B754" t="s">
        <v>2096</v>
      </c>
      <c r="C754" t="s">
        <v>2462</v>
      </c>
      <c r="D754" t="s">
        <v>2905</v>
      </c>
      <c r="E754" s="2">
        <v>29.978260869565219</v>
      </c>
      <c r="F754" s="2">
        <v>5.8260869565217392</v>
      </c>
      <c r="G754" s="2">
        <v>0.13043478260869565</v>
      </c>
      <c r="H754" s="2">
        <v>0.14369565217391303</v>
      </c>
      <c r="I754" s="2">
        <v>0.38315217391304346</v>
      </c>
      <c r="J754" s="2">
        <v>0</v>
      </c>
      <c r="K754" s="2">
        <v>0.14130434782608695</v>
      </c>
      <c r="L754" s="2">
        <v>3.9755434782608687</v>
      </c>
      <c r="M754" s="2">
        <v>4.9565217391304346</v>
      </c>
      <c r="N754" s="2">
        <v>0</v>
      </c>
      <c r="O754" s="2">
        <v>0.16533720087019579</v>
      </c>
      <c r="P754" s="2">
        <v>4.9122826086956515</v>
      </c>
      <c r="Q754" s="2">
        <v>2.1723913043478249</v>
      </c>
      <c r="R754" s="2">
        <v>0.23632704858593176</v>
      </c>
      <c r="S754" s="2">
        <v>8.2403260869565216</v>
      </c>
      <c r="T754" s="2">
        <v>3.8607608695652176</v>
      </c>
      <c r="U754" s="2">
        <v>0</v>
      </c>
      <c r="V754" s="2">
        <v>0.40366207396664244</v>
      </c>
      <c r="W754" s="2">
        <v>3.7773913043478258</v>
      </c>
      <c r="X754" s="2">
        <v>7.7726086956521758</v>
      </c>
      <c r="Y754" s="2">
        <v>2.6404347826086956</v>
      </c>
      <c r="Z754" s="2">
        <v>0.47335750543872368</v>
      </c>
      <c r="AA754" s="2">
        <v>0</v>
      </c>
      <c r="AB754" s="2">
        <v>0</v>
      </c>
      <c r="AC754" s="2">
        <v>0</v>
      </c>
      <c r="AD754" s="2">
        <v>0</v>
      </c>
      <c r="AE754" s="2">
        <v>0</v>
      </c>
      <c r="AF754" s="2">
        <v>0</v>
      </c>
      <c r="AG754" s="2">
        <v>0</v>
      </c>
      <c r="AH754" t="s">
        <v>914</v>
      </c>
      <c r="AI754">
        <v>6</v>
      </c>
    </row>
    <row r="755" spans="1:35" x14ac:dyDescent="0.25">
      <c r="A755" t="s">
        <v>3056</v>
      </c>
      <c r="B755" t="s">
        <v>1626</v>
      </c>
      <c r="C755" t="s">
        <v>2663</v>
      </c>
      <c r="D755" t="s">
        <v>2964</v>
      </c>
      <c r="E755" s="2">
        <v>33.608695652173914</v>
      </c>
      <c r="F755" s="2">
        <v>5.3871739130434779</v>
      </c>
      <c r="G755" s="2">
        <v>0.2608695652173913</v>
      </c>
      <c r="H755" s="2">
        <v>0</v>
      </c>
      <c r="I755" s="2">
        <v>0.2608695652173913</v>
      </c>
      <c r="J755" s="2">
        <v>0</v>
      </c>
      <c r="K755" s="2">
        <v>0.13043478260869565</v>
      </c>
      <c r="L755" s="2">
        <v>0.1225</v>
      </c>
      <c r="M755" s="2">
        <v>0.72891304347826091</v>
      </c>
      <c r="N755" s="2">
        <v>0</v>
      </c>
      <c r="O755" s="2">
        <v>2.1688227684346702E-2</v>
      </c>
      <c r="P755" s="2">
        <v>5.5503260869565203</v>
      </c>
      <c r="Q755" s="2">
        <v>0</v>
      </c>
      <c r="R755" s="2">
        <v>0.16514553686934019</v>
      </c>
      <c r="S755" s="2">
        <v>0.38326086956521743</v>
      </c>
      <c r="T755" s="2">
        <v>5.6411956521739128</v>
      </c>
      <c r="U755" s="2">
        <v>0</v>
      </c>
      <c r="V755" s="2">
        <v>0.17925291073738678</v>
      </c>
      <c r="W755" s="2">
        <v>2.7565217391304349</v>
      </c>
      <c r="X755" s="2">
        <v>5.733695652173914</v>
      </c>
      <c r="Y755" s="2">
        <v>0</v>
      </c>
      <c r="Z755" s="2">
        <v>0.25261966364812422</v>
      </c>
      <c r="AA755" s="2">
        <v>4.9673913043478263E-2</v>
      </c>
      <c r="AB755" s="2">
        <v>0</v>
      </c>
      <c r="AC755" s="2">
        <v>0</v>
      </c>
      <c r="AD755" s="2">
        <v>0</v>
      </c>
      <c r="AE755" s="2">
        <v>0</v>
      </c>
      <c r="AF755" s="2">
        <v>0</v>
      </c>
      <c r="AG755" s="2">
        <v>0</v>
      </c>
      <c r="AH755" t="s">
        <v>428</v>
      </c>
      <c r="AI755">
        <v>6</v>
      </c>
    </row>
    <row r="756" spans="1:35" x14ac:dyDescent="0.25">
      <c r="A756" t="s">
        <v>3056</v>
      </c>
      <c r="B756" t="s">
        <v>2071</v>
      </c>
      <c r="C756" t="s">
        <v>2759</v>
      </c>
      <c r="D756" t="s">
        <v>2885</v>
      </c>
      <c r="E756" s="2">
        <v>30.858695652173914</v>
      </c>
      <c r="F756" s="2">
        <v>5.7391304347826084</v>
      </c>
      <c r="G756" s="2">
        <v>8.641304347826087E-2</v>
      </c>
      <c r="H756" s="2">
        <v>0.10869565217391304</v>
      </c>
      <c r="I756" s="2">
        <v>0.59239130434782605</v>
      </c>
      <c r="J756" s="2">
        <v>0</v>
      </c>
      <c r="K756" s="2">
        <v>0.42989130434782608</v>
      </c>
      <c r="L756" s="2">
        <v>2.1081521739130435</v>
      </c>
      <c r="M756" s="2">
        <v>5.7726086956521732</v>
      </c>
      <c r="N756" s="2">
        <v>0</v>
      </c>
      <c r="O756" s="2">
        <v>0.18706586826347302</v>
      </c>
      <c r="P756" s="2">
        <v>0</v>
      </c>
      <c r="Q756" s="2">
        <v>0</v>
      </c>
      <c r="R756" s="2">
        <v>0</v>
      </c>
      <c r="S756" s="2">
        <v>5.771521739130435</v>
      </c>
      <c r="T756" s="2">
        <v>1.8570652173913049</v>
      </c>
      <c r="U756" s="2">
        <v>0</v>
      </c>
      <c r="V756" s="2">
        <v>0.24721028531172951</v>
      </c>
      <c r="W756" s="2">
        <v>5.3140217391304372</v>
      </c>
      <c r="X756" s="2">
        <v>7.6086956521739135E-2</v>
      </c>
      <c r="Y756" s="2">
        <v>0</v>
      </c>
      <c r="Z756" s="2">
        <v>0.17467065868263482</v>
      </c>
      <c r="AA756" s="2">
        <v>0</v>
      </c>
      <c r="AB756" s="2">
        <v>0</v>
      </c>
      <c r="AC756" s="2">
        <v>0</v>
      </c>
      <c r="AD756" s="2">
        <v>0</v>
      </c>
      <c r="AE756" s="2">
        <v>0</v>
      </c>
      <c r="AF756" s="2">
        <v>0</v>
      </c>
      <c r="AG756" s="2">
        <v>1.2733695652173913</v>
      </c>
      <c r="AH756" t="s">
        <v>888</v>
      </c>
      <c r="AI756">
        <v>6</v>
      </c>
    </row>
    <row r="757" spans="1:35" x14ac:dyDescent="0.25">
      <c r="A757" t="s">
        <v>3056</v>
      </c>
      <c r="B757" t="s">
        <v>1957</v>
      </c>
      <c r="C757" t="s">
        <v>2741</v>
      </c>
      <c r="D757" t="s">
        <v>2945</v>
      </c>
      <c r="E757" s="2">
        <v>38.858695652173914</v>
      </c>
      <c r="F757" s="2">
        <v>5.7391304347826084</v>
      </c>
      <c r="G757" s="2">
        <v>8.6956521739130432E-2</v>
      </c>
      <c r="H757" s="2">
        <v>0.23684782608695651</v>
      </c>
      <c r="I757" s="2">
        <v>0.2608695652173913</v>
      </c>
      <c r="J757" s="2">
        <v>0</v>
      </c>
      <c r="K757" s="2">
        <v>0</v>
      </c>
      <c r="L757" s="2">
        <v>0.51684782608695656</v>
      </c>
      <c r="M757" s="2">
        <v>0.52989130434782605</v>
      </c>
      <c r="N757" s="2">
        <v>0</v>
      </c>
      <c r="O757" s="2">
        <v>1.3636363636363636E-2</v>
      </c>
      <c r="P757" s="2">
        <v>2.4869565217391307</v>
      </c>
      <c r="Q757" s="2">
        <v>0.21619565217391304</v>
      </c>
      <c r="R757" s="2">
        <v>6.9563636363636369E-2</v>
      </c>
      <c r="S757" s="2">
        <v>6.2418478260869561</v>
      </c>
      <c r="T757" s="2">
        <v>0</v>
      </c>
      <c r="U757" s="2">
        <v>0</v>
      </c>
      <c r="V757" s="2">
        <v>0.1606293706293706</v>
      </c>
      <c r="W757" s="2">
        <v>0.72282608695652173</v>
      </c>
      <c r="X757" s="2">
        <v>5.8097826086956523</v>
      </c>
      <c r="Y757" s="2">
        <v>0</v>
      </c>
      <c r="Z757" s="2">
        <v>0.1681118881118881</v>
      </c>
      <c r="AA757" s="2">
        <v>0</v>
      </c>
      <c r="AB757" s="2">
        <v>0</v>
      </c>
      <c r="AC757" s="2">
        <v>0</v>
      </c>
      <c r="AD757" s="2">
        <v>0</v>
      </c>
      <c r="AE757" s="2">
        <v>0</v>
      </c>
      <c r="AF757" s="2">
        <v>0</v>
      </c>
      <c r="AG757" s="2">
        <v>0</v>
      </c>
      <c r="AH757" t="s">
        <v>772</v>
      </c>
      <c r="AI757">
        <v>6</v>
      </c>
    </row>
    <row r="758" spans="1:35" x14ac:dyDescent="0.25">
      <c r="A758" t="s">
        <v>3056</v>
      </c>
      <c r="B758" t="s">
        <v>2157</v>
      </c>
      <c r="C758" t="s">
        <v>2368</v>
      </c>
      <c r="D758" t="s">
        <v>2838</v>
      </c>
      <c r="E758" s="2">
        <v>65.989130434782609</v>
      </c>
      <c r="F758" s="2">
        <v>5.7391304347826084</v>
      </c>
      <c r="G758" s="2">
        <v>0.2608695652173913</v>
      </c>
      <c r="H758" s="2">
        <v>0.2608695652173913</v>
      </c>
      <c r="I758" s="2">
        <v>0.17391304347826086</v>
      </c>
      <c r="J758" s="2">
        <v>0</v>
      </c>
      <c r="K758" s="2">
        <v>0</v>
      </c>
      <c r="L758" s="2">
        <v>0.58695652173913049</v>
      </c>
      <c r="M758" s="2">
        <v>0</v>
      </c>
      <c r="N758" s="2">
        <v>4.1820652173913047</v>
      </c>
      <c r="O758" s="2">
        <v>6.3375061769066057E-2</v>
      </c>
      <c r="P758" s="2">
        <v>0</v>
      </c>
      <c r="Q758" s="2">
        <v>0</v>
      </c>
      <c r="R758" s="2">
        <v>0</v>
      </c>
      <c r="S758" s="2">
        <v>5.7391304347826084</v>
      </c>
      <c r="T758" s="2">
        <v>5.7391304347826084</v>
      </c>
      <c r="U758" s="2">
        <v>0</v>
      </c>
      <c r="V758" s="2">
        <v>0.17394169000164716</v>
      </c>
      <c r="W758" s="2">
        <v>0</v>
      </c>
      <c r="X758" s="2">
        <v>0</v>
      </c>
      <c r="Y758" s="2">
        <v>0</v>
      </c>
      <c r="Z758" s="2">
        <v>0</v>
      </c>
      <c r="AA758" s="2">
        <v>0</v>
      </c>
      <c r="AB758" s="2">
        <v>0</v>
      </c>
      <c r="AC758" s="2">
        <v>0</v>
      </c>
      <c r="AD758" s="2">
        <v>0</v>
      </c>
      <c r="AE758" s="2">
        <v>0</v>
      </c>
      <c r="AF758" s="2">
        <v>0</v>
      </c>
      <c r="AG758" s="2">
        <v>0</v>
      </c>
      <c r="AH758" t="s">
        <v>976</v>
      </c>
      <c r="AI758">
        <v>6</v>
      </c>
    </row>
    <row r="759" spans="1:35" x14ac:dyDescent="0.25">
      <c r="A759" t="s">
        <v>3056</v>
      </c>
      <c r="B759" t="s">
        <v>1430</v>
      </c>
      <c r="C759" t="s">
        <v>2585</v>
      </c>
      <c r="D759" t="s">
        <v>2935</v>
      </c>
      <c r="E759" s="2">
        <v>25.434782608695652</v>
      </c>
      <c r="F759" s="2">
        <v>5.7391304347826084</v>
      </c>
      <c r="G759" s="2">
        <v>0</v>
      </c>
      <c r="H759" s="2">
        <v>0</v>
      </c>
      <c r="I759" s="2">
        <v>0</v>
      </c>
      <c r="J759" s="2">
        <v>0</v>
      </c>
      <c r="K759" s="2">
        <v>0</v>
      </c>
      <c r="L759" s="2">
        <v>0</v>
      </c>
      <c r="M759" s="2">
        <v>0</v>
      </c>
      <c r="N759" s="2">
        <v>0</v>
      </c>
      <c r="O759" s="2">
        <v>0</v>
      </c>
      <c r="P759" s="2">
        <v>6.4423913043478276</v>
      </c>
      <c r="Q759" s="2">
        <v>4.0668478260869563</v>
      </c>
      <c r="R759" s="2">
        <v>0.41318376068376073</v>
      </c>
      <c r="S759" s="2">
        <v>0</v>
      </c>
      <c r="T759" s="2">
        <v>0</v>
      </c>
      <c r="U759" s="2">
        <v>0</v>
      </c>
      <c r="V759" s="2">
        <v>0</v>
      </c>
      <c r="W759" s="2">
        <v>0</v>
      </c>
      <c r="X759" s="2">
        <v>0</v>
      </c>
      <c r="Y759" s="2">
        <v>0</v>
      </c>
      <c r="Z759" s="2">
        <v>0</v>
      </c>
      <c r="AA759" s="2">
        <v>0</v>
      </c>
      <c r="AB759" s="2">
        <v>0</v>
      </c>
      <c r="AC759" s="2">
        <v>0</v>
      </c>
      <c r="AD759" s="2">
        <v>0</v>
      </c>
      <c r="AE759" s="2">
        <v>0</v>
      </c>
      <c r="AF759" s="2">
        <v>0</v>
      </c>
      <c r="AG759" s="2">
        <v>0</v>
      </c>
      <c r="AH759" t="s">
        <v>230</v>
      </c>
      <c r="AI759">
        <v>6</v>
      </c>
    </row>
    <row r="760" spans="1:35" x14ac:dyDescent="0.25">
      <c r="A760" t="s">
        <v>3056</v>
      </c>
      <c r="B760" t="s">
        <v>1638</v>
      </c>
      <c r="C760" t="s">
        <v>2438</v>
      </c>
      <c r="D760" t="s">
        <v>2855</v>
      </c>
      <c r="E760" s="2">
        <v>112.06521739130434</v>
      </c>
      <c r="F760" s="2">
        <v>3.8260869565217392</v>
      </c>
      <c r="G760" s="2">
        <v>0</v>
      </c>
      <c r="H760" s="2">
        <v>0.50543478260869568</v>
      </c>
      <c r="I760" s="2">
        <v>2.0597826086956523</v>
      </c>
      <c r="J760" s="2">
        <v>0</v>
      </c>
      <c r="K760" s="2">
        <v>0</v>
      </c>
      <c r="L760" s="2">
        <v>9.6663043478260846</v>
      </c>
      <c r="M760" s="2">
        <v>2.7826086956521738</v>
      </c>
      <c r="N760" s="2">
        <v>0</v>
      </c>
      <c r="O760" s="2">
        <v>2.4830261881668283E-2</v>
      </c>
      <c r="P760" s="2">
        <v>9.5930434782608689</v>
      </c>
      <c r="Q760" s="2">
        <v>0</v>
      </c>
      <c r="R760" s="2">
        <v>8.5602327837051406E-2</v>
      </c>
      <c r="S760" s="2">
        <v>7.8860869565217362</v>
      </c>
      <c r="T760" s="2">
        <v>20.571956521739128</v>
      </c>
      <c r="U760" s="2">
        <v>0</v>
      </c>
      <c r="V760" s="2">
        <v>0.25394180407371481</v>
      </c>
      <c r="W760" s="2">
        <v>11.777826086956519</v>
      </c>
      <c r="X760" s="2">
        <v>16.277173913043473</v>
      </c>
      <c r="Y760" s="2">
        <v>1.6304347826086956E-2</v>
      </c>
      <c r="Z760" s="2">
        <v>0.25049078564500477</v>
      </c>
      <c r="AA760" s="2">
        <v>0</v>
      </c>
      <c r="AB760" s="2">
        <v>0</v>
      </c>
      <c r="AC760" s="2">
        <v>0</v>
      </c>
      <c r="AD760" s="2">
        <v>0</v>
      </c>
      <c r="AE760" s="2">
        <v>0</v>
      </c>
      <c r="AF760" s="2">
        <v>0</v>
      </c>
      <c r="AG760" s="2">
        <v>0</v>
      </c>
      <c r="AH760" t="s">
        <v>440</v>
      </c>
      <c r="AI760">
        <v>6</v>
      </c>
    </row>
    <row r="761" spans="1:35" x14ac:dyDescent="0.25">
      <c r="A761" t="s">
        <v>3056</v>
      </c>
      <c r="B761" t="s">
        <v>2049</v>
      </c>
      <c r="C761" t="s">
        <v>2757</v>
      </c>
      <c r="D761" t="s">
        <v>3002</v>
      </c>
      <c r="E761" s="2">
        <v>13.836956521739131</v>
      </c>
      <c r="F761" s="2">
        <v>3.3913043478260869</v>
      </c>
      <c r="G761" s="2">
        <v>0.16304347826086957</v>
      </c>
      <c r="H761" s="2">
        <v>0</v>
      </c>
      <c r="I761" s="2">
        <v>0.27989130434782611</v>
      </c>
      <c r="J761" s="2">
        <v>0</v>
      </c>
      <c r="K761" s="2">
        <v>0</v>
      </c>
      <c r="L761" s="2">
        <v>0.48510869565217379</v>
      </c>
      <c r="M761" s="2">
        <v>0.17217391304347826</v>
      </c>
      <c r="N761" s="2">
        <v>0</v>
      </c>
      <c r="O761" s="2">
        <v>1.244304791830322E-2</v>
      </c>
      <c r="P761" s="2">
        <v>0</v>
      </c>
      <c r="Q761" s="2">
        <v>0</v>
      </c>
      <c r="R761" s="2">
        <v>0</v>
      </c>
      <c r="S761" s="2">
        <v>0.21010869565217388</v>
      </c>
      <c r="T761" s="2">
        <v>0.63010869565217387</v>
      </c>
      <c r="U761" s="2">
        <v>0</v>
      </c>
      <c r="V761" s="2">
        <v>6.0722702278083261E-2</v>
      </c>
      <c r="W761" s="2">
        <v>0.35163043478260869</v>
      </c>
      <c r="X761" s="2">
        <v>2.0995652173913042</v>
      </c>
      <c r="Y761" s="2">
        <v>0</v>
      </c>
      <c r="Z761" s="2">
        <v>0.17714846818538882</v>
      </c>
      <c r="AA761" s="2">
        <v>0</v>
      </c>
      <c r="AB761" s="2">
        <v>0</v>
      </c>
      <c r="AC761" s="2">
        <v>0</v>
      </c>
      <c r="AD761" s="2">
        <v>0</v>
      </c>
      <c r="AE761" s="2">
        <v>0</v>
      </c>
      <c r="AF761" s="2">
        <v>0</v>
      </c>
      <c r="AG761" s="2">
        <v>0</v>
      </c>
      <c r="AH761" t="s">
        <v>866</v>
      </c>
      <c r="AI761">
        <v>6</v>
      </c>
    </row>
    <row r="762" spans="1:35" x14ac:dyDescent="0.25">
      <c r="A762" t="s">
        <v>3056</v>
      </c>
      <c r="B762" t="s">
        <v>1780</v>
      </c>
      <c r="C762" t="s">
        <v>2542</v>
      </c>
      <c r="D762" t="s">
        <v>2910</v>
      </c>
      <c r="E762" s="2">
        <v>66.423913043478265</v>
      </c>
      <c r="F762" s="2">
        <v>5.3804347826086953</v>
      </c>
      <c r="G762" s="2">
        <v>0.42391304347826086</v>
      </c>
      <c r="H762" s="2">
        <v>0</v>
      </c>
      <c r="I762" s="2">
        <v>0</v>
      </c>
      <c r="J762" s="2">
        <v>0</v>
      </c>
      <c r="K762" s="2">
        <v>0</v>
      </c>
      <c r="L762" s="2">
        <v>4.4483695652173916</v>
      </c>
      <c r="M762" s="2">
        <v>0</v>
      </c>
      <c r="N762" s="2">
        <v>0</v>
      </c>
      <c r="O762" s="2">
        <v>0</v>
      </c>
      <c r="P762" s="2">
        <v>5.1820652173913047</v>
      </c>
      <c r="Q762" s="2">
        <v>0</v>
      </c>
      <c r="R762" s="2">
        <v>7.8015054819178531E-2</v>
      </c>
      <c r="S762" s="2">
        <v>2.2038043478260869</v>
      </c>
      <c r="T762" s="2">
        <v>10.010869565217391</v>
      </c>
      <c r="U762" s="2">
        <v>0</v>
      </c>
      <c r="V762" s="2">
        <v>0.18388970708558333</v>
      </c>
      <c r="W762" s="2">
        <v>5.0516304347826084</v>
      </c>
      <c r="X762" s="2">
        <v>12.559782608695652</v>
      </c>
      <c r="Y762" s="2">
        <v>0</v>
      </c>
      <c r="Z762" s="2">
        <v>0.26513663884797906</v>
      </c>
      <c r="AA762" s="2">
        <v>0</v>
      </c>
      <c r="AB762" s="2">
        <v>0</v>
      </c>
      <c r="AC762" s="2">
        <v>0</v>
      </c>
      <c r="AD762" s="2">
        <v>35.730978260869563</v>
      </c>
      <c r="AE762" s="2">
        <v>0</v>
      </c>
      <c r="AF762" s="2">
        <v>0</v>
      </c>
      <c r="AG762" s="2">
        <v>0</v>
      </c>
      <c r="AH762" t="s">
        <v>590</v>
      </c>
      <c r="AI762">
        <v>6</v>
      </c>
    </row>
    <row r="763" spans="1:35" x14ac:dyDescent="0.25">
      <c r="A763" t="s">
        <v>3056</v>
      </c>
      <c r="B763" t="s">
        <v>1703</v>
      </c>
      <c r="C763" t="s">
        <v>2494</v>
      </c>
      <c r="D763" t="s">
        <v>2864</v>
      </c>
      <c r="E763" s="2">
        <v>71.576086956521735</v>
      </c>
      <c r="F763" s="2">
        <v>6.0978260869565215</v>
      </c>
      <c r="G763" s="2">
        <v>0</v>
      </c>
      <c r="H763" s="2">
        <v>0.22010869565217392</v>
      </c>
      <c r="I763" s="2">
        <v>0</v>
      </c>
      <c r="J763" s="2">
        <v>0</v>
      </c>
      <c r="K763" s="2">
        <v>0</v>
      </c>
      <c r="L763" s="2">
        <v>5.657934782608697</v>
      </c>
      <c r="M763" s="2">
        <v>5.1214130434782614</v>
      </c>
      <c r="N763" s="2">
        <v>0</v>
      </c>
      <c r="O763" s="2">
        <v>7.1552012148823091E-2</v>
      </c>
      <c r="P763" s="2">
        <v>4.3521739130434787</v>
      </c>
      <c r="Q763" s="2">
        <v>0</v>
      </c>
      <c r="R763" s="2">
        <v>6.0804859529233111E-2</v>
      </c>
      <c r="S763" s="2">
        <v>1.1598913043478261</v>
      </c>
      <c r="T763" s="2">
        <v>5.6881521739130427</v>
      </c>
      <c r="U763" s="2">
        <v>0</v>
      </c>
      <c r="V763" s="2">
        <v>9.5675018982536067E-2</v>
      </c>
      <c r="W763" s="2">
        <v>4.9372826086956509</v>
      </c>
      <c r="X763" s="2">
        <v>0</v>
      </c>
      <c r="Y763" s="2">
        <v>0</v>
      </c>
      <c r="Z763" s="2">
        <v>6.8979498861047817E-2</v>
      </c>
      <c r="AA763" s="2">
        <v>0</v>
      </c>
      <c r="AB763" s="2">
        <v>0</v>
      </c>
      <c r="AC763" s="2">
        <v>0</v>
      </c>
      <c r="AD763" s="2">
        <v>0</v>
      </c>
      <c r="AE763" s="2">
        <v>0</v>
      </c>
      <c r="AF763" s="2">
        <v>0</v>
      </c>
      <c r="AG763" s="2">
        <v>0</v>
      </c>
      <c r="AH763" t="s">
        <v>510</v>
      </c>
      <c r="AI763">
        <v>6</v>
      </c>
    </row>
    <row r="764" spans="1:35" x14ac:dyDescent="0.25">
      <c r="A764" t="s">
        <v>3056</v>
      </c>
      <c r="B764" t="s">
        <v>1912</v>
      </c>
      <c r="C764" t="s">
        <v>2456</v>
      </c>
      <c r="D764" t="s">
        <v>2837</v>
      </c>
      <c r="E764" s="2">
        <v>68.315217391304344</v>
      </c>
      <c r="F764" s="2">
        <v>0</v>
      </c>
      <c r="G764" s="2">
        <v>0</v>
      </c>
      <c r="H764" s="2">
        <v>0</v>
      </c>
      <c r="I764" s="2">
        <v>0</v>
      </c>
      <c r="J764" s="2">
        <v>0</v>
      </c>
      <c r="K764" s="2">
        <v>0</v>
      </c>
      <c r="L764" s="2">
        <v>5.2259782608695646</v>
      </c>
      <c r="M764" s="2">
        <v>0</v>
      </c>
      <c r="N764" s="2">
        <v>0</v>
      </c>
      <c r="O764" s="2">
        <v>0</v>
      </c>
      <c r="P764" s="2">
        <v>0</v>
      </c>
      <c r="Q764" s="2">
        <v>0</v>
      </c>
      <c r="R764" s="2">
        <v>0</v>
      </c>
      <c r="S764" s="2">
        <v>3.6583695652173907</v>
      </c>
      <c r="T764" s="2">
        <v>6.2435869565217388</v>
      </c>
      <c r="U764" s="2">
        <v>0</v>
      </c>
      <c r="V764" s="2">
        <v>0.14494510739856803</v>
      </c>
      <c r="W764" s="2">
        <v>5.4093478260869565</v>
      </c>
      <c r="X764" s="2">
        <v>14.187934782608695</v>
      </c>
      <c r="Y764" s="2">
        <v>0</v>
      </c>
      <c r="Z764" s="2">
        <v>0.28686555290373905</v>
      </c>
      <c r="AA764" s="2">
        <v>0</v>
      </c>
      <c r="AB764" s="2">
        <v>0</v>
      </c>
      <c r="AC764" s="2">
        <v>0</v>
      </c>
      <c r="AD764" s="2">
        <v>0</v>
      </c>
      <c r="AE764" s="2">
        <v>0</v>
      </c>
      <c r="AF764" s="2">
        <v>0</v>
      </c>
      <c r="AG764" s="2">
        <v>0</v>
      </c>
      <c r="AH764" t="s">
        <v>726</v>
      </c>
      <c r="AI764">
        <v>6</v>
      </c>
    </row>
    <row r="765" spans="1:35" x14ac:dyDescent="0.25">
      <c r="A765" t="s">
        <v>3056</v>
      </c>
      <c r="B765" t="s">
        <v>1860</v>
      </c>
      <c r="C765" t="s">
        <v>2504</v>
      </c>
      <c r="D765" t="s">
        <v>2884</v>
      </c>
      <c r="E765" s="2">
        <v>64.989130434782609</v>
      </c>
      <c r="F765" s="2">
        <v>0</v>
      </c>
      <c r="G765" s="2">
        <v>0.2608695652173913</v>
      </c>
      <c r="H765" s="2">
        <v>0</v>
      </c>
      <c r="I765" s="2">
        <v>0.71739130434782605</v>
      </c>
      <c r="J765" s="2">
        <v>0</v>
      </c>
      <c r="K765" s="2">
        <v>0</v>
      </c>
      <c r="L765" s="2">
        <v>4.7054347826086964</v>
      </c>
      <c r="M765" s="2">
        <v>0</v>
      </c>
      <c r="N765" s="2">
        <v>0</v>
      </c>
      <c r="O765" s="2">
        <v>0</v>
      </c>
      <c r="P765" s="2">
        <v>0</v>
      </c>
      <c r="Q765" s="2">
        <v>0</v>
      </c>
      <c r="R765" s="2">
        <v>0</v>
      </c>
      <c r="S765" s="2">
        <v>1.0569565217391308</v>
      </c>
      <c r="T765" s="2">
        <v>8.2200000000000024</v>
      </c>
      <c r="U765" s="2">
        <v>0</v>
      </c>
      <c r="V765" s="2">
        <v>0.14274627864191342</v>
      </c>
      <c r="W765" s="2">
        <v>4.3057608695652174</v>
      </c>
      <c r="X765" s="2">
        <v>4.2032608695652174</v>
      </c>
      <c r="Y765" s="2">
        <v>0</v>
      </c>
      <c r="Z765" s="2">
        <v>0.13092992139153706</v>
      </c>
      <c r="AA765" s="2">
        <v>0</v>
      </c>
      <c r="AB765" s="2">
        <v>0</v>
      </c>
      <c r="AC765" s="2">
        <v>0</v>
      </c>
      <c r="AD765" s="2">
        <v>0</v>
      </c>
      <c r="AE765" s="2">
        <v>0</v>
      </c>
      <c r="AF765" s="2">
        <v>0</v>
      </c>
      <c r="AG765" s="2">
        <v>0</v>
      </c>
      <c r="AH765" t="s">
        <v>672</v>
      </c>
      <c r="AI765">
        <v>6</v>
      </c>
    </row>
    <row r="766" spans="1:35" x14ac:dyDescent="0.25">
      <c r="A766" t="s">
        <v>3056</v>
      </c>
      <c r="B766" t="s">
        <v>1821</v>
      </c>
      <c r="C766" t="s">
        <v>2504</v>
      </c>
      <c r="D766" t="s">
        <v>2884</v>
      </c>
      <c r="E766" s="2">
        <v>75.913043478260875</v>
      </c>
      <c r="F766" s="2">
        <v>0</v>
      </c>
      <c r="G766" s="2">
        <v>0.32608695652173914</v>
      </c>
      <c r="H766" s="2">
        <v>0</v>
      </c>
      <c r="I766" s="2">
        <v>0.52173913043478259</v>
      </c>
      <c r="J766" s="2">
        <v>0</v>
      </c>
      <c r="K766" s="2">
        <v>0</v>
      </c>
      <c r="L766" s="2">
        <v>4.2378260869565221</v>
      </c>
      <c r="M766" s="2">
        <v>0</v>
      </c>
      <c r="N766" s="2">
        <v>0</v>
      </c>
      <c r="O766" s="2">
        <v>0</v>
      </c>
      <c r="P766" s="2">
        <v>0</v>
      </c>
      <c r="Q766" s="2">
        <v>0</v>
      </c>
      <c r="R766" s="2">
        <v>0</v>
      </c>
      <c r="S766" s="2">
        <v>4.2435869565217397</v>
      </c>
      <c r="T766" s="2">
        <v>8.6184782608695656</v>
      </c>
      <c r="U766" s="2">
        <v>0</v>
      </c>
      <c r="V766" s="2">
        <v>0.16943155784650629</v>
      </c>
      <c r="W766" s="2">
        <v>4.906847826086957</v>
      </c>
      <c r="X766" s="2">
        <v>4.9130434782608692</v>
      </c>
      <c r="Y766" s="2">
        <v>0</v>
      </c>
      <c r="Z766" s="2">
        <v>0.12935710194730815</v>
      </c>
      <c r="AA766" s="2">
        <v>0</v>
      </c>
      <c r="AB766" s="2">
        <v>0</v>
      </c>
      <c r="AC766" s="2">
        <v>0</v>
      </c>
      <c r="AD766" s="2">
        <v>0</v>
      </c>
      <c r="AE766" s="2">
        <v>0</v>
      </c>
      <c r="AF766" s="2">
        <v>0</v>
      </c>
      <c r="AG766" s="2">
        <v>0</v>
      </c>
      <c r="AH766" t="s">
        <v>633</v>
      </c>
      <c r="AI766">
        <v>6</v>
      </c>
    </row>
    <row r="767" spans="1:35" x14ac:dyDescent="0.25">
      <c r="A767" t="s">
        <v>3056</v>
      </c>
      <c r="B767" t="s">
        <v>1819</v>
      </c>
      <c r="C767" t="s">
        <v>2416</v>
      </c>
      <c r="D767" t="s">
        <v>2822</v>
      </c>
      <c r="E767" s="2">
        <v>89.565217391304344</v>
      </c>
      <c r="F767" s="2">
        <v>0</v>
      </c>
      <c r="G767" s="2">
        <v>0</v>
      </c>
      <c r="H767" s="2">
        <v>0</v>
      </c>
      <c r="I767" s="2">
        <v>0.69565217391304346</v>
      </c>
      <c r="J767" s="2">
        <v>0</v>
      </c>
      <c r="K767" s="2">
        <v>0</v>
      </c>
      <c r="L767" s="2">
        <v>10.249130434782609</v>
      </c>
      <c r="M767" s="2">
        <v>0</v>
      </c>
      <c r="N767" s="2">
        <v>0</v>
      </c>
      <c r="O767" s="2">
        <v>0</v>
      </c>
      <c r="P767" s="2">
        <v>0</v>
      </c>
      <c r="Q767" s="2">
        <v>0</v>
      </c>
      <c r="R767" s="2">
        <v>0</v>
      </c>
      <c r="S767" s="2">
        <v>3.9093478260869561</v>
      </c>
      <c r="T767" s="2">
        <v>7.1963043478260875</v>
      </c>
      <c r="U767" s="2">
        <v>0</v>
      </c>
      <c r="V767" s="2">
        <v>0.12399514563106796</v>
      </c>
      <c r="W767" s="2">
        <v>6.9796739130434755</v>
      </c>
      <c r="X767" s="2">
        <v>6.9854347826086975</v>
      </c>
      <c r="Y767" s="2">
        <v>0</v>
      </c>
      <c r="Z767" s="2">
        <v>0.15592111650485438</v>
      </c>
      <c r="AA767" s="2">
        <v>0</v>
      </c>
      <c r="AB767" s="2">
        <v>0</v>
      </c>
      <c r="AC767" s="2">
        <v>0</v>
      </c>
      <c r="AD767" s="2">
        <v>0</v>
      </c>
      <c r="AE767" s="2">
        <v>0</v>
      </c>
      <c r="AF767" s="2">
        <v>0</v>
      </c>
      <c r="AG767" s="2">
        <v>0</v>
      </c>
      <c r="AH767" t="s">
        <v>631</v>
      </c>
      <c r="AI767">
        <v>6</v>
      </c>
    </row>
    <row r="768" spans="1:35" x14ac:dyDescent="0.25">
      <c r="A768" t="s">
        <v>3056</v>
      </c>
      <c r="B768" t="s">
        <v>2064</v>
      </c>
      <c r="C768" t="s">
        <v>2592</v>
      </c>
      <c r="D768" t="s">
        <v>2837</v>
      </c>
      <c r="E768" s="2">
        <v>69.043478260869563</v>
      </c>
      <c r="F768" s="2">
        <v>0</v>
      </c>
      <c r="G768" s="2">
        <v>0</v>
      </c>
      <c r="H768" s="2">
        <v>0</v>
      </c>
      <c r="I768" s="2">
        <v>1.0190217391304348</v>
      </c>
      <c r="J768" s="2">
        <v>0</v>
      </c>
      <c r="K768" s="2">
        <v>0</v>
      </c>
      <c r="L768" s="2">
        <v>7.0574999999999974</v>
      </c>
      <c r="M768" s="2">
        <v>0</v>
      </c>
      <c r="N768" s="2">
        <v>0</v>
      </c>
      <c r="O768" s="2">
        <v>0</v>
      </c>
      <c r="P768" s="2">
        <v>0</v>
      </c>
      <c r="Q768" s="2">
        <v>0</v>
      </c>
      <c r="R768" s="2">
        <v>0</v>
      </c>
      <c r="S768" s="2">
        <v>5.6982608695652166</v>
      </c>
      <c r="T768" s="2">
        <v>5.8432608695652188</v>
      </c>
      <c r="U768" s="2">
        <v>0</v>
      </c>
      <c r="V768" s="2">
        <v>0.16716309823677583</v>
      </c>
      <c r="W768" s="2">
        <v>4.9202173913043472</v>
      </c>
      <c r="X768" s="2">
        <v>6.6155434782608724</v>
      </c>
      <c r="Y768" s="2">
        <v>0</v>
      </c>
      <c r="Z768" s="2">
        <v>0.16707965994962221</v>
      </c>
      <c r="AA768" s="2">
        <v>0</v>
      </c>
      <c r="AB768" s="2">
        <v>0</v>
      </c>
      <c r="AC768" s="2">
        <v>0</v>
      </c>
      <c r="AD768" s="2">
        <v>0</v>
      </c>
      <c r="AE768" s="2">
        <v>0</v>
      </c>
      <c r="AF768" s="2">
        <v>0</v>
      </c>
      <c r="AG768" s="2">
        <v>0</v>
      </c>
      <c r="AH768" t="s">
        <v>881</v>
      </c>
      <c r="AI768">
        <v>6</v>
      </c>
    </row>
    <row r="769" spans="1:35" x14ac:dyDescent="0.25">
      <c r="A769" t="s">
        <v>3056</v>
      </c>
      <c r="B769" t="s">
        <v>1459</v>
      </c>
      <c r="C769" t="s">
        <v>2517</v>
      </c>
      <c r="D769" t="s">
        <v>2895</v>
      </c>
      <c r="E769" s="2">
        <v>70.967391304347828</v>
      </c>
      <c r="F769" s="2">
        <v>0</v>
      </c>
      <c r="G769" s="2">
        <v>0</v>
      </c>
      <c r="H769" s="2">
        <v>0</v>
      </c>
      <c r="I769" s="2">
        <v>0</v>
      </c>
      <c r="J769" s="2">
        <v>0</v>
      </c>
      <c r="K769" s="2">
        <v>0</v>
      </c>
      <c r="L769" s="2">
        <v>9.682391304347826</v>
      </c>
      <c r="M769" s="2">
        <v>0</v>
      </c>
      <c r="N769" s="2">
        <v>0</v>
      </c>
      <c r="O769" s="2">
        <v>0</v>
      </c>
      <c r="P769" s="2">
        <v>0</v>
      </c>
      <c r="Q769" s="2">
        <v>0</v>
      </c>
      <c r="R769" s="2">
        <v>0</v>
      </c>
      <c r="S769" s="2">
        <v>4.2111956521739131</v>
      </c>
      <c r="T769" s="2">
        <v>9.6458695652173905</v>
      </c>
      <c r="U769" s="2">
        <v>0</v>
      </c>
      <c r="V769" s="2">
        <v>0.19525961096645733</v>
      </c>
      <c r="W769" s="2">
        <v>4.6998913043478234</v>
      </c>
      <c r="X769" s="2">
        <v>14.313152173913043</v>
      </c>
      <c r="Y769" s="2">
        <v>0</v>
      </c>
      <c r="Z769" s="2">
        <v>0.26791239087149632</v>
      </c>
      <c r="AA769" s="2">
        <v>0</v>
      </c>
      <c r="AB769" s="2">
        <v>0</v>
      </c>
      <c r="AC769" s="2">
        <v>0</v>
      </c>
      <c r="AD769" s="2">
        <v>0</v>
      </c>
      <c r="AE769" s="2">
        <v>0</v>
      </c>
      <c r="AF769" s="2">
        <v>0</v>
      </c>
      <c r="AG769" s="2">
        <v>0</v>
      </c>
      <c r="AH769" t="s">
        <v>258</v>
      </c>
      <c r="AI769">
        <v>6</v>
      </c>
    </row>
    <row r="770" spans="1:35" x14ac:dyDescent="0.25">
      <c r="A770" t="s">
        <v>3056</v>
      </c>
      <c r="B770" t="s">
        <v>2058</v>
      </c>
      <c r="C770" t="s">
        <v>2647</v>
      </c>
      <c r="D770" t="s">
        <v>2891</v>
      </c>
      <c r="E770" s="2">
        <v>105.69565217391305</v>
      </c>
      <c r="F770" s="2">
        <v>0</v>
      </c>
      <c r="G770" s="2">
        <v>0</v>
      </c>
      <c r="H770" s="2">
        <v>0</v>
      </c>
      <c r="I770" s="2">
        <v>0</v>
      </c>
      <c r="J770" s="2">
        <v>0</v>
      </c>
      <c r="K770" s="2">
        <v>0</v>
      </c>
      <c r="L770" s="2">
        <v>7.9269565217391325</v>
      </c>
      <c r="M770" s="2">
        <v>0</v>
      </c>
      <c r="N770" s="2">
        <v>0</v>
      </c>
      <c r="O770" s="2">
        <v>0</v>
      </c>
      <c r="P770" s="2">
        <v>0</v>
      </c>
      <c r="Q770" s="2">
        <v>0</v>
      </c>
      <c r="R770" s="2">
        <v>0</v>
      </c>
      <c r="S770" s="2">
        <v>7.7136956521739126</v>
      </c>
      <c r="T770" s="2">
        <v>8.4197826086956464</v>
      </c>
      <c r="U770" s="2">
        <v>0</v>
      </c>
      <c r="V770" s="2">
        <v>0.1526408885232414</v>
      </c>
      <c r="W770" s="2">
        <v>5.3684782608695665</v>
      </c>
      <c r="X770" s="2">
        <v>5.2030434782608701</v>
      </c>
      <c r="Y770" s="2">
        <v>0</v>
      </c>
      <c r="Z770" s="2">
        <v>0.10001851090086385</v>
      </c>
      <c r="AA770" s="2">
        <v>0</v>
      </c>
      <c r="AB770" s="2">
        <v>0</v>
      </c>
      <c r="AC770" s="2">
        <v>0</v>
      </c>
      <c r="AD770" s="2">
        <v>0</v>
      </c>
      <c r="AE770" s="2">
        <v>0</v>
      </c>
      <c r="AF770" s="2">
        <v>0</v>
      </c>
      <c r="AG770" s="2">
        <v>0</v>
      </c>
      <c r="AH770" t="s">
        <v>875</v>
      </c>
      <c r="AI770">
        <v>6</v>
      </c>
    </row>
    <row r="771" spans="1:35" x14ac:dyDescent="0.25">
      <c r="A771" t="s">
        <v>3056</v>
      </c>
      <c r="B771" t="s">
        <v>1765</v>
      </c>
      <c r="C771" t="s">
        <v>2566</v>
      </c>
      <c r="D771" t="s">
        <v>2799</v>
      </c>
      <c r="E771" s="2">
        <v>79.630434782608702</v>
      </c>
      <c r="F771" s="2">
        <v>0</v>
      </c>
      <c r="G771" s="2">
        <v>0</v>
      </c>
      <c r="H771" s="2">
        <v>0</v>
      </c>
      <c r="I771" s="2">
        <v>0.72010869565217395</v>
      </c>
      <c r="J771" s="2">
        <v>0</v>
      </c>
      <c r="K771" s="2">
        <v>0</v>
      </c>
      <c r="L771" s="2">
        <v>4.4102173913043483</v>
      </c>
      <c r="M771" s="2">
        <v>0</v>
      </c>
      <c r="N771" s="2">
        <v>0</v>
      </c>
      <c r="O771" s="2">
        <v>0</v>
      </c>
      <c r="P771" s="2">
        <v>0</v>
      </c>
      <c r="Q771" s="2">
        <v>0</v>
      </c>
      <c r="R771" s="2">
        <v>0</v>
      </c>
      <c r="S771" s="2">
        <v>5.1359782608695639</v>
      </c>
      <c r="T771" s="2">
        <v>9.352934782608699</v>
      </c>
      <c r="U771" s="2">
        <v>0</v>
      </c>
      <c r="V771" s="2">
        <v>0.18195195195195196</v>
      </c>
      <c r="W771" s="2">
        <v>5.4848913043478271</v>
      </c>
      <c r="X771" s="2">
        <v>9.9110869565217374</v>
      </c>
      <c r="Y771" s="2">
        <v>0</v>
      </c>
      <c r="Z771" s="2">
        <v>0.19334288834288832</v>
      </c>
      <c r="AA771" s="2">
        <v>0</v>
      </c>
      <c r="AB771" s="2">
        <v>0</v>
      </c>
      <c r="AC771" s="2">
        <v>0</v>
      </c>
      <c r="AD771" s="2">
        <v>0</v>
      </c>
      <c r="AE771" s="2">
        <v>0</v>
      </c>
      <c r="AF771" s="2">
        <v>0</v>
      </c>
      <c r="AG771" s="2">
        <v>0</v>
      </c>
      <c r="AH771" t="s">
        <v>575</v>
      </c>
      <c r="AI771">
        <v>6</v>
      </c>
    </row>
    <row r="772" spans="1:35" x14ac:dyDescent="0.25">
      <c r="A772" t="s">
        <v>3056</v>
      </c>
      <c r="B772" t="s">
        <v>1884</v>
      </c>
      <c r="C772" t="s">
        <v>2509</v>
      </c>
      <c r="D772" t="s">
        <v>2889</v>
      </c>
      <c r="E772" s="2">
        <v>67.369565217391298</v>
      </c>
      <c r="F772" s="2">
        <v>0</v>
      </c>
      <c r="G772" s="2">
        <v>0</v>
      </c>
      <c r="H772" s="2">
        <v>0</v>
      </c>
      <c r="I772" s="2">
        <v>0.84641304347826096</v>
      </c>
      <c r="J772" s="2">
        <v>0</v>
      </c>
      <c r="K772" s="2">
        <v>0</v>
      </c>
      <c r="L772" s="2">
        <v>1.3213043478260871</v>
      </c>
      <c r="M772" s="2">
        <v>0</v>
      </c>
      <c r="N772" s="2">
        <v>0</v>
      </c>
      <c r="O772" s="2">
        <v>0</v>
      </c>
      <c r="P772" s="2">
        <v>0</v>
      </c>
      <c r="Q772" s="2">
        <v>0</v>
      </c>
      <c r="R772" s="2">
        <v>0</v>
      </c>
      <c r="S772" s="2">
        <v>3.2131521739130444</v>
      </c>
      <c r="T772" s="2">
        <v>7.4703260869565238</v>
      </c>
      <c r="U772" s="2">
        <v>0</v>
      </c>
      <c r="V772" s="2">
        <v>0.15858018715714753</v>
      </c>
      <c r="W772" s="2">
        <v>1.126304347826087</v>
      </c>
      <c r="X772" s="2">
        <v>9.8754347826086946</v>
      </c>
      <c r="Y772" s="2">
        <v>0</v>
      </c>
      <c r="Z772" s="2">
        <v>0.16330429170700225</v>
      </c>
      <c r="AA772" s="2">
        <v>0</v>
      </c>
      <c r="AB772" s="2">
        <v>0</v>
      </c>
      <c r="AC772" s="2">
        <v>0</v>
      </c>
      <c r="AD772" s="2">
        <v>0</v>
      </c>
      <c r="AE772" s="2">
        <v>0</v>
      </c>
      <c r="AF772" s="2">
        <v>0</v>
      </c>
      <c r="AG772" s="2">
        <v>0</v>
      </c>
      <c r="AH772" t="s">
        <v>697</v>
      </c>
      <c r="AI772">
        <v>6</v>
      </c>
    </row>
    <row r="773" spans="1:35" x14ac:dyDescent="0.25">
      <c r="A773" t="s">
        <v>3056</v>
      </c>
      <c r="B773" t="s">
        <v>2217</v>
      </c>
      <c r="C773" t="s">
        <v>2405</v>
      </c>
      <c r="D773" t="s">
        <v>2802</v>
      </c>
      <c r="E773" s="2">
        <v>63.130434782608695</v>
      </c>
      <c r="F773" s="2">
        <v>5.7391304347826084</v>
      </c>
      <c r="G773" s="2">
        <v>0.42391304347826086</v>
      </c>
      <c r="H773" s="2">
        <v>0.28260869565217389</v>
      </c>
      <c r="I773" s="2">
        <v>0.42391304347826086</v>
      </c>
      <c r="J773" s="2">
        <v>0</v>
      </c>
      <c r="K773" s="2">
        <v>0</v>
      </c>
      <c r="L773" s="2">
        <v>4.4801086956521745</v>
      </c>
      <c r="M773" s="2">
        <v>5.7391304347826084</v>
      </c>
      <c r="N773" s="2">
        <v>0</v>
      </c>
      <c r="O773" s="2">
        <v>9.0909090909090912E-2</v>
      </c>
      <c r="P773" s="2">
        <v>5.7391304347826084</v>
      </c>
      <c r="Q773" s="2">
        <v>0</v>
      </c>
      <c r="R773" s="2">
        <v>9.0909090909090912E-2</v>
      </c>
      <c r="S773" s="2">
        <v>0</v>
      </c>
      <c r="T773" s="2">
        <v>5.4592391304347823</v>
      </c>
      <c r="U773" s="2">
        <v>0</v>
      </c>
      <c r="V773" s="2">
        <v>8.6475550964187325E-2</v>
      </c>
      <c r="W773" s="2">
        <v>2.818043478260869</v>
      </c>
      <c r="X773" s="2">
        <v>5.4573913043478264</v>
      </c>
      <c r="Y773" s="2">
        <v>0</v>
      </c>
      <c r="Z773" s="2">
        <v>0.13108471074380165</v>
      </c>
      <c r="AA773" s="2">
        <v>0.14130434782608695</v>
      </c>
      <c r="AB773" s="2">
        <v>0</v>
      </c>
      <c r="AC773" s="2">
        <v>0</v>
      </c>
      <c r="AD773" s="2">
        <v>0</v>
      </c>
      <c r="AE773" s="2">
        <v>0.42391304347826086</v>
      </c>
      <c r="AF773" s="2">
        <v>0</v>
      </c>
      <c r="AG773" s="2">
        <v>0.28260869565217389</v>
      </c>
      <c r="AH773" t="s">
        <v>1037</v>
      </c>
      <c r="AI773">
        <v>6</v>
      </c>
    </row>
    <row r="774" spans="1:35" x14ac:dyDescent="0.25">
      <c r="A774" t="s">
        <v>3056</v>
      </c>
      <c r="B774" t="s">
        <v>2171</v>
      </c>
      <c r="C774" t="s">
        <v>2505</v>
      </c>
      <c r="D774" t="s">
        <v>2886</v>
      </c>
      <c r="E774" s="2">
        <v>65.858695652173907</v>
      </c>
      <c r="F774" s="2">
        <v>5.7391304347826084</v>
      </c>
      <c r="G774" s="2">
        <v>0.42391304347826086</v>
      </c>
      <c r="H774" s="2">
        <v>0.28260869565217389</v>
      </c>
      <c r="I774" s="2">
        <v>0.29347826086956524</v>
      </c>
      <c r="J774" s="2">
        <v>0</v>
      </c>
      <c r="K774" s="2">
        <v>0.28260869565217389</v>
      </c>
      <c r="L774" s="2">
        <v>4.8482608695652178</v>
      </c>
      <c r="M774" s="2">
        <v>3.652173913043478</v>
      </c>
      <c r="N774" s="2">
        <v>0</v>
      </c>
      <c r="O774" s="2">
        <v>5.545469549430599E-2</v>
      </c>
      <c r="P774" s="2">
        <v>5.7391304347826084</v>
      </c>
      <c r="Q774" s="2">
        <v>0</v>
      </c>
      <c r="R774" s="2">
        <v>8.7143092919623702E-2</v>
      </c>
      <c r="S774" s="2">
        <v>5.2969565217391299</v>
      </c>
      <c r="T774" s="2">
        <v>0</v>
      </c>
      <c r="U774" s="2">
        <v>0</v>
      </c>
      <c r="V774" s="2">
        <v>8.0429113715134504E-2</v>
      </c>
      <c r="W774" s="2">
        <v>5.047065217391304</v>
      </c>
      <c r="X774" s="2">
        <v>0.89413043478260856</v>
      </c>
      <c r="Y774" s="2">
        <v>0</v>
      </c>
      <c r="Z774" s="2">
        <v>9.0211255982835456E-2</v>
      </c>
      <c r="AA774" s="2">
        <v>0.42391304347826086</v>
      </c>
      <c r="AB774" s="2">
        <v>0</v>
      </c>
      <c r="AC774" s="2">
        <v>0</v>
      </c>
      <c r="AD774" s="2">
        <v>0</v>
      </c>
      <c r="AE774" s="2">
        <v>0.28260869565217389</v>
      </c>
      <c r="AF774" s="2">
        <v>0</v>
      </c>
      <c r="AG774" s="2">
        <v>0.42391304347826086</v>
      </c>
      <c r="AH774" t="s">
        <v>990</v>
      </c>
      <c r="AI774">
        <v>6</v>
      </c>
    </row>
    <row r="775" spans="1:35" x14ac:dyDescent="0.25">
      <c r="A775" t="s">
        <v>3056</v>
      </c>
      <c r="B775" t="s">
        <v>2240</v>
      </c>
      <c r="C775" t="s">
        <v>2406</v>
      </c>
      <c r="D775" t="s">
        <v>2885</v>
      </c>
      <c r="E775" s="2">
        <v>51.673913043478258</v>
      </c>
      <c r="F775" s="2">
        <v>5.7391304347826084</v>
      </c>
      <c r="G775" s="2">
        <v>0.71739130434782605</v>
      </c>
      <c r="H775" s="2">
        <v>0.42391304347826086</v>
      </c>
      <c r="I775" s="2">
        <v>0.28260869565217389</v>
      </c>
      <c r="J775" s="2">
        <v>0</v>
      </c>
      <c r="K775" s="2">
        <v>0</v>
      </c>
      <c r="L775" s="2">
        <v>4.8979347826086954</v>
      </c>
      <c r="M775" s="2">
        <v>1.0652173913043479</v>
      </c>
      <c r="N775" s="2">
        <v>0</v>
      </c>
      <c r="O775" s="2">
        <v>2.0614219604543543E-2</v>
      </c>
      <c r="P775" s="2">
        <v>5.7391304347826084</v>
      </c>
      <c r="Q775" s="2">
        <v>0</v>
      </c>
      <c r="R775" s="2">
        <v>0.1110643668489693</v>
      </c>
      <c r="S775" s="2">
        <v>0</v>
      </c>
      <c r="T775" s="2">
        <v>0</v>
      </c>
      <c r="U775" s="2">
        <v>0</v>
      </c>
      <c r="V775" s="2">
        <v>0</v>
      </c>
      <c r="W775" s="2">
        <v>1.0742391304347827</v>
      </c>
      <c r="X775" s="2">
        <v>5.3247826086956511</v>
      </c>
      <c r="Y775" s="2">
        <v>0</v>
      </c>
      <c r="Z775" s="2">
        <v>0.12383466554480436</v>
      </c>
      <c r="AA775" s="2">
        <v>0.28260869565217389</v>
      </c>
      <c r="AB775" s="2">
        <v>0</v>
      </c>
      <c r="AC775" s="2">
        <v>0</v>
      </c>
      <c r="AD775" s="2">
        <v>0</v>
      </c>
      <c r="AE775" s="2">
        <v>0.28260869565217389</v>
      </c>
      <c r="AF775" s="2">
        <v>0</v>
      </c>
      <c r="AG775" s="2">
        <v>0</v>
      </c>
      <c r="AH775" t="s">
        <v>1060</v>
      </c>
      <c r="AI775">
        <v>6</v>
      </c>
    </row>
    <row r="776" spans="1:35" x14ac:dyDescent="0.25">
      <c r="A776" t="s">
        <v>3056</v>
      </c>
      <c r="B776" t="s">
        <v>2162</v>
      </c>
      <c r="C776" t="s">
        <v>2564</v>
      </c>
      <c r="D776" t="s">
        <v>2922</v>
      </c>
      <c r="E776" s="2">
        <v>71.989130434782609</v>
      </c>
      <c r="F776" s="2">
        <v>5.7391304347826084</v>
      </c>
      <c r="G776" s="2">
        <v>1.1304347826086956</v>
      </c>
      <c r="H776" s="2">
        <v>0.28260869565217389</v>
      </c>
      <c r="I776" s="2">
        <v>0.28260869565217389</v>
      </c>
      <c r="J776" s="2">
        <v>0.56521739130434778</v>
      </c>
      <c r="K776" s="2">
        <v>0</v>
      </c>
      <c r="L776" s="2">
        <v>5.148586956521739</v>
      </c>
      <c r="M776" s="2">
        <v>5.7391304347826084</v>
      </c>
      <c r="N776" s="2">
        <v>0</v>
      </c>
      <c r="O776" s="2">
        <v>7.9722180280839494E-2</v>
      </c>
      <c r="P776" s="2">
        <v>4.2608695652173916</v>
      </c>
      <c r="Q776" s="2">
        <v>0</v>
      </c>
      <c r="R776" s="2">
        <v>5.9187679299411149E-2</v>
      </c>
      <c r="S776" s="2">
        <v>2.0815217391304346</v>
      </c>
      <c r="T776" s="2">
        <v>4.9521739130434765</v>
      </c>
      <c r="U776" s="2">
        <v>0</v>
      </c>
      <c r="V776" s="2">
        <v>9.770496753736975E-2</v>
      </c>
      <c r="W776" s="2">
        <v>4.4458695652173921</v>
      </c>
      <c r="X776" s="2">
        <v>5.1268478260869568</v>
      </c>
      <c r="Y776" s="2">
        <v>0</v>
      </c>
      <c r="Z776" s="2">
        <v>0.13297448286275101</v>
      </c>
      <c r="AA776" s="2">
        <v>0.14130434782608695</v>
      </c>
      <c r="AB776" s="2">
        <v>0</v>
      </c>
      <c r="AC776" s="2">
        <v>0</v>
      </c>
      <c r="AD776" s="2">
        <v>0</v>
      </c>
      <c r="AE776" s="2">
        <v>0.29347826086956524</v>
      </c>
      <c r="AF776" s="2">
        <v>0</v>
      </c>
      <c r="AG776" s="2">
        <v>0</v>
      </c>
      <c r="AH776" t="s">
        <v>981</v>
      </c>
      <c r="AI776">
        <v>6</v>
      </c>
    </row>
    <row r="777" spans="1:35" x14ac:dyDescent="0.25">
      <c r="A777" t="s">
        <v>3056</v>
      </c>
      <c r="B777" t="s">
        <v>2135</v>
      </c>
      <c r="C777" t="s">
        <v>2619</v>
      </c>
      <c r="D777" t="s">
        <v>2802</v>
      </c>
      <c r="E777" s="2">
        <v>58.434782608695649</v>
      </c>
      <c r="F777" s="2">
        <v>2.6257608695652173</v>
      </c>
      <c r="G777" s="2">
        <v>0.3641304347826087</v>
      </c>
      <c r="H777" s="2">
        <v>0.21739130434782608</v>
      </c>
      <c r="I777" s="2">
        <v>2.0597826086956523</v>
      </c>
      <c r="J777" s="2">
        <v>0</v>
      </c>
      <c r="K777" s="2">
        <v>0</v>
      </c>
      <c r="L777" s="2">
        <v>4.5406521739130428</v>
      </c>
      <c r="M777" s="2">
        <v>13.828695652173913</v>
      </c>
      <c r="N777" s="2">
        <v>0</v>
      </c>
      <c r="O777" s="2">
        <v>0.23665178571428572</v>
      </c>
      <c r="P777" s="2">
        <v>4.709021739130435</v>
      </c>
      <c r="Q777" s="2">
        <v>0</v>
      </c>
      <c r="R777" s="2">
        <v>8.058593750000001E-2</v>
      </c>
      <c r="S777" s="2">
        <v>13.518804347826089</v>
      </c>
      <c r="T777" s="2">
        <v>11.480869565217393</v>
      </c>
      <c r="U777" s="2">
        <v>0</v>
      </c>
      <c r="V777" s="2">
        <v>0.42782180059523817</v>
      </c>
      <c r="W777" s="2">
        <v>19.920326086956528</v>
      </c>
      <c r="X777" s="2">
        <v>17.15608695652174</v>
      </c>
      <c r="Y777" s="2">
        <v>0</v>
      </c>
      <c r="Z777" s="2">
        <v>0.63449218750000014</v>
      </c>
      <c r="AA777" s="2">
        <v>0</v>
      </c>
      <c r="AB777" s="2">
        <v>0</v>
      </c>
      <c r="AC777" s="2">
        <v>0</v>
      </c>
      <c r="AD777" s="2">
        <v>0</v>
      </c>
      <c r="AE777" s="2">
        <v>0</v>
      </c>
      <c r="AF777" s="2">
        <v>0</v>
      </c>
      <c r="AG777" s="2">
        <v>0</v>
      </c>
      <c r="AH777" t="s">
        <v>953</v>
      </c>
      <c r="AI777">
        <v>6</v>
      </c>
    </row>
    <row r="778" spans="1:35" x14ac:dyDescent="0.25">
      <c r="A778" t="s">
        <v>3056</v>
      </c>
      <c r="B778" t="s">
        <v>2110</v>
      </c>
      <c r="C778" t="s">
        <v>2504</v>
      </c>
      <c r="D778" t="s">
        <v>2884</v>
      </c>
      <c r="E778" s="2">
        <v>50.663043478260867</v>
      </c>
      <c r="F778" s="2">
        <v>0</v>
      </c>
      <c r="G778" s="2">
        <v>0.3858695652173913</v>
      </c>
      <c r="H778" s="2">
        <v>0.21739130434782608</v>
      </c>
      <c r="I778" s="2">
        <v>1.7146739130434783</v>
      </c>
      <c r="J778" s="2">
        <v>0</v>
      </c>
      <c r="K778" s="2">
        <v>0</v>
      </c>
      <c r="L778" s="2">
        <v>3.4782608695652174E-2</v>
      </c>
      <c r="M778" s="2">
        <v>10.382717391304345</v>
      </c>
      <c r="N778" s="2">
        <v>0</v>
      </c>
      <c r="O778" s="2">
        <v>0.20493670886075943</v>
      </c>
      <c r="P778" s="2">
        <v>5.1420652173913028</v>
      </c>
      <c r="Q778" s="2">
        <v>0</v>
      </c>
      <c r="R778" s="2">
        <v>0.10149538725595363</v>
      </c>
      <c r="S778" s="2">
        <v>5.3195652173913048</v>
      </c>
      <c r="T778" s="2">
        <v>14.134347826086955</v>
      </c>
      <c r="U778" s="2">
        <v>0</v>
      </c>
      <c r="V778" s="2">
        <v>0.38398626904097832</v>
      </c>
      <c r="W778" s="2">
        <v>10.765434782608695</v>
      </c>
      <c r="X778" s="2">
        <v>10.231086956521738</v>
      </c>
      <c r="Y778" s="2">
        <v>0</v>
      </c>
      <c r="Z778" s="2">
        <v>0.41443467067152967</v>
      </c>
      <c r="AA778" s="2">
        <v>0</v>
      </c>
      <c r="AB778" s="2">
        <v>0</v>
      </c>
      <c r="AC778" s="2">
        <v>0</v>
      </c>
      <c r="AD778" s="2">
        <v>0</v>
      </c>
      <c r="AE778" s="2">
        <v>2.9978260869565223</v>
      </c>
      <c r="AF778" s="2">
        <v>0</v>
      </c>
      <c r="AG778" s="2">
        <v>0</v>
      </c>
      <c r="AH778" t="s">
        <v>928</v>
      </c>
      <c r="AI778">
        <v>6</v>
      </c>
    </row>
    <row r="779" spans="1:35" x14ac:dyDescent="0.25">
      <c r="A779" t="s">
        <v>3056</v>
      </c>
      <c r="B779" t="s">
        <v>1190</v>
      </c>
      <c r="C779" t="s">
        <v>2399</v>
      </c>
      <c r="D779" t="s">
        <v>2929</v>
      </c>
      <c r="E779" s="2">
        <v>43.902173913043477</v>
      </c>
      <c r="F779" s="2">
        <v>4.9565217391304346</v>
      </c>
      <c r="G779" s="2">
        <v>0</v>
      </c>
      <c r="H779" s="2">
        <v>0.18478260869565216</v>
      </c>
      <c r="I779" s="2">
        <v>0.43478260869565216</v>
      </c>
      <c r="J779" s="2">
        <v>0</v>
      </c>
      <c r="K779" s="2">
        <v>0</v>
      </c>
      <c r="L779" s="2">
        <v>1.2566304347826085</v>
      </c>
      <c r="M779" s="2">
        <v>0</v>
      </c>
      <c r="N779" s="2">
        <v>4.3478260869565215</v>
      </c>
      <c r="O779" s="2">
        <v>9.9034414459024514E-2</v>
      </c>
      <c r="P779" s="2">
        <v>0</v>
      </c>
      <c r="Q779" s="2">
        <v>0</v>
      </c>
      <c r="R779" s="2">
        <v>0</v>
      </c>
      <c r="S779" s="2">
        <v>6.2793478260869584</v>
      </c>
      <c r="T779" s="2">
        <v>0.22576086956521738</v>
      </c>
      <c r="U779" s="2">
        <v>0</v>
      </c>
      <c r="V779" s="2">
        <v>0.14817281505323104</v>
      </c>
      <c r="W779" s="2">
        <v>3.8889130434782619</v>
      </c>
      <c r="X779" s="2">
        <v>0.76782608695652188</v>
      </c>
      <c r="Y779" s="2">
        <v>0</v>
      </c>
      <c r="Z779" s="2">
        <v>0.10607080960633823</v>
      </c>
      <c r="AA779" s="2">
        <v>0</v>
      </c>
      <c r="AB779" s="2">
        <v>0.95652173913043481</v>
      </c>
      <c r="AC779" s="2">
        <v>0</v>
      </c>
      <c r="AD779" s="2">
        <v>0</v>
      </c>
      <c r="AE779" s="2">
        <v>0</v>
      </c>
      <c r="AF779" s="2">
        <v>0</v>
      </c>
      <c r="AG779" s="2">
        <v>0</v>
      </c>
      <c r="AH779" t="s">
        <v>447</v>
      </c>
      <c r="AI779">
        <v>6</v>
      </c>
    </row>
    <row r="780" spans="1:35" x14ac:dyDescent="0.25">
      <c r="A780" t="s">
        <v>3056</v>
      </c>
      <c r="B780" t="s">
        <v>1374</v>
      </c>
      <c r="C780" t="s">
        <v>2505</v>
      </c>
      <c r="D780" t="s">
        <v>2886</v>
      </c>
      <c r="E780" s="2">
        <v>54.619565217391305</v>
      </c>
      <c r="F780" s="2">
        <v>43.487065217391311</v>
      </c>
      <c r="G780" s="2">
        <v>0.30978260869565216</v>
      </c>
      <c r="H780" s="2">
        <v>0.29347826086956524</v>
      </c>
      <c r="I780" s="2">
        <v>0.5625</v>
      </c>
      <c r="J780" s="2">
        <v>0</v>
      </c>
      <c r="K780" s="2">
        <v>0</v>
      </c>
      <c r="L780" s="2">
        <v>10.059239130434785</v>
      </c>
      <c r="M780" s="2">
        <v>5.6450000000000005</v>
      </c>
      <c r="N780" s="2">
        <v>0</v>
      </c>
      <c r="O780" s="2">
        <v>0.10335124378109453</v>
      </c>
      <c r="P780" s="2">
        <v>4.7646739130434783</v>
      </c>
      <c r="Q780" s="2">
        <v>0</v>
      </c>
      <c r="R780" s="2">
        <v>8.7233830845771146E-2</v>
      </c>
      <c r="S780" s="2">
        <v>10.185652173913045</v>
      </c>
      <c r="T780" s="2">
        <v>5.0517391304347834</v>
      </c>
      <c r="U780" s="2">
        <v>0</v>
      </c>
      <c r="V780" s="2">
        <v>0.27897313432835824</v>
      </c>
      <c r="W780" s="2">
        <v>6.4238043478260867</v>
      </c>
      <c r="X780" s="2">
        <v>7.125434782608699</v>
      </c>
      <c r="Y780" s="2">
        <v>0</v>
      </c>
      <c r="Z780" s="2">
        <v>0.24806567164179108</v>
      </c>
      <c r="AA780" s="2">
        <v>0</v>
      </c>
      <c r="AB780" s="2">
        <v>0</v>
      </c>
      <c r="AC780" s="2">
        <v>0</v>
      </c>
      <c r="AD780" s="2">
        <v>0</v>
      </c>
      <c r="AE780" s="2">
        <v>5.8344565217391287</v>
      </c>
      <c r="AF780" s="2">
        <v>0</v>
      </c>
      <c r="AG780" s="2">
        <v>0</v>
      </c>
      <c r="AH780" t="s">
        <v>174</v>
      </c>
      <c r="AI780">
        <v>6</v>
      </c>
    </row>
    <row r="781" spans="1:35" x14ac:dyDescent="0.25">
      <c r="A781" t="s">
        <v>3056</v>
      </c>
      <c r="B781" t="s">
        <v>1493</v>
      </c>
      <c r="C781" t="s">
        <v>2616</v>
      </c>
      <c r="D781" t="s">
        <v>2855</v>
      </c>
      <c r="E781" s="2">
        <v>47.413043478260867</v>
      </c>
      <c r="F781" s="2">
        <v>4.9565217391304346</v>
      </c>
      <c r="G781" s="2">
        <v>0.39130434782608697</v>
      </c>
      <c r="H781" s="2">
        <v>0.18478260869565216</v>
      </c>
      <c r="I781" s="2">
        <v>0.43478260869565216</v>
      </c>
      <c r="J781" s="2">
        <v>0</v>
      </c>
      <c r="K781" s="2">
        <v>0</v>
      </c>
      <c r="L781" s="2">
        <v>0.25032608695652175</v>
      </c>
      <c r="M781" s="2">
        <v>4.069891304347828</v>
      </c>
      <c r="N781" s="2">
        <v>0</v>
      </c>
      <c r="O781" s="2">
        <v>8.5839064649243513E-2</v>
      </c>
      <c r="P781" s="2">
        <v>4.4264130434782603</v>
      </c>
      <c r="Q781" s="2">
        <v>0</v>
      </c>
      <c r="R781" s="2">
        <v>9.3358551123337907E-2</v>
      </c>
      <c r="S781" s="2">
        <v>0.89228260869565201</v>
      </c>
      <c r="T781" s="2">
        <v>5.2703260869565218</v>
      </c>
      <c r="U781" s="2">
        <v>0</v>
      </c>
      <c r="V781" s="2">
        <v>0.12997707473635947</v>
      </c>
      <c r="W781" s="2">
        <v>0.44141304347826094</v>
      </c>
      <c r="X781" s="2">
        <v>4.3223913043478248</v>
      </c>
      <c r="Y781" s="2">
        <v>0</v>
      </c>
      <c r="Z781" s="2">
        <v>0.10047455295735899</v>
      </c>
      <c r="AA781" s="2">
        <v>0</v>
      </c>
      <c r="AB781" s="2">
        <v>0</v>
      </c>
      <c r="AC781" s="2">
        <v>0</v>
      </c>
      <c r="AD781" s="2">
        <v>0</v>
      </c>
      <c r="AE781" s="2">
        <v>0</v>
      </c>
      <c r="AF781" s="2">
        <v>0</v>
      </c>
      <c r="AG781" s="2">
        <v>0</v>
      </c>
      <c r="AH781" t="s">
        <v>294</v>
      </c>
      <c r="AI781">
        <v>6</v>
      </c>
    </row>
    <row r="782" spans="1:35" x14ac:dyDescent="0.25">
      <c r="A782" t="s">
        <v>3056</v>
      </c>
      <c r="B782" t="s">
        <v>1634</v>
      </c>
      <c r="C782" t="s">
        <v>2667</v>
      </c>
      <c r="D782" t="s">
        <v>2975</v>
      </c>
      <c r="E782" s="2">
        <v>41.880434782608695</v>
      </c>
      <c r="F782" s="2">
        <v>5</v>
      </c>
      <c r="G782" s="2">
        <v>0.11739130434782609</v>
      </c>
      <c r="H782" s="2">
        <v>0.22434782608695653</v>
      </c>
      <c r="I782" s="2">
        <v>0.59510869565217395</v>
      </c>
      <c r="J782" s="2">
        <v>0</v>
      </c>
      <c r="K782" s="2">
        <v>0</v>
      </c>
      <c r="L782" s="2">
        <v>7.2316304347826081</v>
      </c>
      <c r="M782" s="2">
        <v>2.160326086956522</v>
      </c>
      <c r="N782" s="2">
        <v>0</v>
      </c>
      <c r="O782" s="2">
        <v>5.1583181936153653E-2</v>
      </c>
      <c r="P782" s="2">
        <v>0</v>
      </c>
      <c r="Q782" s="2">
        <v>0</v>
      </c>
      <c r="R782" s="2">
        <v>0</v>
      </c>
      <c r="S782" s="2">
        <v>5.2719565217391304</v>
      </c>
      <c r="T782" s="2">
        <v>3.3951086956521741</v>
      </c>
      <c r="U782" s="2">
        <v>0</v>
      </c>
      <c r="V782" s="2">
        <v>0.20694783285751361</v>
      </c>
      <c r="W782" s="2">
        <v>5.6052173913043459</v>
      </c>
      <c r="X782" s="2">
        <v>2.079347826086956</v>
      </c>
      <c r="Y782" s="2">
        <v>0</v>
      </c>
      <c r="Z782" s="2">
        <v>0.18348819101998437</v>
      </c>
      <c r="AA782" s="2">
        <v>0</v>
      </c>
      <c r="AB782" s="2">
        <v>0</v>
      </c>
      <c r="AC782" s="2">
        <v>0</v>
      </c>
      <c r="AD782" s="2">
        <v>0</v>
      </c>
      <c r="AE782" s="2">
        <v>0</v>
      </c>
      <c r="AF782" s="2">
        <v>0</v>
      </c>
      <c r="AG782" s="2">
        <v>0</v>
      </c>
      <c r="AH782" t="s">
        <v>436</v>
      </c>
      <c r="AI782">
        <v>6</v>
      </c>
    </row>
    <row r="783" spans="1:35" x14ac:dyDescent="0.25">
      <c r="A783" t="s">
        <v>3056</v>
      </c>
      <c r="B783" t="s">
        <v>1260</v>
      </c>
      <c r="C783" t="s">
        <v>2523</v>
      </c>
      <c r="D783" t="s">
        <v>2900</v>
      </c>
      <c r="E783" s="2">
        <v>106.28260869565217</v>
      </c>
      <c r="F783" s="2">
        <v>4.8695652173913047</v>
      </c>
      <c r="G783" s="2">
        <v>0.23478260869565218</v>
      </c>
      <c r="H783" s="2">
        <v>0.62163043478260871</v>
      </c>
      <c r="I783" s="2">
        <v>1.2853260869565217</v>
      </c>
      <c r="J783" s="2">
        <v>0</v>
      </c>
      <c r="K783" s="2">
        <v>0</v>
      </c>
      <c r="L783" s="2">
        <v>4.7991304347826098</v>
      </c>
      <c r="M783" s="2">
        <v>4.9565217391304346</v>
      </c>
      <c r="N783" s="2">
        <v>0</v>
      </c>
      <c r="O783" s="2">
        <v>4.6635303743096747E-2</v>
      </c>
      <c r="P783" s="2">
        <v>0</v>
      </c>
      <c r="Q783" s="2">
        <v>0</v>
      </c>
      <c r="R783" s="2">
        <v>0</v>
      </c>
      <c r="S783" s="2">
        <v>2.3201086956521735</v>
      </c>
      <c r="T783" s="2">
        <v>9.6328260869565252</v>
      </c>
      <c r="U783" s="2">
        <v>0</v>
      </c>
      <c r="V783" s="2">
        <v>0.11246369400695441</v>
      </c>
      <c r="W783" s="2">
        <v>5.6205434782608696</v>
      </c>
      <c r="X783" s="2">
        <v>9.2490217391304377</v>
      </c>
      <c r="Y783" s="2">
        <v>0</v>
      </c>
      <c r="Z783" s="2">
        <v>0.13990591122929028</v>
      </c>
      <c r="AA783" s="2">
        <v>0</v>
      </c>
      <c r="AB783" s="2">
        <v>0</v>
      </c>
      <c r="AC783" s="2">
        <v>0</v>
      </c>
      <c r="AD783" s="2">
        <v>0</v>
      </c>
      <c r="AE783" s="2">
        <v>0</v>
      </c>
      <c r="AF783" s="2">
        <v>0</v>
      </c>
      <c r="AG783" s="2">
        <v>0</v>
      </c>
      <c r="AH783" t="s">
        <v>58</v>
      </c>
      <c r="AI783">
        <v>6</v>
      </c>
    </row>
    <row r="784" spans="1:35" x14ac:dyDescent="0.25">
      <c r="A784" t="s">
        <v>3056</v>
      </c>
      <c r="B784" t="s">
        <v>1578</v>
      </c>
      <c r="C784" t="s">
        <v>2506</v>
      </c>
      <c r="D784" t="s">
        <v>2887</v>
      </c>
      <c r="E784" s="2">
        <v>87.978260869565219</v>
      </c>
      <c r="F784" s="2">
        <v>5.5652173913043477</v>
      </c>
      <c r="G784" s="2">
        <v>0.2152173913043478</v>
      </c>
      <c r="H784" s="2">
        <v>0.58826086956521739</v>
      </c>
      <c r="I784" s="2">
        <v>1.0652173913043479</v>
      </c>
      <c r="J784" s="2">
        <v>0</v>
      </c>
      <c r="K784" s="2">
        <v>0</v>
      </c>
      <c r="L784" s="2">
        <v>9.9383695652173909</v>
      </c>
      <c r="M784" s="2">
        <v>5.5652173913043477</v>
      </c>
      <c r="N784" s="2">
        <v>0</v>
      </c>
      <c r="O784" s="2">
        <v>6.3256733382752658E-2</v>
      </c>
      <c r="P784" s="2">
        <v>0</v>
      </c>
      <c r="Q784" s="2">
        <v>0</v>
      </c>
      <c r="R784" s="2">
        <v>0</v>
      </c>
      <c r="S784" s="2">
        <v>3.1383695652173915</v>
      </c>
      <c r="T784" s="2">
        <v>10.965326086956519</v>
      </c>
      <c r="U784" s="2">
        <v>0</v>
      </c>
      <c r="V784" s="2">
        <v>0.16030887076847045</v>
      </c>
      <c r="W784" s="2">
        <v>4.6448913043478273</v>
      </c>
      <c r="X784" s="2">
        <v>9.7672826086956519</v>
      </c>
      <c r="Y784" s="2">
        <v>0</v>
      </c>
      <c r="Z784" s="2">
        <v>0.16381517173214727</v>
      </c>
      <c r="AA784" s="2">
        <v>0</v>
      </c>
      <c r="AB784" s="2">
        <v>0</v>
      </c>
      <c r="AC784" s="2">
        <v>0</v>
      </c>
      <c r="AD784" s="2">
        <v>0</v>
      </c>
      <c r="AE784" s="2">
        <v>0</v>
      </c>
      <c r="AF784" s="2">
        <v>0</v>
      </c>
      <c r="AG784" s="2">
        <v>0</v>
      </c>
      <c r="AH784" t="s">
        <v>380</v>
      </c>
      <c r="AI784">
        <v>6</v>
      </c>
    </row>
    <row r="785" spans="1:35" x14ac:dyDescent="0.25">
      <c r="A785" t="s">
        <v>3056</v>
      </c>
      <c r="B785" t="s">
        <v>1629</v>
      </c>
      <c r="C785" t="s">
        <v>2665</v>
      </c>
      <c r="D785" t="s">
        <v>2890</v>
      </c>
      <c r="E785" s="2">
        <v>56.706521739130437</v>
      </c>
      <c r="F785" s="2">
        <v>5.5652173913043477</v>
      </c>
      <c r="G785" s="2">
        <v>0.22173913043478261</v>
      </c>
      <c r="H785" s="2">
        <v>0.27847826086956523</v>
      </c>
      <c r="I785" s="2">
        <v>0.51358695652173914</v>
      </c>
      <c r="J785" s="2">
        <v>0</v>
      </c>
      <c r="K785" s="2">
        <v>0</v>
      </c>
      <c r="L785" s="2">
        <v>4.1846739130434782</v>
      </c>
      <c r="M785" s="2">
        <v>5</v>
      </c>
      <c r="N785" s="2">
        <v>0</v>
      </c>
      <c r="O785" s="2">
        <v>8.8173279662641366E-2</v>
      </c>
      <c r="P785" s="2">
        <v>0</v>
      </c>
      <c r="Q785" s="2">
        <v>0</v>
      </c>
      <c r="R785" s="2">
        <v>0</v>
      </c>
      <c r="S785" s="2">
        <v>3.1540217391304344</v>
      </c>
      <c r="T785" s="2">
        <v>8.1822826086956528</v>
      </c>
      <c r="U785" s="2">
        <v>0</v>
      </c>
      <c r="V785" s="2">
        <v>0.19991182672033733</v>
      </c>
      <c r="W785" s="2">
        <v>3.8026086956521747</v>
      </c>
      <c r="X785" s="2">
        <v>4.1878260869565205</v>
      </c>
      <c r="Y785" s="2">
        <v>0</v>
      </c>
      <c r="Z785" s="2">
        <v>0.14090856814261069</v>
      </c>
      <c r="AA785" s="2">
        <v>0</v>
      </c>
      <c r="AB785" s="2">
        <v>0</v>
      </c>
      <c r="AC785" s="2">
        <v>0</v>
      </c>
      <c r="AD785" s="2">
        <v>0</v>
      </c>
      <c r="AE785" s="2">
        <v>0</v>
      </c>
      <c r="AF785" s="2">
        <v>0</v>
      </c>
      <c r="AG785" s="2">
        <v>0</v>
      </c>
      <c r="AH785" t="s">
        <v>431</v>
      </c>
      <c r="AI785">
        <v>6</v>
      </c>
    </row>
    <row r="786" spans="1:35" x14ac:dyDescent="0.25">
      <c r="A786" t="s">
        <v>3056</v>
      </c>
      <c r="B786" t="s">
        <v>1350</v>
      </c>
      <c r="C786" t="s">
        <v>2539</v>
      </c>
      <c r="D786" t="s">
        <v>2878</v>
      </c>
      <c r="E786" s="2">
        <v>113.76086956521739</v>
      </c>
      <c r="F786" s="2">
        <v>4.6956521739130439</v>
      </c>
      <c r="G786" s="2">
        <v>0.41086956521739126</v>
      </c>
      <c r="H786" s="2">
        <v>0.6952173913043479</v>
      </c>
      <c r="I786" s="2">
        <v>2.3559782608695654</v>
      </c>
      <c r="J786" s="2">
        <v>0</v>
      </c>
      <c r="K786" s="2">
        <v>0</v>
      </c>
      <c r="L786" s="2">
        <v>9.0670652173913009</v>
      </c>
      <c r="M786" s="2">
        <v>4.6956521739130439</v>
      </c>
      <c r="N786" s="2">
        <v>0</v>
      </c>
      <c r="O786" s="2">
        <v>4.1276514427670559E-2</v>
      </c>
      <c r="P786" s="2">
        <v>0</v>
      </c>
      <c r="Q786" s="2">
        <v>0</v>
      </c>
      <c r="R786" s="2">
        <v>0</v>
      </c>
      <c r="S786" s="2">
        <v>16.045000000000002</v>
      </c>
      <c r="T786" s="2">
        <v>18.918804347826082</v>
      </c>
      <c r="U786" s="2">
        <v>0</v>
      </c>
      <c r="V786" s="2">
        <v>0.30734473533346068</v>
      </c>
      <c r="W786" s="2">
        <v>11.497608695652172</v>
      </c>
      <c r="X786" s="2">
        <v>20.248260869565218</v>
      </c>
      <c r="Y786" s="2">
        <v>3.9497826086956529</v>
      </c>
      <c r="Z786" s="2">
        <v>0.31377794763997707</v>
      </c>
      <c r="AA786" s="2">
        <v>0</v>
      </c>
      <c r="AB786" s="2">
        <v>0</v>
      </c>
      <c r="AC786" s="2">
        <v>0</v>
      </c>
      <c r="AD786" s="2">
        <v>0</v>
      </c>
      <c r="AE786" s="2">
        <v>0</v>
      </c>
      <c r="AF786" s="2">
        <v>0</v>
      </c>
      <c r="AG786" s="2">
        <v>0</v>
      </c>
      <c r="AH786" t="s">
        <v>150</v>
      </c>
      <c r="AI786">
        <v>6</v>
      </c>
    </row>
    <row r="787" spans="1:35" x14ac:dyDescent="0.25">
      <c r="A787" t="s">
        <v>3056</v>
      </c>
      <c r="B787" t="s">
        <v>1245</v>
      </c>
      <c r="C787" t="s">
        <v>2521</v>
      </c>
      <c r="D787" t="s">
        <v>2898</v>
      </c>
      <c r="E787" s="2">
        <v>39.336956521739133</v>
      </c>
      <c r="F787" s="2">
        <v>4.4347826086956523</v>
      </c>
      <c r="G787" s="2">
        <v>0.14347826086956522</v>
      </c>
      <c r="H787" s="2">
        <v>0.20239130434782607</v>
      </c>
      <c r="I787" s="2">
        <v>0.57608695652173914</v>
      </c>
      <c r="J787" s="2">
        <v>0</v>
      </c>
      <c r="K787" s="2">
        <v>0</v>
      </c>
      <c r="L787" s="2">
        <v>3.5776086956521738</v>
      </c>
      <c r="M787" s="2">
        <v>2.9157608695652173</v>
      </c>
      <c r="N787" s="2">
        <v>0</v>
      </c>
      <c r="O787" s="2">
        <v>7.4122685824813475E-2</v>
      </c>
      <c r="P787" s="2">
        <v>0</v>
      </c>
      <c r="Q787" s="2">
        <v>0</v>
      </c>
      <c r="R787" s="2">
        <v>0</v>
      </c>
      <c r="S787" s="2">
        <v>1.8311956521739128</v>
      </c>
      <c r="T787" s="2">
        <v>5.317717391304349</v>
      </c>
      <c r="U787" s="2">
        <v>0</v>
      </c>
      <c r="V787" s="2">
        <v>0.18173528599060515</v>
      </c>
      <c r="W787" s="2">
        <v>5.5652173913043477</v>
      </c>
      <c r="X787" s="2">
        <v>5.4169565217391309</v>
      </c>
      <c r="Y787" s="2">
        <v>0</v>
      </c>
      <c r="Z787" s="2">
        <v>0.27918209450124343</v>
      </c>
      <c r="AA787" s="2">
        <v>0</v>
      </c>
      <c r="AB787" s="2">
        <v>0</v>
      </c>
      <c r="AC787" s="2">
        <v>0</v>
      </c>
      <c r="AD787" s="2">
        <v>0</v>
      </c>
      <c r="AE787" s="2">
        <v>0</v>
      </c>
      <c r="AF787" s="2">
        <v>0</v>
      </c>
      <c r="AG787" s="2">
        <v>0</v>
      </c>
      <c r="AH787" t="s">
        <v>43</v>
      </c>
      <c r="AI787">
        <v>6</v>
      </c>
    </row>
    <row r="788" spans="1:35" x14ac:dyDescent="0.25">
      <c r="A788" t="s">
        <v>3056</v>
      </c>
      <c r="B788" t="s">
        <v>1239</v>
      </c>
      <c r="C788" t="s">
        <v>2517</v>
      </c>
      <c r="D788" t="s">
        <v>2895</v>
      </c>
      <c r="E788" s="2">
        <v>102.90217391304348</v>
      </c>
      <c r="F788" s="2">
        <v>5.1304347826086953</v>
      </c>
      <c r="G788" s="2">
        <v>0.2152173913043478</v>
      </c>
      <c r="H788" s="2">
        <v>0.518695652173913</v>
      </c>
      <c r="I788" s="2">
        <v>1.4646739130434783</v>
      </c>
      <c r="J788" s="2">
        <v>0</v>
      </c>
      <c r="K788" s="2">
        <v>0</v>
      </c>
      <c r="L788" s="2">
        <v>10.77554347826087</v>
      </c>
      <c r="M788" s="2">
        <v>3.6739130434782608</v>
      </c>
      <c r="N788" s="2">
        <v>0</v>
      </c>
      <c r="O788" s="2">
        <v>3.5702968205344882E-2</v>
      </c>
      <c r="P788" s="2">
        <v>0</v>
      </c>
      <c r="Q788" s="2">
        <v>0</v>
      </c>
      <c r="R788" s="2">
        <v>0</v>
      </c>
      <c r="S788" s="2">
        <v>1.776413043478261</v>
      </c>
      <c r="T788" s="2">
        <v>9.7720652173913045</v>
      </c>
      <c r="U788" s="2">
        <v>0</v>
      </c>
      <c r="V788" s="2">
        <v>0.11222773845991338</v>
      </c>
      <c r="W788" s="2">
        <v>4.232608695652174</v>
      </c>
      <c r="X788" s="2">
        <v>10.292173913043481</v>
      </c>
      <c r="Y788" s="2">
        <v>0</v>
      </c>
      <c r="Z788" s="2">
        <v>0.14115136790958069</v>
      </c>
      <c r="AA788" s="2">
        <v>0</v>
      </c>
      <c r="AB788" s="2">
        <v>0</v>
      </c>
      <c r="AC788" s="2">
        <v>0</v>
      </c>
      <c r="AD788" s="2">
        <v>0</v>
      </c>
      <c r="AE788" s="2">
        <v>0</v>
      </c>
      <c r="AF788" s="2">
        <v>0</v>
      </c>
      <c r="AG788" s="2">
        <v>0</v>
      </c>
      <c r="AH788" t="s">
        <v>37</v>
      </c>
      <c r="AI788">
        <v>6</v>
      </c>
    </row>
    <row r="789" spans="1:35" x14ac:dyDescent="0.25">
      <c r="A789" t="s">
        <v>3056</v>
      </c>
      <c r="B789" t="s">
        <v>1670</v>
      </c>
      <c r="C789" t="s">
        <v>2389</v>
      </c>
      <c r="D789" t="s">
        <v>2898</v>
      </c>
      <c r="E789" s="2">
        <v>37.423913043478258</v>
      </c>
      <c r="F789" s="2">
        <v>5.5652173913043477</v>
      </c>
      <c r="G789" s="2">
        <v>0.12717391304347825</v>
      </c>
      <c r="H789" s="2">
        <v>0.18815217391304351</v>
      </c>
      <c r="I789" s="2">
        <v>0.57608695652173914</v>
      </c>
      <c r="J789" s="2">
        <v>0</v>
      </c>
      <c r="K789" s="2">
        <v>0</v>
      </c>
      <c r="L789" s="2">
        <v>5.5652173913043477</v>
      </c>
      <c r="M789" s="2">
        <v>0</v>
      </c>
      <c r="N789" s="2">
        <v>0</v>
      </c>
      <c r="O789" s="2">
        <v>0</v>
      </c>
      <c r="P789" s="2">
        <v>0</v>
      </c>
      <c r="Q789" s="2">
        <v>0</v>
      </c>
      <c r="R789" s="2">
        <v>0</v>
      </c>
      <c r="S789" s="2">
        <v>1.6543478260869562</v>
      </c>
      <c r="T789" s="2">
        <v>4.9298913043478256</v>
      </c>
      <c r="U789" s="2">
        <v>0</v>
      </c>
      <c r="V789" s="2">
        <v>0.17593668312518151</v>
      </c>
      <c r="W789" s="2">
        <v>2.577391304347826</v>
      </c>
      <c r="X789" s="2">
        <v>5.7220652173913047</v>
      </c>
      <c r="Y789" s="2">
        <v>0</v>
      </c>
      <c r="Z789" s="2">
        <v>0.22176880627359863</v>
      </c>
      <c r="AA789" s="2">
        <v>0</v>
      </c>
      <c r="AB789" s="2">
        <v>0</v>
      </c>
      <c r="AC789" s="2">
        <v>0</v>
      </c>
      <c r="AD789" s="2">
        <v>0</v>
      </c>
      <c r="AE789" s="2">
        <v>0</v>
      </c>
      <c r="AF789" s="2">
        <v>0</v>
      </c>
      <c r="AG789" s="2">
        <v>0</v>
      </c>
      <c r="AH789" t="s">
        <v>475</v>
      </c>
      <c r="AI789">
        <v>6</v>
      </c>
    </row>
    <row r="790" spans="1:35" x14ac:dyDescent="0.25">
      <c r="A790" t="s">
        <v>3056</v>
      </c>
      <c r="B790" t="s">
        <v>1637</v>
      </c>
      <c r="C790" t="s">
        <v>2389</v>
      </c>
      <c r="D790" t="s">
        <v>2898</v>
      </c>
      <c r="E790" s="2">
        <v>70.163043478260875</v>
      </c>
      <c r="F790" s="2">
        <v>5.5652173913043477</v>
      </c>
      <c r="G790" s="2">
        <v>0.1108695652173913</v>
      </c>
      <c r="H790" s="2">
        <v>0.38315217391304346</v>
      </c>
      <c r="I790" s="2">
        <v>0.66847826086956519</v>
      </c>
      <c r="J790" s="2">
        <v>0</v>
      </c>
      <c r="K790" s="2">
        <v>0</v>
      </c>
      <c r="L790" s="2">
        <v>5.7843478260869565</v>
      </c>
      <c r="M790" s="2">
        <v>4.9836956521739131</v>
      </c>
      <c r="N790" s="2">
        <v>0</v>
      </c>
      <c r="O790" s="2">
        <v>7.1030209140201389E-2</v>
      </c>
      <c r="P790" s="2">
        <v>0</v>
      </c>
      <c r="Q790" s="2">
        <v>0</v>
      </c>
      <c r="R790" s="2">
        <v>0</v>
      </c>
      <c r="S790" s="2">
        <v>3.1961956521739143</v>
      </c>
      <c r="T790" s="2">
        <v>9.1264130434782604</v>
      </c>
      <c r="U790" s="2">
        <v>0</v>
      </c>
      <c r="V790" s="2">
        <v>0.17562819519752129</v>
      </c>
      <c r="W790" s="2">
        <v>2.9523913043478269</v>
      </c>
      <c r="X790" s="2">
        <v>13.404021739130433</v>
      </c>
      <c r="Y790" s="2">
        <v>0</v>
      </c>
      <c r="Z790" s="2">
        <v>0.23312006196746704</v>
      </c>
      <c r="AA790" s="2">
        <v>0</v>
      </c>
      <c r="AB790" s="2">
        <v>0</v>
      </c>
      <c r="AC790" s="2">
        <v>0</v>
      </c>
      <c r="AD790" s="2">
        <v>0</v>
      </c>
      <c r="AE790" s="2">
        <v>0</v>
      </c>
      <c r="AF790" s="2">
        <v>0</v>
      </c>
      <c r="AG790" s="2">
        <v>0</v>
      </c>
      <c r="AH790" t="s">
        <v>439</v>
      </c>
      <c r="AI790">
        <v>6</v>
      </c>
    </row>
    <row r="791" spans="1:35" x14ac:dyDescent="0.25">
      <c r="A791" t="s">
        <v>3056</v>
      </c>
      <c r="B791" t="s">
        <v>1659</v>
      </c>
      <c r="C791" t="s">
        <v>2674</v>
      </c>
      <c r="D791" t="s">
        <v>2977</v>
      </c>
      <c r="E791" s="2">
        <v>61.369565217391305</v>
      </c>
      <c r="F791" s="2">
        <v>5.5652173913043477</v>
      </c>
      <c r="G791" s="2">
        <v>0.19565217391304349</v>
      </c>
      <c r="H791" s="2">
        <v>0.28673913043478255</v>
      </c>
      <c r="I791" s="2">
        <v>0.52173913043478259</v>
      </c>
      <c r="J791" s="2">
        <v>0</v>
      </c>
      <c r="K791" s="2">
        <v>0</v>
      </c>
      <c r="L791" s="2">
        <v>5.0335869565217388</v>
      </c>
      <c r="M791" s="2">
        <v>5.3913043478260869</v>
      </c>
      <c r="N791" s="2">
        <v>0</v>
      </c>
      <c r="O791" s="2">
        <v>8.7849805171803047E-2</v>
      </c>
      <c r="P791" s="2">
        <v>0</v>
      </c>
      <c r="Q791" s="2">
        <v>0</v>
      </c>
      <c r="R791" s="2">
        <v>0</v>
      </c>
      <c r="S791" s="2">
        <v>3.7579347826086953</v>
      </c>
      <c r="T791" s="2">
        <v>5.5652173913043477</v>
      </c>
      <c r="U791" s="2">
        <v>0</v>
      </c>
      <c r="V791" s="2">
        <v>0.15191817215727949</v>
      </c>
      <c r="W791" s="2">
        <v>4.2594565217391311</v>
      </c>
      <c r="X791" s="2">
        <v>4.7223913043478261</v>
      </c>
      <c r="Y791" s="2">
        <v>0</v>
      </c>
      <c r="Z791" s="2">
        <v>0.14635671271696776</v>
      </c>
      <c r="AA791" s="2">
        <v>0</v>
      </c>
      <c r="AB791" s="2">
        <v>0</v>
      </c>
      <c r="AC791" s="2">
        <v>0</v>
      </c>
      <c r="AD791" s="2">
        <v>0</v>
      </c>
      <c r="AE791" s="2">
        <v>0</v>
      </c>
      <c r="AF791" s="2">
        <v>0</v>
      </c>
      <c r="AG791" s="2">
        <v>0</v>
      </c>
      <c r="AH791" t="s">
        <v>463</v>
      </c>
      <c r="AI791">
        <v>6</v>
      </c>
    </row>
    <row r="792" spans="1:35" x14ac:dyDescent="0.25">
      <c r="A792" t="s">
        <v>3056</v>
      </c>
      <c r="B792" t="s">
        <v>1348</v>
      </c>
      <c r="C792" t="s">
        <v>2504</v>
      </c>
      <c r="D792" t="s">
        <v>2884</v>
      </c>
      <c r="E792" s="2">
        <v>83.717391304347828</v>
      </c>
      <c r="F792" s="2">
        <v>5.1304347826086953</v>
      </c>
      <c r="G792" s="2">
        <v>0.33260869565217388</v>
      </c>
      <c r="H792" s="2">
        <v>0.43586956521739134</v>
      </c>
      <c r="I792" s="2">
        <v>1.0923913043478262</v>
      </c>
      <c r="J792" s="2">
        <v>0</v>
      </c>
      <c r="K792" s="2">
        <v>0</v>
      </c>
      <c r="L792" s="2">
        <v>5.7409782608695661</v>
      </c>
      <c r="M792" s="2">
        <v>0</v>
      </c>
      <c r="N792" s="2">
        <v>5.5652173913043477</v>
      </c>
      <c r="O792" s="2">
        <v>6.6476239937678525E-2</v>
      </c>
      <c r="P792" s="2">
        <v>0</v>
      </c>
      <c r="Q792" s="2">
        <v>0</v>
      </c>
      <c r="R792" s="2">
        <v>0</v>
      </c>
      <c r="S792" s="2">
        <v>3.9173913043478259</v>
      </c>
      <c r="T792" s="2">
        <v>5.8807608695652167</v>
      </c>
      <c r="U792" s="2">
        <v>0</v>
      </c>
      <c r="V792" s="2">
        <v>0.11703843157621395</v>
      </c>
      <c r="W792" s="2">
        <v>7.8018478260869584</v>
      </c>
      <c r="X792" s="2">
        <v>5.8094565217391292</v>
      </c>
      <c r="Y792" s="2">
        <v>2.9777173913043478</v>
      </c>
      <c r="Z792" s="2">
        <v>0.19815502466891718</v>
      </c>
      <c r="AA792" s="2">
        <v>0</v>
      </c>
      <c r="AB792" s="2">
        <v>0</v>
      </c>
      <c r="AC792" s="2">
        <v>0</v>
      </c>
      <c r="AD792" s="2">
        <v>0</v>
      </c>
      <c r="AE792" s="2">
        <v>0</v>
      </c>
      <c r="AF792" s="2">
        <v>0</v>
      </c>
      <c r="AG792" s="2">
        <v>0</v>
      </c>
      <c r="AH792" t="s">
        <v>148</v>
      </c>
      <c r="AI792">
        <v>6</v>
      </c>
    </row>
    <row r="793" spans="1:35" x14ac:dyDescent="0.25">
      <c r="A793" t="s">
        <v>3056</v>
      </c>
      <c r="B793" t="s">
        <v>1444</v>
      </c>
      <c r="C793" t="s">
        <v>2504</v>
      </c>
      <c r="D793" t="s">
        <v>2884</v>
      </c>
      <c r="E793" s="2">
        <v>75.858695652173907</v>
      </c>
      <c r="F793" s="2">
        <v>5.5652173913043477</v>
      </c>
      <c r="G793" s="2">
        <v>0.12880434782608696</v>
      </c>
      <c r="H793" s="2">
        <v>0.46684782608695663</v>
      </c>
      <c r="I793" s="2">
        <v>1.3016304347826086</v>
      </c>
      <c r="J793" s="2">
        <v>0</v>
      </c>
      <c r="K793" s="2">
        <v>0</v>
      </c>
      <c r="L793" s="2">
        <v>5.8938043478260846</v>
      </c>
      <c r="M793" s="2">
        <v>0</v>
      </c>
      <c r="N793" s="2">
        <v>5.1304347826086953</v>
      </c>
      <c r="O793" s="2">
        <v>6.7631465826049578E-2</v>
      </c>
      <c r="P793" s="2">
        <v>0</v>
      </c>
      <c r="Q793" s="2">
        <v>0</v>
      </c>
      <c r="R793" s="2">
        <v>0</v>
      </c>
      <c r="S793" s="2">
        <v>3.7595652173913048</v>
      </c>
      <c r="T793" s="2">
        <v>4.2297826086956514</v>
      </c>
      <c r="U793" s="2">
        <v>0</v>
      </c>
      <c r="V793" s="2">
        <v>0.10531881358360796</v>
      </c>
      <c r="W793" s="2">
        <v>6.3167391304347822</v>
      </c>
      <c r="X793" s="2">
        <v>5.7100000000000009</v>
      </c>
      <c r="Y793" s="2">
        <v>1.4966304347826089</v>
      </c>
      <c r="Z793" s="2">
        <v>0.17827052586330425</v>
      </c>
      <c r="AA793" s="2">
        <v>0</v>
      </c>
      <c r="AB793" s="2">
        <v>0</v>
      </c>
      <c r="AC793" s="2">
        <v>0</v>
      </c>
      <c r="AD793" s="2">
        <v>0</v>
      </c>
      <c r="AE793" s="2">
        <v>0</v>
      </c>
      <c r="AF793" s="2">
        <v>0</v>
      </c>
      <c r="AG793" s="2">
        <v>0</v>
      </c>
      <c r="AH793" t="s">
        <v>243</v>
      </c>
      <c r="AI793">
        <v>6</v>
      </c>
    </row>
    <row r="794" spans="1:35" x14ac:dyDescent="0.25">
      <c r="A794" t="s">
        <v>3056</v>
      </c>
      <c r="B794" t="s">
        <v>1317</v>
      </c>
      <c r="C794" t="s">
        <v>2547</v>
      </c>
      <c r="D794" t="s">
        <v>2913</v>
      </c>
      <c r="E794" s="2">
        <v>56.108695652173914</v>
      </c>
      <c r="F794" s="2">
        <v>4.4021739130434785</v>
      </c>
      <c r="G794" s="2">
        <v>0.2608695652173913</v>
      </c>
      <c r="H794" s="2">
        <v>0.25</v>
      </c>
      <c r="I794" s="2">
        <v>0.52173913043478259</v>
      </c>
      <c r="J794" s="2">
        <v>0</v>
      </c>
      <c r="K794" s="2">
        <v>0.86956521739130432</v>
      </c>
      <c r="L794" s="2">
        <v>1.0717391304347825</v>
      </c>
      <c r="M794" s="2">
        <v>5.2516304347826068</v>
      </c>
      <c r="N794" s="2">
        <v>0</v>
      </c>
      <c r="O794" s="2">
        <v>9.359744285160787E-2</v>
      </c>
      <c r="P794" s="2">
        <v>4.8647826086956529</v>
      </c>
      <c r="Q794" s="2">
        <v>0.40586956521739126</v>
      </c>
      <c r="R794" s="2">
        <v>9.3936458736923675E-2</v>
      </c>
      <c r="S794" s="2">
        <v>4.5006521739130436</v>
      </c>
      <c r="T794" s="2">
        <v>0.14858695652173912</v>
      </c>
      <c r="U794" s="2">
        <v>0</v>
      </c>
      <c r="V794" s="2">
        <v>8.2861294072065092E-2</v>
      </c>
      <c r="W794" s="2">
        <v>1.4661956521739128</v>
      </c>
      <c r="X794" s="2">
        <v>9.672391304347828</v>
      </c>
      <c r="Y794" s="2">
        <v>0</v>
      </c>
      <c r="Z794" s="2">
        <v>0.1985180162727625</v>
      </c>
      <c r="AA794" s="2">
        <v>0</v>
      </c>
      <c r="AB794" s="2">
        <v>0</v>
      </c>
      <c r="AC794" s="2">
        <v>0</v>
      </c>
      <c r="AD794" s="2">
        <v>0</v>
      </c>
      <c r="AE794" s="2">
        <v>0</v>
      </c>
      <c r="AF794" s="2">
        <v>0</v>
      </c>
      <c r="AG794" s="2">
        <v>0</v>
      </c>
      <c r="AH794" t="s">
        <v>117</v>
      </c>
      <c r="AI794">
        <v>6</v>
      </c>
    </row>
    <row r="795" spans="1:35" x14ac:dyDescent="0.25">
      <c r="A795" t="s">
        <v>3056</v>
      </c>
      <c r="B795" t="s">
        <v>1621</v>
      </c>
      <c r="C795" t="s">
        <v>2517</v>
      </c>
      <c r="D795" t="s">
        <v>2895</v>
      </c>
      <c r="E795" s="2">
        <v>63.597826086956523</v>
      </c>
      <c r="F795" s="2">
        <v>5.0434782608695654</v>
      </c>
      <c r="G795" s="2">
        <v>0.19565217391304349</v>
      </c>
      <c r="H795" s="2">
        <v>0.53380434782608699</v>
      </c>
      <c r="I795" s="2">
        <v>0.97826086956521741</v>
      </c>
      <c r="J795" s="2">
        <v>0</v>
      </c>
      <c r="K795" s="2">
        <v>0</v>
      </c>
      <c r="L795" s="2">
        <v>10.196739130434782</v>
      </c>
      <c r="M795" s="2">
        <v>0</v>
      </c>
      <c r="N795" s="2">
        <v>5.4945652173913047</v>
      </c>
      <c r="O795" s="2">
        <v>8.6395487950777644E-2</v>
      </c>
      <c r="P795" s="2">
        <v>0</v>
      </c>
      <c r="Q795" s="2">
        <v>0</v>
      </c>
      <c r="R795" s="2">
        <v>0</v>
      </c>
      <c r="S795" s="2">
        <v>3.7140217391304367</v>
      </c>
      <c r="T795" s="2">
        <v>10.331086956521737</v>
      </c>
      <c r="U795" s="2">
        <v>0</v>
      </c>
      <c r="V795" s="2">
        <v>0.22084259101008374</v>
      </c>
      <c r="W795" s="2">
        <v>4.3338043478260877</v>
      </c>
      <c r="X795" s="2">
        <v>9.9955434782608705</v>
      </c>
      <c r="Y795" s="2">
        <v>0</v>
      </c>
      <c r="Z795" s="2">
        <v>0.22531191249359087</v>
      </c>
      <c r="AA795" s="2">
        <v>0</v>
      </c>
      <c r="AB795" s="2">
        <v>0</v>
      </c>
      <c r="AC795" s="2">
        <v>0</v>
      </c>
      <c r="AD795" s="2">
        <v>0</v>
      </c>
      <c r="AE795" s="2">
        <v>0</v>
      </c>
      <c r="AF795" s="2">
        <v>0</v>
      </c>
      <c r="AG795" s="2">
        <v>0</v>
      </c>
      <c r="AH795" t="s">
        <v>423</v>
      </c>
      <c r="AI795">
        <v>6</v>
      </c>
    </row>
    <row r="796" spans="1:35" x14ac:dyDescent="0.25">
      <c r="A796" t="s">
        <v>3056</v>
      </c>
      <c r="B796" t="s">
        <v>1364</v>
      </c>
      <c r="C796" t="s">
        <v>2462</v>
      </c>
      <c r="D796" t="s">
        <v>2905</v>
      </c>
      <c r="E796" s="2">
        <v>62.217391304347828</v>
      </c>
      <c r="F796" s="2">
        <v>5.7391304347826084</v>
      </c>
      <c r="G796" s="2">
        <v>0</v>
      </c>
      <c r="H796" s="2">
        <v>0</v>
      </c>
      <c r="I796" s="2">
        <v>0</v>
      </c>
      <c r="J796" s="2">
        <v>0</v>
      </c>
      <c r="K796" s="2">
        <v>0</v>
      </c>
      <c r="L796" s="2">
        <v>6.2331521739130435</v>
      </c>
      <c r="M796" s="2">
        <v>0</v>
      </c>
      <c r="N796" s="2">
        <v>2.347826086956522</v>
      </c>
      <c r="O796" s="2">
        <v>3.7735849056603779E-2</v>
      </c>
      <c r="P796" s="2">
        <v>0</v>
      </c>
      <c r="Q796" s="2">
        <v>0</v>
      </c>
      <c r="R796" s="2">
        <v>0</v>
      </c>
      <c r="S796" s="2">
        <v>7.7946739130434795</v>
      </c>
      <c r="T796" s="2">
        <v>0</v>
      </c>
      <c r="U796" s="2">
        <v>0</v>
      </c>
      <c r="V796" s="2">
        <v>0.12528127183787563</v>
      </c>
      <c r="W796" s="2">
        <v>8.0935869565217384</v>
      </c>
      <c r="X796" s="2">
        <v>0</v>
      </c>
      <c r="Y796" s="2">
        <v>0.38282608695652171</v>
      </c>
      <c r="Z796" s="2">
        <v>0.13623864430468202</v>
      </c>
      <c r="AA796" s="2">
        <v>0</v>
      </c>
      <c r="AB796" s="2">
        <v>0</v>
      </c>
      <c r="AC796" s="2">
        <v>0</v>
      </c>
      <c r="AD796" s="2">
        <v>0</v>
      </c>
      <c r="AE796" s="2">
        <v>0</v>
      </c>
      <c r="AF796" s="2">
        <v>0.39130434782608697</v>
      </c>
      <c r="AG796" s="2">
        <v>0</v>
      </c>
      <c r="AH796" t="s">
        <v>164</v>
      </c>
      <c r="AI796">
        <v>6</v>
      </c>
    </row>
    <row r="797" spans="1:35" x14ac:dyDescent="0.25">
      <c r="A797" t="s">
        <v>3056</v>
      </c>
      <c r="B797" t="s">
        <v>1858</v>
      </c>
      <c r="C797" t="s">
        <v>2464</v>
      </c>
      <c r="D797" t="s">
        <v>2853</v>
      </c>
      <c r="E797" s="2">
        <v>58.413043478260867</v>
      </c>
      <c r="F797" s="2">
        <v>5.7391304347826084</v>
      </c>
      <c r="G797" s="2">
        <v>0</v>
      </c>
      <c r="H797" s="2">
        <v>0</v>
      </c>
      <c r="I797" s="2">
        <v>0.58695652173913049</v>
      </c>
      <c r="J797" s="2">
        <v>0</v>
      </c>
      <c r="K797" s="2">
        <v>0</v>
      </c>
      <c r="L797" s="2">
        <v>5.4895652173913048</v>
      </c>
      <c r="M797" s="2">
        <v>5.4939130434782601</v>
      </c>
      <c r="N797" s="2">
        <v>0</v>
      </c>
      <c r="O797" s="2">
        <v>9.4052847041310006E-2</v>
      </c>
      <c r="P797" s="2">
        <v>9.3794565217391277</v>
      </c>
      <c r="Q797" s="2">
        <v>0</v>
      </c>
      <c r="R797" s="2">
        <v>0.16057126907331593</v>
      </c>
      <c r="S797" s="2">
        <v>2.7332608695652167</v>
      </c>
      <c r="T797" s="2">
        <v>5.1893478260869541</v>
      </c>
      <c r="U797" s="2">
        <v>0</v>
      </c>
      <c r="V797" s="2">
        <v>0.13563081503535537</v>
      </c>
      <c r="W797" s="2">
        <v>0.74934782608695649</v>
      </c>
      <c r="X797" s="2">
        <v>8.4726086956521751</v>
      </c>
      <c r="Y797" s="2">
        <v>0</v>
      </c>
      <c r="Z797" s="2">
        <v>0.15787495347971719</v>
      </c>
      <c r="AA797" s="2">
        <v>0</v>
      </c>
      <c r="AB797" s="2">
        <v>0</v>
      </c>
      <c r="AC797" s="2">
        <v>0</v>
      </c>
      <c r="AD797" s="2">
        <v>39.107826086956514</v>
      </c>
      <c r="AE797" s="2">
        <v>0</v>
      </c>
      <c r="AF797" s="2">
        <v>0</v>
      </c>
      <c r="AG797" s="2">
        <v>0</v>
      </c>
      <c r="AH797" t="s">
        <v>670</v>
      </c>
      <c r="AI797">
        <v>6</v>
      </c>
    </row>
    <row r="798" spans="1:35" x14ac:dyDescent="0.25">
      <c r="A798" t="s">
        <v>3056</v>
      </c>
      <c r="B798" t="s">
        <v>1646</v>
      </c>
      <c r="C798" t="s">
        <v>2378</v>
      </c>
      <c r="D798" t="s">
        <v>2976</v>
      </c>
      <c r="E798" s="2">
        <v>102.8804347826087</v>
      </c>
      <c r="F798" s="2">
        <v>5.651521739130434</v>
      </c>
      <c r="G798" s="2">
        <v>0</v>
      </c>
      <c r="H798" s="2">
        <v>0</v>
      </c>
      <c r="I798" s="2">
        <v>0</v>
      </c>
      <c r="J798" s="2">
        <v>0</v>
      </c>
      <c r="K798" s="2">
        <v>0</v>
      </c>
      <c r="L798" s="2">
        <v>3.9885869565217376</v>
      </c>
      <c r="M798" s="2">
        <v>5.3240217391304343</v>
      </c>
      <c r="N798" s="2">
        <v>5.0190217391304346</v>
      </c>
      <c r="O798" s="2">
        <v>0.10053460116217643</v>
      </c>
      <c r="P798" s="2">
        <v>0</v>
      </c>
      <c r="Q798" s="2">
        <v>0</v>
      </c>
      <c r="R798" s="2">
        <v>0</v>
      </c>
      <c r="S798" s="2">
        <v>1.9398913043478254</v>
      </c>
      <c r="T798" s="2">
        <v>11.397391304347821</v>
      </c>
      <c r="U798" s="2">
        <v>0</v>
      </c>
      <c r="V798" s="2">
        <v>0.12963866877971467</v>
      </c>
      <c r="W798" s="2">
        <v>5.1241304347826082</v>
      </c>
      <c r="X798" s="2">
        <v>12.81978260869565</v>
      </c>
      <c r="Y798" s="2">
        <v>0</v>
      </c>
      <c r="Z798" s="2">
        <v>0.17441521394611723</v>
      </c>
      <c r="AA798" s="2">
        <v>0</v>
      </c>
      <c r="AB798" s="2">
        <v>0</v>
      </c>
      <c r="AC798" s="2">
        <v>0</v>
      </c>
      <c r="AD798" s="2">
        <v>0</v>
      </c>
      <c r="AE798" s="2">
        <v>0</v>
      </c>
      <c r="AF798" s="2">
        <v>0</v>
      </c>
      <c r="AG798" s="2">
        <v>0</v>
      </c>
      <c r="AH798" t="s">
        <v>449</v>
      </c>
      <c r="AI798">
        <v>6</v>
      </c>
    </row>
    <row r="799" spans="1:35" x14ac:dyDescent="0.25">
      <c r="A799" t="s">
        <v>3056</v>
      </c>
      <c r="B799" t="s">
        <v>2346</v>
      </c>
      <c r="C799" t="s">
        <v>2466</v>
      </c>
      <c r="D799" t="s">
        <v>2837</v>
      </c>
      <c r="E799" s="2">
        <v>72.402173913043484</v>
      </c>
      <c r="F799" s="2">
        <v>3.4184782608695654</v>
      </c>
      <c r="G799" s="2">
        <v>0</v>
      </c>
      <c r="H799" s="2">
        <v>0</v>
      </c>
      <c r="I799" s="2">
        <v>0.77717391304347827</v>
      </c>
      <c r="J799" s="2">
        <v>0</v>
      </c>
      <c r="K799" s="2">
        <v>0</v>
      </c>
      <c r="L799" s="2">
        <v>1.3913043478260867</v>
      </c>
      <c r="M799" s="2">
        <v>0</v>
      </c>
      <c r="N799" s="2">
        <v>0</v>
      </c>
      <c r="O799" s="2">
        <v>0</v>
      </c>
      <c r="P799" s="2">
        <v>0</v>
      </c>
      <c r="Q799" s="2">
        <v>0</v>
      </c>
      <c r="R799" s="2">
        <v>0</v>
      </c>
      <c r="S799" s="2">
        <v>4.7826086956521738</v>
      </c>
      <c r="T799" s="2">
        <v>5.6494565217391308</v>
      </c>
      <c r="U799" s="2">
        <v>0</v>
      </c>
      <c r="V799" s="2">
        <v>0.14408497222639244</v>
      </c>
      <c r="W799" s="2">
        <v>1.2136956521739131</v>
      </c>
      <c r="X799" s="2">
        <v>9.8113043478260895</v>
      </c>
      <c r="Y799" s="2">
        <v>0</v>
      </c>
      <c r="Z799" s="2">
        <v>0.15227443326827805</v>
      </c>
      <c r="AA799" s="2">
        <v>0</v>
      </c>
      <c r="AB799" s="2">
        <v>0</v>
      </c>
      <c r="AC799" s="2">
        <v>0</v>
      </c>
      <c r="AD799" s="2">
        <v>0</v>
      </c>
      <c r="AE799" s="2">
        <v>0</v>
      </c>
      <c r="AF799" s="2">
        <v>0</v>
      </c>
      <c r="AG799" s="2">
        <v>0</v>
      </c>
      <c r="AH799" t="s">
        <v>1166</v>
      </c>
      <c r="AI799">
        <v>6</v>
      </c>
    </row>
    <row r="800" spans="1:35" x14ac:dyDescent="0.25">
      <c r="A800" t="s">
        <v>3056</v>
      </c>
      <c r="B800" t="s">
        <v>1261</v>
      </c>
      <c r="C800" t="s">
        <v>2505</v>
      </c>
      <c r="D800" t="s">
        <v>2886</v>
      </c>
      <c r="E800" s="2">
        <v>54.847826086956523</v>
      </c>
      <c r="F800" s="2">
        <v>5.7391304347826084</v>
      </c>
      <c r="G800" s="2">
        <v>0.34782608695652173</v>
      </c>
      <c r="H800" s="2">
        <v>0.10869565217391304</v>
      </c>
      <c r="I800" s="2">
        <v>0.41304347826086957</v>
      </c>
      <c r="J800" s="2">
        <v>0</v>
      </c>
      <c r="K800" s="2">
        <v>0</v>
      </c>
      <c r="L800" s="2">
        <v>9.9980434782608683</v>
      </c>
      <c r="M800" s="2">
        <v>0.21739130434782608</v>
      </c>
      <c r="N800" s="2">
        <v>10.757608695652175</v>
      </c>
      <c r="O800" s="2">
        <v>0.2000990883868411</v>
      </c>
      <c r="P800" s="2">
        <v>5.0751086956521734</v>
      </c>
      <c r="Q800" s="2">
        <v>0</v>
      </c>
      <c r="R800" s="2">
        <v>9.253071739992072E-2</v>
      </c>
      <c r="S800" s="2">
        <v>8.5553260869565229</v>
      </c>
      <c r="T800" s="2">
        <v>9.0765217391304347</v>
      </c>
      <c r="U800" s="2">
        <v>0</v>
      </c>
      <c r="V800" s="2">
        <v>0.32146848989298454</v>
      </c>
      <c r="W800" s="2">
        <v>10.433478260869565</v>
      </c>
      <c r="X800" s="2">
        <v>9.1105434782608707</v>
      </c>
      <c r="Y800" s="2">
        <v>0</v>
      </c>
      <c r="Z800" s="2">
        <v>0.3563317479191439</v>
      </c>
      <c r="AA800" s="2">
        <v>0</v>
      </c>
      <c r="AB800" s="2">
        <v>0</v>
      </c>
      <c r="AC800" s="2">
        <v>0</v>
      </c>
      <c r="AD800" s="2">
        <v>0</v>
      </c>
      <c r="AE800" s="2">
        <v>0</v>
      </c>
      <c r="AF800" s="2">
        <v>0</v>
      </c>
      <c r="AG800" s="2">
        <v>0</v>
      </c>
      <c r="AH800" t="s">
        <v>59</v>
      </c>
      <c r="AI800">
        <v>6</v>
      </c>
    </row>
    <row r="801" spans="1:35" x14ac:dyDescent="0.25">
      <c r="A801" t="s">
        <v>3056</v>
      </c>
      <c r="B801" t="s">
        <v>1947</v>
      </c>
      <c r="C801" t="s">
        <v>2385</v>
      </c>
      <c r="D801" t="s">
        <v>2918</v>
      </c>
      <c r="E801" s="2">
        <v>34.641304347826086</v>
      </c>
      <c r="F801" s="2">
        <v>5.5652173913043477</v>
      </c>
      <c r="G801" s="2">
        <v>0.60869565217391308</v>
      </c>
      <c r="H801" s="2">
        <v>0.23913043478260873</v>
      </c>
      <c r="I801" s="2">
        <v>0.25543478260869568</v>
      </c>
      <c r="J801" s="2">
        <v>0</v>
      </c>
      <c r="K801" s="2">
        <v>0</v>
      </c>
      <c r="L801" s="2">
        <v>3.7715217391304363</v>
      </c>
      <c r="M801" s="2">
        <v>5.0923913043478262</v>
      </c>
      <c r="N801" s="2">
        <v>0</v>
      </c>
      <c r="O801" s="2">
        <v>0.14700345152180735</v>
      </c>
      <c r="P801" s="2">
        <v>5.7989130434782608</v>
      </c>
      <c r="Q801" s="2">
        <v>0</v>
      </c>
      <c r="R801" s="2">
        <v>0.16739880765610293</v>
      </c>
      <c r="S801" s="2">
        <v>0.9228260869565218</v>
      </c>
      <c r="T801" s="2">
        <v>5.0434782608695654</v>
      </c>
      <c r="U801" s="2">
        <v>0</v>
      </c>
      <c r="V801" s="2">
        <v>0.17223093818638219</v>
      </c>
      <c r="W801" s="2">
        <v>1.4530434782608697</v>
      </c>
      <c r="X801" s="2">
        <v>4.4718478260869583</v>
      </c>
      <c r="Y801" s="2">
        <v>0</v>
      </c>
      <c r="Z801" s="2">
        <v>0.17103545654220276</v>
      </c>
      <c r="AA801" s="2">
        <v>0</v>
      </c>
      <c r="AB801" s="2">
        <v>0</v>
      </c>
      <c r="AC801" s="2">
        <v>0</v>
      </c>
      <c r="AD801" s="2">
        <v>0</v>
      </c>
      <c r="AE801" s="2">
        <v>0.21195652173913043</v>
      </c>
      <c r="AF801" s="2">
        <v>0</v>
      </c>
      <c r="AG801" s="2">
        <v>0</v>
      </c>
      <c r="AH801" t="s">
        <v>762</v>
      </c>
      <c r="AI801">
        <v>6</v>
      </c>
    </row>
    <row r="802" spans="1:35" x14ac:dyDescent="0.25">
      <c r="A802" t="s">
        <v>3056</v>
      </c>
      <c r="B802" t="s">
        <v>2163</v>
      </c>
      <c r="C802" t="s">
        <v>2776</v>
      </c>
      <c r="D802" t="s">
        <v>2928</v>
      </c>
      <c r="E802" s="2">
        <v>90.173913043478265</v>
      </c>
      <c r="F802" s="2">
        <v>5.4782608695652177</v>
      </c>
      <c r="G802" s="2">
        <v>0.4891304347826087</v>
      </c>
      <c r="H802" s="2">
        <v>0.5</v>
      </c>
      <c r="I802" s="2">
        <v>1.2311956521739129</v>
      </c>
      <c r="J802" s="2">
        <v>0</v>
      </c>
      <c r="K802" s="2">
        <v>0</v>
      </c>
      <c r="L802" s="2">
        <v>0.59945652173913044</v>
      </c>
      <c r="M802" s="2">
        <v>4.3073913043478269</v>
      </c>
      <c r="N802" s="2">
        <v>0</v>
      </c>
      <c r="O802" s="2">
        <v>4.7767598842815819E-2</v>
      </c>
      <c r="P802" s="2">
        <v>0</v>
      </c>
      <c r="Q802" s="2">
        <v>0</v>
      </c>
      <c r="R802" s="2">
        <v>0</v>
      </c>
      <c r="S802" s="2">
        <v>10.783586956521741</v>
      </c>
      <c r="T802" s="2">
        <v>11.03304347826087</v>
      </c>
      <c r="U802" s="2">
        <v>0</v>
      </c>
      <c r="V802" s="2">
        <v>0.24193948891031822</v>
      </c>
      <c r="W802" s="2">
        <v>10.4654347826087</v>
      </c>
      <c r="X802" s="2">
        <v>6.7376086956521766</v>
      </c>
      <c r="Y802" s="2">
        <v>0</v>
      </c>
      <c r="Z802" s="2">
        <v>0.19077627772420452</v>
      </c>
      <c r="AA802" s="2">
        <v>0</v>
      </c>
      <c r="AB802" s="2">
        <v>0</v>
      </c>
      <c r="AC802" s="2">
        <v>0</v>
      </c>
      <c r="AD802" s="2">
        <v>0</v>
      </c>
      <c r="AE802" s="2">
        <v>0</v>
      </c>
      <c r="AF802" s="2">
        <v>0</v>
      </c>
      <c r="AG802" s="2">
        <v>0</v>
      </c>
      <c r="AH802" t="s">
        <v>982</v>
      </c>
      <c r="AI802">
        <v>6</v>
      </c>
    </row>
    <row r="803" spans="1:35" x14ac:dyDescent="0.25">
      <c r="A803" t="s">
        <v>3056</v>
      </c>
      <c r="B803" t="s">
        <v>1293</v>
      </c>
      <c r="C803" t="s">
        <v>2509</v>
      </c>
      <c r="D803" t="s">
        <v>2889</v>
      </c>
      <c r="E803" s="2">
        <v>62.891304347826086</v>
      </c>
      <c r="F803" s="2">
        <v>0.62510869565217397</v>
      </c>
      <c r="G803" s="2">
        <v>0.17391304347826086</v>
      </c>
      <c r="H803" s="2">
        <v>0</v>
      </c>
      <c r="I803" s="2">
        <v>4.8747826086956527</v>
      </c>
      <c r="J803" s="2">
        <v>0</v>
      </c>
      <c r="K803" s="2">
        <v>0</v>
      </c>
      <c r="L803" s="2">
        <v>3.9529347826086965</v>
      </c>
      <c r="M803" s="2">
        <v>4.2255434782608701</v>
      </c>
      <c r="N803" s="2">
        <v>0</v>
      </c>
      <c r="O803" s="2">
        <v>6.7188040096785348E-2</v>
      </c>
      <c r="P803" s="2">
        <v>5.2744565217391308</v>
      </c>
      <c r="Q803" s="2">
        <v>0</v>
      </c>
      <c r="R803" s="2">
        <v>8.3866228828206019E-2</v>
      </c>
      <c r="S803" s="2">
        <v>4.7528260869565218</v>
      </c>
      <c r="T803" s="2">
        <v>10.292934782608693</v>
      </c>
      <c r="U803" s="2">
        <v>0</v>
      </c>
      <c r="V803" s="2">
        <v>0.2392343587970964</v>
      </c>
      <c r="W803" s="2">
        <v>4.2519565217391317</v>
      </c>
      <c r="X803" s="2">
        <v>8.8556521739130396</v>
      </c>
      <c r="Y803" s="2">
        <v>0</v>
      </c>
      <c r="Z803" s="2">
        <v>0.20841686830279982</v>
      </c>
      <c r="AA803" s="2">
        <v>0</v>
      </c>
      <c r="AB803" s="2">
        <v>0</v>
      </c>
      <c r="AC803" s="2">
        <v>0</v>
      </c>
      <c r="AD803" s="2">
        <v>0</v>
      </c>
      <c r="AE803" s="2">
        <v>0</v>
      </c>
      <c r="AF803" s="2">
        <v>0</v>
      </c>
      <c r="AG803" s="2">
        <v>0</v>
      </c>
      <c r="AH803" t="s">
        <v>93</v>
      </c>
      <c r="AI803">
        <v>6</v>
      </c>
    </row>
    <row r="804" spans="1:35" x14ac:dyDescent="0.25">
      <c r="A804" t="s">
        <v>3056</v>
      </c>
      <c r="B804" t="s">
        <v>2095</v>
      </c>
      <c r="C804" t="s">
        <v>2538</v>
      </c>
      <c r="D804" t="s">
        <v>2817</v>
      </c>
      <c r="E804" s="2">
        <v>70.163043478260875</v>
      </c>
      <c r="F804" s="2">
        <v>4.3478260869565215</v>
      </c>
      <c r="G804" s="2">
        <v>0.39130434782608697</v>
      </c>
      <c r="H804" s="2">
        <v>0.39130434782608697</v>
      </c>
      <c r="I804" s="2">
        <v>0.20652173913043478</v>
      </c>
      <c r="J804" s="2">
        <v>0</v>
      </c>
      <c r="K804" s="2">
        <v>0</v>
      </c>
      <c r="L804" s="2">
        <v>5.2850000000000001</v>
      </c>
      <c r="M804" s="2">
        <v>5.5652173913043477</v>
      </c>
      <c r="N804" s="2">
        <v>0</v>
      </c>
      <c r="O804" s="2">
        <v>7.9318357862122379E-2</v>
      </c>
      <c r="P804" s="2">
        <v>0</v>
      </c>
      <c r="Q804" s="2">
        <v>0</v>
      </c>
      <c r="R804" s="2">
        <v>0</v>
      </c>
      <c r="S804" s="2">
        <v>5.2417391304347829</v>
      </c>
      <c r="T804" s="2">
        <v>5.1304347826086953</v>
      </c>
      <c r="U804" s="2">
        <v>0</v>
      </c>
      <c r="V804" s="2">
        <v>0.1478295894655306</v>
      </c>
      <c r="W804" s="2">
        <v>5.4728260869565215</v>
      </c>
      <c r="X804" s="2">
        <v>7.4205434782608686</v>
      </c>
      <c r="Y804" s="2">
        <v>0</v>
      </c>
      <c r="Z804" s="2">
        <v>0.18376297443841982</v>
      </c>
      <c r="AA804" s="2">
        <v>0</v>
      </c>
      <c r="AB804" s="2">
        <v>0</v>
      </c>
      <c r="AC804" s="2">
        <v>0</v>
      </c>
      <c r="AD804" s="2">
        <v>0</v>
      </c>
      <c r="AE804" s="2">
        <v>0</v>
      </c>
      <c r="AF804" s="2">
        <v>0</v>
      </c>
      <c r="AG804" s="2">
        <v>0</v>
      </c>
      <c r="AH804" t="s">
        <v>913</v>
      </c>
      <c r="AI804">
        <v>6</v>
      </c>
    </row>
    <row r="805" spans="1:35" x14ac:dyDescent="0.25">
      <c r="A805" t="s">
        <v>3056</v>
      </c>
      <c r="B805" t="s">
        <v>2034</v>
      </c>
      <c r="C805" t="s">
        <v>2667</v>
      </c>
      <c r="D805" t="s">
        <v>2975</v>
      </c>
      <c r="E805" s="2">
        <v>68.695652173913047</v>
      </c>
      <c r="F805" s="2">
        <v>0</v>
      </c>
      <c r="G805" s="2">
        <v>0.32608695652173914</v>
      </c>
      <c r="H805" s="2">
        <v>0.47826086956521741</v>
      </c>
      <c r="I805" s="2">
        <v>0.5</v>
      </c>
      <c r="J805" s="2">
        <v>0</v>
      </c>
      <c r="K805" s="2">
        <v>0</v>
      </c>
      <c r="L805" s="2">
        <v>5.8369565217391305E-2</v>
      </c>
      <c r="M805" s="2">
        <v>5.3149999999999995</v>
      </c>
      <c r="N805" s="2">
        <v>0</v>
      </c>
      <c r="O805" s="2">
        <v>7.7370253164556951E-2</v>
      </c>
      <c r="P805" s="2">
        <v>5.0330434782608684</v>
      </c>
      <c r="Q805" s="2">
        <v>6.0873913043478272</v>
      </c>
      <c r="R805" s="2">
        <v>0.16187974683544304</v>
      </c>
      <c r="S805" s="2">
        <v>4.4135869565217396</v>
      </c>
      <c r="T805" s="2">
        <v>5.0151086956521729</v>
      </c>
      <c r="U805" s="2">
        <v>0</v>
      </c>
      <c r="V805" s="2">
        <v>0.13725316455696202</v>
      </c>
      <c r="W805" s="2">
        <v>0</v>
      </c>
      <c r="X805" s="2">
        <v>4.6977173913043462</v>
      </c>
      <c r="Y805" s="2">
        <v>0</v>
      </c>
      <c r="Z805" s="2">
        <v>6.8384493670886046E-2</v>
      </c>
      <c r="AA805" s="2">
        <v>0</v>
      </c>
      <c r="AB805" s="2">
        <v>0</v>
      </c>
      <c r="AC805" s="2">
        <v>0</v>
      </c>
      <c r="AD805" s="2">
        <v>0</v>
      </c>
      <c r="AE805" s="2">
        <v>0.18195652173913046</v>
      </c>
      <c r="AF805" s="2">
        <v>0</v>
      </c>
      <c r="AG805" s="2">
        <v>0</v>
      </c>
      <c r="AH805" t="s">
        <v>849</v>
      </c>
      <c r="AI805">
        <v>6</v>
      </c>
    </row>
    <row r="806" spans="1:35" x14ac:dyDescent="0.25">
      <c r="A806" t="s">
        <v>3056</v>
      </c>
      <c r="B806" t="s">
        <v>1820</v>
      </c>
      <c r="C806" t="s">
        <v>2707</v>
      </c>
      <c r="D806" t="s">
        <v>2945</v>
      </c>
      <c r="E806" s="2">
        <v>28.5</v>
      </c>
      <c r="F806" s="2">
        <v>6.6796739130434819</v>
      </c>
      <c r="G806" s="2">
        <v>3.2608695652173912E-2</v>
      </c>
      <c r="H806" s="2">
        <v>0.24456521739130435</v>
      </c>
      <c r="I806" s="2">
        <v>0.2608695652173913</v>
      </c>
      <c r="J806" s="2">
        <v>0</v>
      </c>
      <c r="K806" s="2">
        <v>0</v>
      </c>
      <c r="L806" s="2">
        <v>0.14304347826086958</v>
      </c>
      <c r="M806" s="2">
        <v>0.2608695652173913</v>
      </c>
      <c r="N806" s="2">
        <v>0</v>
      </c>
      <c r="O806" s="2">
        <v>9.1533180778032037E-3</v>
      </c>
      <c r="P806" s="2">
        <v>0</v>
      </c>
      <c r="Q806" s="2">
        <v>0</v>
      </c>
      <c r="R806" s="2">
        <v>0</v>
      </c>
      <c r="S806" s="2">
        <v>0.53119565217391329</v>
      </c>
      <c r="T806" s="2">
        <v>5.2414130434782615</v>
      </c>
      <c r="U806" s="2">
        <v>0</v>
      </c>
      <c r="V806" s="2">
        <v>0.20254767353165526</v>
      </c>
      <c r="W806" s="2">
        <v>0.4760869565217391</v>
      </c>
      <c r="X806" s="2">
        <v>4.8223913043478266</v>
      </c>
      <c r="Y806" s="2">
        <v>0</v>
      </c>
      <c r="Z806" s="2">
        <v>0.1859115179252479</v>
      </c>
      <c r="AA806" s="2">
        <v>0</v>
      </c>
      <c r="AB806" s="2">
        <v>0</v>
      </c>
      <c r="AC806" s="2">
        <v>0</v>
      </c>
      <c r="AD806" s="2">
        <v>0</v>
      </c>
      <c r="AE806" s="2">
        <v>0</v>
      </c>
      <c r="AF806" s="2">
        <v>0</v>
      </c>
      <c r="AG806" s="2">
        <v>0</v>
      </c>
      <c r="AH806" t="s">
        <v>632</v>
      </c>
      <c r="AI806">
        <v>6</v>
      </c>
    </row>
    <row r="807" spans="1:35" x14ac:dyDescent="0.25">
      <c r="A807" t="s">
        <v>3056</v>
      </c>
      <c r="B807" t="s">
        <v>1865</v>
      </c>
      <c r="C807" t="s">
        <v>2504</v>
      </c>
      <c r="D807" t="s">
        <v>2884</v>
      </c>
      <c r="E807" s="2">
        <v>16.728260869565219</v>
      </c>
      <c r="F807" s="2">
        <v>5.5652173913043477</v>
      </c>
      <c r="G807" s="2">
        <v>0.32608695652173914</v>
      </c>
      <c r="H807" s="2">
        <v>0</v>
      </c>
      <c r="I807" s="2">
        <v>0.27717391304347827</v>
      </c>
      <c r="J807" s="2">
        <v>0</v>
      </c>
      <c r="K807" s="2">
        <v>0</v>
      </c>
      <c r="L807" s="2">
        <v>2.5326086956521741E-2</v>
      </c>
      <c r="M807" s="2">
        <v>0.1766304347826087</v>
      </c>
      <c r="N807" s="2">
        <v>0</v>
      </c>
      <c r="O807" s="2">
        <v>1.0558804418453541E-2</v>
      </c>
      <c r="P807" s="2">
        <v>0</v>
      </c>
      <c r="Q807" s="2">
        <v>3.8364130434782595</v>
      </c>
      <c r="R807" s="2">
        <v>0.22933723196881081</v>
      </c>
      <c r="S807" s="2">
        <v>0</v>
      </c>
      <c r="T807" s="2">
        <v>0</v>
      </c>
      <c r="U807" s="2">
        <v>0</v>
      </c>
      <c r="V807" s="2">
        <v>0</v>
      </c>
      <c r="W807" s="2">
        <v>0</v>
      </c>
      <c r="X807" s="2">
        <v>0</v>
      </c>
      <c r="Y807" s="2">
        <v>0</v>
      </c>
      <c r="Z807" s="2">
        <v>0</v>
      </c>
      <c r="AA807" s="2">
        <v>0</v>
      </c>
      <c r="AB807" s="2">
        <v>0</v>
      </c>
      <c r="AC807" s="2">
        <v>0</v>
      </c>
      <c r="AD807" s="2">
        <v>0</v>
      </c>
      <c r="AE807" s="2">
        <v>0</v>
      </c>
      <c r="AF807" s="2">
        <v>0</v>
      </c>
      <c r="AG807" s="2">
        <v>0</v>
      </c>
      <c r="AH807" t="s">
        <v>677</v>
      </c>
      <c r="AI807">
        <v>6</v>
      </c>
    </row>
    <row r="808" spans="1:35" x14ac:dyDescent="0.25">
      <c r="A808" t="s">
        <v>3056</v>
      </c>
      <c r="B808" t="s">
        <v>2031</v>
      </c>
      <c r="C808" t="s">
        <v>2537</v>
      </c>
      <c r="D808" t="s">
        <v>2907</v>
      </c>
      <c r="E808" s="2">
        <v>91.282608695652172</v>
      </c>
      <c r="F808" s="2">
        <v>1.9130434782608696</v>
      </c>
      <c r="G808" s="2">
        <v>0.41304347826086957</v>
      </c>
      <c r="H808" s="2">
        <v>0.43478260869565216</v>
      </c>
      <c r="I808" s="2">
        <v>0.53260869565217395</v>
      </c>
      <c r="J808" s="2">
        <v>0</v>
      </c>
      <c r="K808" s="2">
        <v>0</v>
      </c>
      <c r="L808" s="2">
        <v>5.6756521739130417</v>
      </c>
      <c r="M808" s="2">
        <v>0</v>
      </c>
      <c r="N808" s="2">
        <v>1.9130434782608696</v>
      </c>
      <c r="O808" s="2">
        <v>2.0957370802572043E-2</v>
      </c>
      <c r="P808" s="2">
        <v>4.1945652173913048</v>
      </c>
      <c r="Q808" s="2">
        <v>1.9130434782608703</v>
      </c>
      <c r="R808" s="2">
        <v>6.6908787806620643E-2</v>
      </c>
      <c r="S808" s="2">
        <v>3.0619565217391305</v>
      </c>
      <c r="T808" s="2">
        <v>6.2885869565217387</v>
      </c>
      <c r="U808" s="2">
        <v>0</v>
      </c>
      <c r="V808" s="2">
        <v>0.10243510359609431</v>
      </c>
      <c r="W808" s="2">
        <v>5.882391304347828</v>
      </c>
      <c r="X808" s="2">
        <v>5.6521739130434785</v>
      </c>
      <c r="Y808" s="2">
        <v>4.3003260869565212</v>
      </c>
      <c r="Z808" s="2">
        <v>0.17347106453917602</v>
      </c>
      <c r="AA808" s="2">
        <v>0</v>
      </c>
      <c r="AB808" s="2">
        <v>0</v>
      </c>
      <c r="AC808" s="2">
        <v>0</v>
      </c>
      <c r="AD808" s="2">
        <v>0</v>
      </c>
      <c r="AE808" s="2">
        <v>0</v>
      </c>
      <c r="AF808" s="2">
        <v>0</v>
      </c>
      <c r="AG808" s="2">
        <v>0</v>
      </c>
      <c r="AH808" t="s">
        <v>846</v>
      </c>
      <c r="AI808">
        <v>6</v>
      </c>
    </row>
    <row r="809" spans="1:35" x14ac:dyDescent="0.25">
      <c r="A809" t="s">
        <v>3056</v>
      </c>
      <c r="B809" t="s">
        <v>1453</v>
      </c>
      <c r="C809" t="s">
        <v>2505</v>
      </c>
      <c r="D809" t="s">
        <v>2886</v>
      </c>
      <c r="E809" s="2">
        <v>56.315217391304351</v>
      </c>
      <c r="F809" s="2">
        <v>5.4258695652173801</v>
      </c>
      <c r="G809" s="2">
        <v>0</v>
      </c>
      <c r="H809" s="2">
        <v>0.2391304347826087</v>
      </c>
      <c r="I809" s="2">
        <v>4.9888043478260782</v>
      </c>
      <c r="J809" s="2">
        <v>0</v>
      </c>
      <c r="K809" s="2">
        <v>0</v>
      </c>
      <c r="L809" s="2">
        <v>3.2341304347826094</v>
      </c>
      <c r="M809" s="2">
        <v>2.5701086956521739</v>
      </c>
      <c r="N809" s="2">
        <v>0</v>
      </c>
      <c r="O809" s="2">
        <v>4.5637907739818566E-2</v>
      </c>
      <c r="P809" s="2">
        <v>4.0853260869565213</v>
      </c>
      <c r="Q809" s="2">
        <v>5.1991304347826084</v>
      </c>
      <c r="R809" s="2">
        <v>0.16486585601235282</v>
      </c>
      <c r="S809" s="2">
        <v>0.86652173913043495</v>
      </c>
      <c r="T809" s="2">
        <v>6.0334782608695656</v>
      </c>
      <c r="U809" s="2">
        <v>0</v>
      </c>
      <c r="V809" s="2">
        <v>0.12252460914881297</v>
      </c>
      <c r="W809" s="2">
        <v>2.6552173913043471</v>
      </c>
      <c r="X809" s="2">
        <v>3.0803260869565237</v>
      </c>
      <c r="Y809" s="2">
        <v>0</v>
      </c>
      <c r="Z809" s="2">
        <v>0.1018471337579618</v>
      </c>
      <c r="AA809" s="2">
        <v>0</v>
      </c>
      <c r="AB809" s="2">
        <v>0</v>
      </c>
      <c r="AC809" s="2">
        <v>0</v>
      </c>
      <c r="AD809" s="2">
        <v>0</v>
      </c>
      <c r="AE809" s="2">
        <v>0</v>
      </c>
      <c r="AF809" s="2">
        <v>0</v>
      </c>
      <c r="AG809" s="2">
        <v>0</v>
      </c>
      <c r="AH809" t="s">
        <v>252</v>
      </c>
      <c r="AI809">
        <v>6</v>
      </c>
    </row>
    <row r="810" spans="1:35" x14ac:dyDescent="0.25">
      <c r="A810" t="s">
        <v>3056</v>
      </c>
      <c r="B810" t="s">
        <v>1740</v>
      </c>
      <c r="C810" t="s">
        <v>2523</v>
      </c>
      <c r="D810" t="s">
        <v>2900</v>
      </c>
      <c r="E810" s="2">
        <v>77.271739130434781</v>
      </c>
      <c r="F810" s="2">
        <v>5.6413043478260869</v>
      </c>
      <c r="G810" s="2">
        <v>0.2608695652173913</v>
      </c>
      <c r="H810" s="2">
        <v>0.17391304347826086</v>
      </c>
      <c r="I810" s="2">
        <v>0.42391304347826086</v>
      </c>
      <c r="J810" s="2">
        <v>0</v>
      </c>
      <c r="K810" s="2">
        <v>0</v>
      </c>
      <c r="L810" s="2">
        <v>5.8811956521739122</v>
      </c>
      <c r="M810" s="2">
        <v>0</v>
      </c>
      <c r="N810" s="2">
        <v>0</v>
      </c>
      <c r="O810" s="2">
        <v>0</v>
      </c>
      <c r="P810" s="2">
        <v>0</v>
      </c>
      <c r="Q810" s="2">
        <v>0</v>
      </c>
      <c r="R810" s="2">
        <v>0</v>
      </c>
      <c r="S810" s="2">
        <v>1.638804347826087</v>
      </c>
      <c r="T810" s="2">
        <v>11.50782608695652</v>
      </c>
      <c r="U810" s="2">
        <v>0</v>
      </c>
      <c r="V810" s="2">
        <v>0.1701350400900267</v>
      </c>
      <c r="W810" s="2">
        <v>5.818586956521739</v>
      </c>
      <c r="X810" s="2">
        <v>9.5152173913043434</v>
      </c>
      <c r="Y810" s="2">
        <v>0</v>
      </c>
      <c r="Z810" s="2">
        <v>0.19844000562667036</v>
      </c>
      <c r="AA810" s="2">
        <v>0</v>
      </c>
      <c r="AB810" s="2">
        <v>0</v>
      </c>
      <c r="AC810" s="2">
        <v>0</v>
      </c>
      <c r="AD810" s="2">
        <v>0</v>
      </c>
      <c r="AE810" s="2">
        <v>0</v>
      </c>
      <c r="AF810" s="2">
        <v>0</v>
      </c>
      <c r="AG810" s="2">
        <v>0</v>
      </c>
      <c r="AH810" t="s">
        <v>550</v>
      </c>
      <c r="AI810">
        <v>6</v>
      </c>
    </row>
    <row r="811" spans="1:35" x14ac:dyDescent="0.25">
      <c r="A811" t="s">
        <v>3056</v>
      </c>
      <c r="B811" t="s">
        <v>1410</v>
      </c>
      <c r="C811" t="s">
        <v>2399</v>
      </c>
      <c r="D811" t="s">
        <v>2929</v>
      </c>
      <c r="E811" s="2">
        <v>56.130434782608695</v>
      </c>
      <c r="F811" s="2">
        <v>0</v>
      </c>
      <c r="G811" s="2">
        <v>0</v>
      </c>
      <c r="H811" s="2">
        <v>0</v>
      </c>
      <c r="I811" s="2">
        <v>0</v>
      </c>
      <c r="J811" s="2">
        <v>0</v>
      </c>
      <c r="K811" s="2">
        <v>0</v>
      </c>
      <c r="L811" s="2">
        <v>0</v>
      </c>
      <c r="M811" s="2">
        <v>4.5327173913043497</v>
      </c>
      <c r="N811" s="2">
        <v>0</v>
      </c>
      <c r="O811" s="2">
        <v>8.0753292021688641E-2</v>
      </c>
      <c r="P811" s="2">
        <v>4.5830434782608691</v>
      </c>
      <c r="Q811" s="2">
        <v>1.2958695652173911</v>
      </c>
      <c r="R811" s="2">
        <v>0.10473663826491091</v>
      </c>
      <c r="S811" s="2">
        <v>0.94130434782608707</v>
      </c>
      <c r="T811" s="2">
        <v>5.0022826086956513</v>
      </c>
      <c r="U811" s="2">
        <v>0</v>
      </c>
      <c r="V811" s="2">
        <v>0.10588884585592562</v>
      </c>
      <c r="W811" s="2">
        <v>0.89771739130434791</v>
      </c>
      <c r="X811" s="2">
        <v>0</v>
      </c>
      <c r="Y811" s="2">
        <v>5.1186956521739129</v>
      </c>
      <c r="Z811" s="2">
        <v>0.1071862896979086</v>
      </c>
      <c r="AA811" s="2">
        <v>0</v>
      </c>
      <c r="AB811" s="2">
        <v>0</v>
      </c>
      <c r="AC811" s="2">
        <v>0</v>
      </c>
      <c r="AD811" s="2">
        <v>0</v>
      </c>
      <c r="AE811" s="2">
        <v>0</v>
      </c>
      <c r="AF811" s="2">
        <v>0</v>
      </c>
      <c r="AG811" s="2">
        <v>0</v>
      </c>
      <c r="AH811" t="s">
        <v>210</v>
      </c>
      <c r="AI811">
        <v>6</v>
      </c>
    </row>
    <row r="812" spans="1:35" x14ac:dyDescent="0.25">
      <c r="A812" t="s">
        <v>3056</v>
      </c>
      <c r="B812" t="s">
        <v>1198</v>
      </c>
      <c r="C812" t="s">
        <v>2462</v>
      </c>
      <c r="D812" t="s">
        <v>2905</v>
      </c>
      <c r="E812" s="2">
        <v>84.467391304347828</v>
      </c>
      <c r="F812" s="2">
        <v>0</v>
      </c>
      <c r="G812" s="2">
        <v>0.68478260869565222</v>
      </c>
      <c r="H812" s="2">
        <v>0.34782608695652173</v>
      </c>
      <c r="I812" s="2">
        <v>1.076086956521739</v>
      </c>
      <c r="J812" s="2">
        <v>0</v>
      </c>
      <c r="K812" s="2">
        <v>0</v>
      </c>
      <c r="L812" s="2">
        <v>6.2682608695652204</v>
      </c>
      <c r="M812" s="2">
        <v>4.7741304347826095</v>
      </c>
      <c r="N812" s="2">
        <v>0</v>
      </c>
      <c r="O812" s="2">
        <v>5.6520396345386699E-2</v>
      </c>
      <c r="P812" s="2">
        <v>5.3197826086956495</v>
      </c>
      <c r="Q812" s="2">
        <v>0</v>
      </c>
      <c r="R812" s="2">
        <v>6.2980311414232368E-2</v>
      </c>
      <c r="S812" s="2">
        <v>5.1510869565217394</v>
      </c>
      <c r="T812" s="2">
        <v>9.7615217391304352</v>
      </c>
      <c r="U812" s="2">
        <v>0</v>
      </c>
      <c r="V812" s="2">
        <v>0.17654870673015055</v>
      </c>
      <c r="W812" s="2">
        <v>5.1559782608695643</v>
      </c>
      <c r="X812" s="2">
        <v>11.13478260869565</v>
      </c>
      <c r="Y812" s="2">
        <v>0</v>
      </c>
      <c r="Z812" s="2">
        <v>0.19286449620383475</v>
      </c>
      <c r="AA812" s="2">
        <v>0</v>
      </c>
      <c r="AB812" s="2">
        <v>0</v>
      </c>
      <c r="AC812" s="2">
        <v>0</v>
      </c>
      <c r="AD812" s="2">
        <v>0</v>
      </c>
      <c r="AE812" s="2">
        <v>0</v>
      </c>
      <c r="AF812" s="2">
        <v>0</v>
      </c>
      <c r="AG812" s="2">
        <v>0</v>
      </c>
      <c r="AH812" t="s">
        <v>956</v>
      </c>
      <c r="AI812">
        <v>6</v>
      </c>
    </row>
    <row r="813" spans="1:35" x14ac:dyDescent="0.25">
      <c r="A813" t="s">
        <v>3056</v>
      </c>
      <c r="B813" t="s">
        <v>1606</v>
      </c>
      <c r="C813" t="s">
        <v>2556</v>
      </c>
      <c r="D813" t="s">
        <v>2842</v>
      </c>
      <c r="E813" s="2">
        <v>68.358695652173907</v>
      </c>
      <c r="F813" s="2">
        <v>5.6521739130434785</v>
      </c>
      <c r="G813" s="2">
        <v>0.32608695652173914</v>
      </c>
      <c r="H813" s="2">
        <v>0</v>
      </c>
      <c r="I813" s="2">
        <v>5.5652173913043477</v>
      </c>
      <c r="J813" s="2">
        <v>0</v>
      </c>
      <c r="K813" s="2">
        <v>0</v>
      </c>
      <c r="L813" s="2">
        <v>1.5477173913043476</v>
      </c>
      <c r="M813" s="2">
        <v>5.5244565217391308</v>
      </c>
      <c r="N813" s="2">
        <v>0</v>
      </c>
      <c r="O813" s="2">
        <v>8.0815709969788527E-2</v>
      </c>
      <c r="P813" s="2">
        <v>4.3559782608695654</v>
      </c>
      <c r="Q813" s="2">
        <v>0</v>
      </c>
      <c r="R813" s="2">
        <v>6.3722372396247423E-2</v>
      </c>
      <c r="S813" s="2">
        <v>5.2342391304347826</v>
      </c>
      <c r="T813" s="2">
        <v>4.587065217391304</v>
      </c>
      <c r="U813" s="2">
        <v>0</v>
      </c>
      <c r="V813" s="2">
        <v>0.14367307998091905</v>
      </c>
      <c r="W813" s="2">
        <v>0.7156521739130437</v>
      </c>
      <c r="X813" s="2">
        <v>4.8539130434782622</v>
      </c>
      <c r="Y813" s="2">
        <v>0</v>
      </c>
      <c r="Z813" s="2">
        <v>8.1475592304022931E-2</v>
      </c>
      <c r="AA813" s="2">
        <v>0</v>
      </c>
      <c r="AB813" s="2">
        <v>0</v>
      </c>
      <c r="AC813" s="2">
        <v>0</v>
      </c>
      <c r="AD813" s="2">
        <v>0</v>
      </c>
      <c r="AE813" s="2">
        <v>0</v>
      </c>
      <c r="AF813" s="2">
        <v>0</v>
      </c>
      <c r="AG813" s="2">
        <v>0</v>
      </c>
      <c r="AH813" t="s">
        <v>408</v>
      </c>
      <c r="AI813">
        <v>6</v>
      </c>
    </row>
    <row r="814" spans="1:35" x14ac:dyDescent="0.25">
      <c r="A814" t="s">
        <v>3056</v>
      </c>
      <c r="B814" t="s">
        <v>2342</v>
      </c>
      <c r="C814" t="s">
        <v>2445</v>
      </c>
      <c r="D814" t="s">
        <v>2803</v>
      </c>
      <c r="E814" s="2">
        <v>31.021739130434781</v>
      </c>
      <c r="F814" s="2">
        <v>15.396739130434783</v>
      </c>
      <c r="G814" s="2">
        <v>0.32608695652173914</v>
      </c>
      <c r="H814" s="2">
        <v>0.2804347826086957</v>
      </c>
      <c r="I814" s="2">
        <v>0</v>
      </c>
      <c r="J814" s="2">
        <v>0</v>
      </c>
      <c r="K814" s="2">
        <v>0</v>
      </c>
      <c r="L814" s="2">
        <v>1.2065217391304348</v>
      </c>
      <c r="M814" s="2">
        <v>0</v>
      </c>
      <c r="N814" s="2">
        <v>0.98097826086956519</v>
      </c>
      <c r="O814" s="2">
        <v>3.1622284512964262E-2</v>
      </c>
      <c r="P814" s="2">
        <v>7.1304347826086953</v>
      </c>
      <c r="Q814" s="2">
        <v>0</v>
      </c>
      <c r="R814" s="2">
        <v>0.22985283812193413</v>
      </c>
      <c r="S814" s="2">
        <v>2.0923913043478262</v>
      </c>
      <c r="T814" s="2">
        <v>0</v>
      </c>
      <c r="U814" s="2">
        <v>0</v>
      </c>
      <c r="V814" s="2">
        <v>6.7449194113524888E-2</v>
      </c>
      <c r="W814" s="2">
        <v>3.4945652173913042</v>
      </c>
      <c r="X814" s="2">
        <v>4.0244565217391308</v>
      </c>
      <c r="Y814" s="2">
        <v>0</v>
      </c>
      <c r="Z814" s="2">
        <v>0.24237911702873163</v>
      </c>
      <c r="AA814" s="2">
        <v>0</v>
      </c>
      <c r="AB814" s="2">
        <v>0</v>
      </c>
      <c r="AC814" s="2">
        <v>0</v>
      </c>
      <c r="AD814" s="2">
        <v>17.978260869565219</v>
      </c>
      <c r="AE814" s="2">
        <v>0</v>
      </c>
      <c r="AF814" s="2">
        <v>0</v>
      </c>
      <c r="AG814" s="2">
        <v>0</v>
      </c>
      <c r="AH814" t="s">
        <v>1162</v>
      </c>
      <c r="AI814">
        <v>6</v>
      </c>
    </row>
    <row r="815" spans="1:35" x14ac:dyDescent="0.25">
      <c r="A815" t="s">
        <v>3056</v>
      </c>
      <c r="B815" t="s">
        <v>1708</v>
      </c>
      <c r="C815" t="s">
        <v>2685</v>
      </c>
      <c r="D815" t="s">
        <v>2980</v>
      </c>
      <c r="E815" s="2">
        <v>44.673913043478258</v>
      </c>
      <c r="F815" s="2">
        <v>5.5652173913043477</v>
      </c>
      <c r="G815" s="2">
        <v>0</v>
      </c>
      <c r="H815" s="2">
        <v>0</v>
      </c>
      <c r="I815" s="2">
        <v>0</v>
      </c>
      <c r="J815" s="2">
        <v>0</v>
      </c>
      <c r="K815" s="2">
        <v>0</v>
      </c>
      <c r="L815" s="2">
        <v>2.2621739130434788</v>
      </c>
      <c r="M815" s="2">
        <v>5.0404347826086964</v>
      </c>
      <c r="N815" s="2">
        <v>0</v>
      </c>
      <c r="O815" s="2">
        <v>0.11282725060827253</v>
      </c>
      <c r="P815" s="2">
        <v>5.4549999999999992</v>
      </c>
      <c r="Q815" s="2">
        <v>2.6996739130434779</v>
      </c>
      <c r="R815" s="2">
        <v>0.18253771289537712</v>
      </c>
      <c r="S815" s="2">
        <v>1.316413043478261</v>
      </c>
      <c r="T815" s="2">
        <v>5.0032608695652181</v>
      </c>
      <c r="U815" s="2">
        <v>0</v>
      </c>
      <c r="V815" s="2">
        <v>0.14146228710462289</v>
      </c>
      <c r="W815" s="2">
        <v>3.6267391304347822</v>
      </c>
      <c r="X815" s="2">
        <v>0.40989130434782611</v>
      </c>
      <c r="Y815" s="2">
        <v>0</v>
      </c>
      <c r="Z815" s="2">
        <v>9.0357664233576648E-2</v>
      </c>
      <c r="AA815" s="2">
        <v>0</v>
      </c>
      <c r="AB815" s="2">
        <v>0</v>
      </c>
      <c r="AC815" s="2">
        <v>0</v>
      </c>
      <c r="AD815" s="2">
        <v>0</v>
      </c>
      <c r="AE815" s="2">
        <v>0</v>
      </c>
      <c r="AF815" s="2">
        <v>0</v>
      </c>
      <c r="AG815" s="2">
        <v>0</v>
      </c>
      <c r="AH815" t="s">
        <v>516</v>
      </c>
      <c r="AI815">
        <v>6</v>
      </c>
    </row>
    <row r="816" spans="1:35" x14ac:dyDescent="0.25">
      <c r="A816" t="s">
        <v>3056</v>
      </c>
      <c r="B816" t="s">
        <v>1357</v>
      </c>
      <c r="C816" t="s">
        <v>2560</v>
      </c>
      <c r="D816" t="s">
        <v>2900</v>
      </c>
      <c r="E816" s="2">
        <v>58.945652173913047</v>
      </c>
      <c r="F816" s="2">
        <v>0</v>
      </c>
      <c r="G816" s="2">
        <v>0.32608695652173914</v>
      </c>
      <c r="H816" s="2">
        <v>0.25</v>
      </c>
      <c r="I816" s="2">
        <v>0.52445652173913049</v>
      </c>
      <c r="J816" s="2">
        <v>0</v>
      </c>
      <c r="K816" s="2">
        <v>0</v>
      </c>
      <c r="L816" s="2">
        <v>4.6573913043478266</v>
      </c>
      <c r="M816" s="2">
        <v>4.7519565217391309</v>
      </c>
      <c r="N816" s="2">
        <v>0</v>
      </c>
      <c r="O816" s="2">
        <v>8.0615895260925691E-2</v>
      </c>
      <c r="P816" s="2">
        <v>5.1353260869565238</v>
      </c>
      <c r="Q816" s="2">
        <v>4.8446739130434766</v>
      </c>
      <c r="R816" s="2">
        <v>0.16930850082979901</v>
      </c>
      <c r="S816" s="2">
        <v>0.77630434782608682</v>
      </c>
      <c r="T816" s="2">
        <v>5.434456521739131</v>
      </c>
      <c r="U816" s="2">
        <v>0</v>
      </c>
      <c r="V816" s="2">
        <v>0.10536418956297253</v>
      </c>
      <c r="W816" s="2">
        <v>0.12141304347826089</v>
      </c>
      <c r="X816" s="2">
        <v>5.8132608695652177</v>
      </c>
      <c r="Y816" s="2">
        <v>0</v>
      </c>
      <c r="Z816" s="2">
        <v>0.10068043518347777</v>
      </c>
      <c r="AA816" s="2">
        <v>0</v>
      </c>
      <c r="AB816" s="2">
        <v>0</v>
      </c>
      <c r="AC816" s="2">
        <v>0</v>
      </c>
      <c r="AD816" s="2">
        <v>0</v>
      </c>
      <c r="AE816" s="2">
        <v>0</v>
      </c>
      <c r="AF816" s="2">
        <v>0</v>
      </c>
      <c r="AG816" s="2">
        <v>0</v>
      </c>
      <c r="AH816" t="s">
        <v>157</v>
      </c>
      <c r="AI816">
        <v>6</v>
      </c>
    </row>
    <row r="817" spans="1:35" x14ac:dyDescent="0.25">
      <c r="A817" t="s">
        <v>3056</v>
      </c>
      <c r="B817" t="s">
        <v>2127</v>
      </c>
      <c r="C817" t="s">
        <v>2529</v>
      </c>
      <c r="D817" t="s">
        <v>2862</v>
      </c>
      <c r="E817" s="2">
        <v>49.684782608695649</v>
      </c>
      <c r="F817" s="2">
        <v>0</v>
      </c>
      <c r="G817" s="2">
        <v>0</v>
      </c>
      <c r="H817" s="2">
        <v>0</v>
      </c>
      <c r="I817" s="2">
        <v>0</v>
      </c>
      <c r="J817" s="2">
        <v>0</v>
      </c>
      <c r="K817" s="2">
        <v>0</v>
      </c>
      <c r="L817" s="2">
        <v>3.2624999999999997</v>
      </c>
      <c r="M817" s="2">
        <v>5.3913043478260869</v>
      </c>
      <c r="N817" s="2">
        <v>0</v>
      </c>
      <c r="O817" s="2">
        <v>0.10851017282870269</v>
      </c>
      <c r="P817" s="2">
        <v>5.6380434782608688</v>
      </c>
      <c r="Q817" s="2">
        <v>0</v>
      </c>
      <c r="R817" s="2">
        <v>0.11347626339969372</v>
      </c>
      <c r="S817" s="2">
        <v>0.64565217391304353</v>
      </c>
      <c r="T817" s="2">
        <v>7.2593478260869579</v>
      </c>
      <c r="U817" s="2">
        <v>0</v>
      </c>
      <c r="V817" s="2">
        <v>0.15910304091008534</v>
      </c>
      <c r="W817" s="2">
        <v>0.72750000000000004</v>
      </c>
      <c r="X817" s="2">
        <v>10.796956521739132</v>
      </c>
      <c r="Y817" s="2">
        <v>0</v>
      </c>
      <c r="Z817" s="2">
        <v>0.23195143294683881</v>
      </c>
      <c r="AA817" s="2">
        <v>0</v>
      </c>
      <c r="AB817" s="2">
        <v>0</v>
      </c>
      <c r="AC817" s="2">
        <v>0</v>
      </c>
      <c r="AD817" s="2">
        <v>0</v>
      </c>
      <c r="AE817" s="2">
        <v>0</v>
      </c>
      <c r="AF817" s="2">
        <v>0</v>
      </c>
      <c r="AG817" s="2">
        <v>0</v>
      </c>
      <c r="AH817" t="s">
        <v>945</v>
      </c>
      <c r="AI817">
        <v>6</v>
      </c>
    </row>
    <row r="818" spans="1:35" x14ac:dyDescent="0.25">
      <c r="A818" t="s">
        <v>3056</v>
      </c>
      <c r="B818" t="s">
        <v>2218</v>
      </c>
      <c r="C818" t="s">
        <v>2544</v>
      </c>
      <c r="D818" t="s">
        <v>2912</v>
      </c>
      <c r="E818" s="2">
        <v>41.565217391304351</v>
      </c>
      <c r="F818" s="2">
        <v>5.7391304347826084</v>
      </c>
      <c r="G818" s="2">
        <v>0</v>
      </c>
      <c r="H818" s="2">
        <v>0.54891304347826086</v>
      </c>
      <c r="I818" s="2">
        <v>0.17391304347826086</v>
      </c>
      <c r="J818" s="2">
        <v>0</v>
      </c>
      <c r="K818" s="2">
        <v>0</v>
      </c>
      <c r="L818" s="2">
        <v>0.18728260869565219</v>
      </c>
      <c r="M818" s="2">
        <v>0.28260869565217389</v>
      </c>
      <c r="N818" s="2">
        <v>0</v>
      </c>
      <c r="O818" s="2">
        <v>6.7991631799163166E-3</v>
      </c>
      <c r="P818" s="2">
        <v>0</v>
      </c>
      <c r="Q818" s="2">
        <v>6.4473913043478266</v>
      </c>
      <c r="R818" s="2">
        <v>0.15511506276150627</v>
      </c>
      <c r="S818" s="2">
        <v>3.5171739130434783</v>
      </c>
      <c r="T818" s="2">
        <v>0</v>
      </c>
      <c r="U818" s="2">
        <v>0</v>
      </c>
      <c r="V818" s="2">
        <v>8.4618200836820076E-2</v>
      </c>
      <c r="W818" s="2">
        <v>3.9961956521739128</v>
      </c>
      <c r="X818" s="2">
        <v>0</v>
      </c>
      <c r="Y818" s="2">
        <v>0</v>
      </c>
      <c r="Z818" s="2">
        <v>9.6142782426778234E-2</v>
      </c>
      <c r="AA818" s="2">
        <v>0</v>
      </c>
      <c r="AB818" s="2">
        <v>0</v>
      </c>
      <c r="AC818" s="2">
        <v>0</v>
      </c>
      <c r="AD818" s="2">
        <v>0</v>
      </c>
      <c r="AE818" s="2">
        <v>0</v>
      </c>
      <c r="AF818" s="2">
        <v>0</v>
      </c>
      <c r="AG818" s="2">
        <v>0</v>
      </c>
      <c r="AH818" t="s">
        <v>1038</v>
      </c>
      <c r="AI818">
        <v>6</v>
      </c>
    </row>
    <row r="819" spans="1:35" x14ac:dyDescent="0.25">
      <c r="A819" t="s">
        <v>3056</v>
      </c>
      <c r="B819" t="s">
        <v>2013</v>
      </c>
      <c r="C819" t="s">
        <v>2753</v>
      </c>
      <c r="D819" t="s">
        <v>3001</v>
      </c>
      <c r="E819" s="2">
        <v>49.989130434782609</v>
      </c>
      <c r="F819" s="2">
        <v>5.6086956521739131</v>
      </c>
      <c r="G819" s="2">
        <v>0.2608695652173913</v>
      </c>
      <c r="H819" s="2">
        <v>0.39130434782608697</v>
      </c>
      <c r="I819" s="2">
        <v>0.52173913043478259</v>
      </c>
      <c r="J819" s="2">
        <v>0</v>
      </c>
      <c r="K819" s="2">
        <v>0</v>
      </c>
      <c r="L819" s="2">
        <v>5.5451086956521758</v>
      </c>
      <c r="M819" s="2">
        <v>1.7914130434782602</v>
      </c>
      <c r="N819" s="2">
        <v>0</v>
      </c>
      <c r="O819" s="2">
        <v>3.583605131550336E-2</v>
      </c>
      <c r="P819" s="2">
        <v>5.1571739130434784</v>
      </c>
      <c r="Q819" s="2">
        <v>0</v>
      </c>
      <c r="R819" s="2">
        <v>0.10316590563165906</v>
      </c>
      <c r="S819" s="2">
        <v>4.5371739130434774</v>
      </c>
      <c r="T819" s="2">
        <v>5.1408695652173915</v>
      </c>
      <c r="U819" s="2">
        <v>0</v>
      </c>
      <c r="V819" s="2">
        <v>0.19360295716460096</v>
      </c>
      <c r="W819" s="2">
        <v>5.3016304347826084</v>
      </c>
      <c r="X819" s="2">
        <v>5.892282608695651</v>
      </c>
      <c r="Y819" s="2">
        <v>0</v>
      </c>
      <c r="Z819" s="2">
        <v>0.22392694063926938</v>
      </c>
      <c r="AA819" s="2">
        <v>0</v>
      </c>
      <c r="AB819" s="2">
        <v>0</v>
      </c>
      <c r="AC819" s="2">
        <v>0</v>
      </c>
      <c r="AD819" s="2">
        <v>0</v>
      </c>
      <c r="AE819" s="2">
        <v>0</v>
      </c>
      <c r="AF819" s="2">
        <v>0</v>
      </c>
      <c r="AG819" s="2">
        <v>0</v>
      </c>
      <c r="AH819" t="s">
        <v>828</v>
      </c>
      <c r="AI819">
        <v>6</v>
      </c>
    </row>
    <row r="820" spans="1:35" x14ac:dyDescent="0.25">
      <c r="A820" t="s">
        <v>3056</v>
      </c>
      <c r="B820" t="s">
        <v>1412</v>
      </c>
      <c r="C820" t="s">
        <v>2434</v>
      </c>
      <c r="D820" t="s">
        <v>2930</v>
      </c>
      <c r="E820" s="2">
        <v>73.217391304347828</v>
      </c>
      <c r="F820" s="2">
        <v>0</v>
      </c>
      <c r="G820" s="2">
        <v>0.32608695652173914</v>
      </c>
      <c r="H820" s="2">
        <v>0.29347826086956524</v>
      </c>
      <c r="I820" s="2">
        <v>0.52173913043478259</v>
      </c>
      <c r="J820" s="2">
        <v>0</v>
      </c>
      <c r="K820" s="2">
        <v>0</v>
      </c>
      <c r="L820" s="2">
        <v>0</v>
      </c>
      <c r="M820" s="2">
        <v>4.4803260869565218</v>
      </c>
      <c r="N820" s="2">
        <v>0</v>
      </c>
      <c r="O820" s="2">
        <v>6.1192102137767219E-2</v>
      </c>
      <c r="P820" s="2">
        <v>5.3708695652173928</v>
      </c>
      <c r="Q820" s="2">
        <v>12.43152173913043</v>
      </c>
      <c r="R820" s="2">
        <v>0.24314429928741085</v>
      </c>
      <c r="S820" s="2">
        <v>4.3385869565217385</v>
      </c>
      <c r="T820" s="2">
        <v>0</v>
      </c>
      <c r="U820" s="2">
        <v>0</v>
      </c>
      <c r="V820" s="2">
        <v>5.9256235154394286E-2</v>
      </c>
      <c r="W820" s="2">
        <v>0</v>
      </c>
      <c r="X820" s="2">
        <v>3.734021739130434</v>
      </c>
      <c r="Y820" s="2">
        <v>0</v>
      </c>
      <c r="Z820" s="2">
        <v>5.0999109263657944E-2</v>
      </c>
      <c r="AA820" s="2">
        <v>0</v>
      </c>
      <c r="AB820" s="2">
        <v>0</v>
      </c>
      <c r="AC820" s="2">
        <v>0</v>
      </c>
      <c r="AD820" s="2">
        <v>0</v>
      </c>
      <c r="AE820" s="2">
        <v>0</v>
      </c>
      <c r="AF820" s="2">
        <v>0</v>
      </c>
      <c r="AG820" s="2">
        <v>0</v>
      </c>
      <c r="AH820" t="s">
        <v>212</v>
      </c>
      <c r="AI820">
        <v>6</v>
      </c>
    </row>
    <row r="821" spans="1:35" x14ac:dyDescent="0.25">
      <c r="A821" t="s">
        <v>3056</v>
      </c>
      <c r="B821" t="s">
        <v>1624</v>
      </c>
      <c r="C821" t="s">
        <v>2661</v>
      </c>
      <c r="D821" t="s">
        <v>2974</v>
      </c>
      <c r="E821" s="2">
        <v>63.456521739130437</v>
      </c>
      <c r="F821" s="2">
        <v>4.495869565217391</v>
      </c>
      <c r="G821" s="2">
        <v>0.55434782608695654</v>
      </c>
      <c r="H821" s="2">
        <v>0.35869565217391303</v>
      </c>
      <c r="I821" s="2">
        <v>0.30434782608695654</v>
      </c>
      <c r="J821" s="2">
        <v>0</v>
      </c>
      <c r="K821" s="2">
        <v>0.39130434782608697</v>
      </c>
      <c r="L821" s="2">
        <v>0</v>
      </c>
      <c r="M821" s="2">
        <v>0</v>
      </c>
      <c r="N821" s="2">
        <v>0</v>
      </c>
      <c r="O821" s="2">
        <v>0</v>
      </c>
      <c r="P821" s="2">
        <v>9.4811956521739127</v>
      </c>
      <c r="Q821" s="2">
        <v>0</v>
      </c>
      <c r="R821" s="2">
        <v>0.14941247002398081</v>
      </c>
      <c r="S821" s="2">
        <v>0</v>
      </c>
      <c r="T821" s="2">
        <v>0</v>
      </c>
      <c r="U821" s="2">
        <v>0</v>
      </c>
      <c r="V821" s="2">
        <v>0</v>
      </c>
      <c r="W821" s="2">
        <v>0</v>
      </c>
      <c r="X821" s="2">
        <v>0</v>
      </c>
      <c r="Y821" s="2">
        <v>0</v>
      </c>
      <c r="Z821" s="2">
        <v>0</v>
      </c>
      <c r="AA821" s="2">
        <v>0</v>
      </c>
      <c r="AB821" s="2">
        <v>0</v>
      </c>
      <c r="AC821" s="2">
        <v>0</v>
      </c>
      <c r="AD821" s="2">
        <v>0</v>
      </c>
      <c r="AE821" s="2">
        <v>0</v>
      </c>
      <c r="AF821" s="2">
        <v>0</v>
      </c>
      <c r="AG821" s="2">
        <v>0</v>
      </c>
      <c r="AH821" t="s">
        <v>426</v>
      </c>
      <c r="AI821">
        <v>6</v>
      </c>
    </row>
    <row r="822" spans="1:35" x14ac:dyDescent="0.25">
      <c r="A822" t="s">
        <v>3056</v>
      </c>
      <c r="B822" t="s">
        <v>2098</v>
      </c>
      <c r="C822" t="s">
        <v>2571</v>
      </c>
      <c r="D822" t="s">
        <v>2859</v>
      </c>
      <c r="E822" s="2">
        <v>12.043478260869565</v>
      </c>
      <c r="F822" s="2">
        <v>5.4782608695652177</v>
      </c>
      <c r="G822" s="2">
        <v>1</v>
      </c>
      <c r="H822" s="2">
        <v>0</v>
      </c>
      <c r="I822" s="2">
        <v>0.52173913043478259</v>
      </c>
      <c r="J822" s="2">
        <v>0</v>
      </c>
      <c r="K822" s="2">
        <v>0</v>
      </c>
      <c r="L822" s="2">
        <v>0.38663043478260872</v>
      </c>
      <c r="M822" s="2">
        <v>5.5217391304347823</v>
      </c>
      <c r="N822" s="2">
        <v>0</v>
      </c>
      <c r="O822" s="2">
        <v>0.4584837545126354</v>
      </c>
      <c r="P822" s="2">
        <v>0</v>
      </c>
      <c r="Q822" s="2">
        <v>3.299239130434783</v>
      </c>
      <c r="R822" s="2">
        <v>0.27394404332129968</v>
      </c>
      <c r="S822" s="2">
        <v>1.8019565217391302</v>
      </c>
      <c r="T822" s="2">
        <v>4.4177173913043495</v>
      </c>
      <c r="U822" s="2">
        <v>0</v>
      </c>
      <c r="V822" s="2">
        <v>0.51643501805054159</v>
      </c>
      <c r="W822" s="2">
        <v>1.6482608695652181</v>
      </c>
      <c r="X822" s="2">
        <v>2.9631521739130449</v>
      </c>
      <c r="Y822" s="2">
        <v>0</v>
      </c>
      <c r="Z822" s="2">
        <v>0.38289711191335762</v>
      </c>
      <c r="AA822" s="2">
        <v>0</v>
      </c>
      <c r="AB822" s="2">
        <v>0</v>
      </c>
      <c r="AC822" s="2">
        <v>0</v>
      </c>
      <c r="AD822" s="2">
        <v>0</v>
      </c>
      <c r="AE822" s="2">
        <v>0</v>
      </c>
      <c r="AF822" s="2">
        <v>0</v>
      </c>
      <c r="AG822" s="2">
        <v>0</v>
      </c>
      <c r="AH822" t="s">
        <v>916</v>
      </c>
      <c r="AI822">
        <v>6</v>
      </c>
    </row>
    <row r="823" spans="1:35" x14ac:dyDescent="0.25">
      <c r="A823" t="s">
        <v>3056</v>
      </c>
      <c r="B823" t="s">
        <v>2310</v>
      </c>
      <c r="C823" t="s">
        <v>2613</v>
      </c>
      <c r="D823" t="s">
        <v>2837</v>
      </c>
      <c r="E823" s="2">
        <v>74.065217391304344</v>
      </c>
      <c r="F823" s="2">
        <v>5.5652173913043477</v>
      </c>
      <c r="G823" s="2">
        <v>0.40217391304347827</v>
      </c>
      <c r="H823" s="2">
        <v>0</v>
      </c>
      <c r="I823" s="2">
        <v>1.0108695652173914</v>
      </c>
      <c r="J823" s="2">
        <v>0</v>
      </c>
      <c r="K823" s="2">
        <v>0</v>
      </c>
      <c r="L823" s="2">
        <v>5.1873913043478277</v>
      </c>
      <c r="M823" s="2">
        <v>5.7391304347826084</v>
      </c>
      <c r="N823" s="2">
        <v>0</v>
      </c>
      <c r="O823" s="2">
        <v>7.7487525682418554E-2</v>
      </c>
      <c r="P823" s="2">
        <v>6.0467391304347817</v>
      </c>
      <c r="Q823" s="2">
        <v>0</v>
      </c>
      <c r="R823" s="2">
        <v>8.1640739653654232E-2</v>
      </c>
      <c r="S823" s="2">
        <v>5.7123913043478245</v>
      </c>
      <c r="T823" s="2">
        <v>9.8540217391304363</v>
      </c>
      <c r="U823" s="2">
        <v>0</v>
      </c>
      <c r="V823" s="2">
        <v>0.21017170531259172</v>
      </c>
      <c r="W823" s="2">
        <v>5.9302173913043479</v>
      </c>
      <c r="X823" s="2">
        <v>11.882717391304348</v>
      </c>
      <c r="Y823" s="2">
        <v>0</v>
      </c>
      <c r="Z823" s="2">
        <v>0.24050337540358088</v>
      </c>
      <c r="AA823" s="2">
        <v>1.8043478260869565</v>
      </c>
      <c r="AB823" s="2">
        <v>0</v>
      </c>
      <c r="AC823" s="2">
        <v>0</v>
      </c>
      <c r="AD823" s="2">
        <v>1.7670652173913046</v>
      </c>
      <c r="AE823" s="2">
        <v>0.17391304347826086</v>
      </c>
      <c r="AF823" s="2">
        <v>0</v>
      </c>
      <c r="AG823" s="2">
        <v>0</v>
      </c>
      <c r="AH823" t="s">
        <v>1130</v>
      </c>
      <c r="AI823">
        <v>6</v>
      </c>
    </row>
    <row r="824" spans="1:35" x14ac:dyDescent="0.25">
      <c r="A824" t="s">
        <v>3056</v>
      </c>
      <c r="B824" t="s">
        <v>1710</v>
      </c>
      <c r="C824" t="s">
        <v>2403</v>
      </c>
      <c r="D824" t="s">
        <v>2846</v>
      </c>
      <c r="E824" s="2">
        <v>42.195652173913047</v>
      </c>
      <c r="F824" s="2">
        <v>0</v>
      </c>
      <c r="G824" s="2">
        <v>0</v>
      </c>
      <c r="H824" s="2">
        <v>0</v>
      </c>
      <c r="I824" s="2">
        <v>0</v>
      </c>
      <c r="J824" s="2">
        <v>0</v>
      </c>
      <c r="K824" s="2">
        <v>0</v>
      </c>
      <c r="L824" s="2">
        <v>0</v>
      </c>
      <c r="M824" s="2">
        <v>0</v>
      </c>
      <c r="N824" s="2">
        <v>4.0733695652173916</v>
      </c>
      <c r="O824" s="2">
        <v>9.6535291087068514E-2</v>
      </c>
      <c r="P824" s="2">
        <v>1.3423913043478262</v>
      </c>
      <c r="Q824" s="2">
        <v>20.698369565217391</v>
      </c>
      <c r="R824" s="2">
        <v>0.52234672849046881</v>
      </c>
      <c r="S824" s="2">
        <v>0.72478260869565225</v>
      </c>
      <c r="T824" s="2">
        <v>7.6806521739130451</v>
      </c>
      <c r="U824" s="2">
        <v>0</v>
      </c>
      <c r="V824" s="2">
        <v>0.19920144255538386</v>
      </c>
      <c r="W824" s="2">
        <v>0.57043478260869573</v>
      </c>
      <c r="X824" s="2">
        <v>5.5426086956521736</v>
      </c>
      <c r="Y824" s="2">
        <v>0</v>
      </c>
      <c r="Z824" s="2">
        <v>0.14487377640391549</v>
      </c>
      <c r="AA824" s="2">
        <v>0</v>
      </c>
      <c r="AB824" s="2">
        <v>0</v>
      </c>
      <c r="AC824" s="2">
        <v>0</v>
      </c>
      <c r="AD824" s="2">
        <v>39.448369565217391</v>
      </c>
      <c r="AE824" s="2">
        <v>0</v>
      </c>
      <c r="AF824" s="2">
        <v>0</v>
      </c>
      <c r="AG824" s="2">
        <v>0</v>
      </c>
      <c r="AH824" t="s">
        <v>518</v>
      </c>
      <c r="AI824">
        <v>6</v>
      </c>
    </row>
    <row r="825" spans="1:35" x14ac:dyDescent="0.25">
      <c r="A825" t="s">
        <v>3056</v>
      </c>
      <c r="B825" t="s">
        <v>1212</v>
      </c>
      <c r="C825" t="s">
        <v>2464</v>
      </c>
      <c r="D825" t="s">
        <v>2853</v>
      </c>
      <c r="E825" s="2">
        <v>100.54347826086956</v>
      </c>
      <c r="F825" s="2">
        <v>5.4552173913043465</v>
      </c>
      <c r="G825" s="2">
        <v>0</v>
      </c>
      <c r="H825" s="2">
        <v>0</v>
      </c>
      <c r="I825" s="2">
        <v>0</v>
      </c>
      <c r="J825" s="2">
        <v>0</v>
      </c>
      <c r="K825" s="2">
        <v>0</v>
      </c>
      <c r="L825" s="2">
        <v>5.9977173913043478</v>
      </c>
      <c r="M825" s="2">
        <v>5.0585869565217392</v>
      </c>
      <c r="N825" s="2">
        <v>0</v>
      </c>
      <c r="O825" s="2">
        <v>5.0312432432432434E-2</v>
      </c>
      <c r="P825" s="2">
        <v>5.1492391304347835</v>
      </c>
      <c r="Q825" s="2">
        <v>5.3858695652173916</v>
      </c>
      <c r="R825" s="2">
        <v>0.10478162162162163</v>
      </c>
      <c r="S825" s="2">
        <v>14.413043478260867</v>
      </c>
      <c r="T825" s="2">
        <v>3.264891304347826</v>
      </c>
      <c r="U825" s="2">
        <v>0</v>
      </c>
      <c r="V825" s="2">
        <v>0.17582378378378377</v>
      </c>
      <c r="W825" s="2">
        <v>2.8879347826086956</v>
      </c>
      <c r="X825" s="2">
        <v>6.4902173913043484</v>
      </c>
      <c r="Y825" s="2">
        <v>0</v>
      </c>
      <c r="Z825" s="2">
        <v>9.3274594594594598E-2</v>
      </c>
      <c r="AA825" s="2">
        <v>0</v>
      </c>
      <c r="AB825" s="2">
        <v>0</v>
      </c>
      <c r="AC825" s="2">
        <v>0</v>
      </c>
      <c r="AD825" s="2">
        <v>0</v>
      </c>
      <c r="AE825" s="2">
        <v>0</v>
      </c>
      <c r="AF825" s="2">
        <v>0</v>
      </c>
      <c r="AG825" s="2">
        <v>0</v>
      </c>
      <c r="AH825" t="s">
        <v>10</v>
      </c>
      <c r="AI825">
        <v>6</v>
      </c>
    </row>
    <row r="826" spans="1:35" x14ac:dyDescent="0.25">
      <c r="A826" t="s">
        <v>3056</v>
      </c>
      <c r="B826" t="s">
        <v>1467</v>
      </c>
      <c r="C826" t="s">
        <v>2605</v>
      </c>
      <c r="D826" t="s">
        <v>2918</v>
      </c>
      <c r="E826" s="2">
        <v>75.391304347826093</v>
      </c>
      <c r="F826" s="2">
        <v>5.4782608695652177</v>
      </c>
      <c r="G826" s="2">
        <v>0</v>
      </c>
      <c r="H826" s="2">
        <v>0</v>
      </c>
      <c r="I826" s="2">
        <v>0</v>
      </c>
      <c r="J826" s="2">
        <v>0</v>
      </c>
      <c r="K826" s="2">
        <v>0</v>
      </c>
      <c r="L826" s="2">
        <v>0</v>
      </c>
      <c r="M826" s="2">
        <v>5.4717391304347833</v>
      </c>
      <c r="N826" s="2">
        <v>0</v>
      </c>
      <c r="O826" s="2">
        <v>7.2577854671280279E-2</v>
      </c>
      <c r="P826" s="2">
        <v>5.0065217391304344</v>
      </c>
      <c r="Q826" s="2">
        <v>0</v>
      </c>
      <c r="R826" s="2">
        <v>6.6407151095732406E-2</v>
      </c>
      <c r="S826" s="2">
        <v>0</v>
      </c>
      <c r="T826" s="2">
        <v>0</v>
      </c>
      <c r="U826" s="2">
        <v>0</v>
      </c>
      <c r="V826" s="2">
        <v>0</v>
      </c>
      <c r="W826" s="2">
        <v>0</v>
      </c>
      <c r="X826" s="2">
        <v>0</v>
      </c>
      <c r="Y826" s="2">
        <v>0</v>
      </c>
      <c r="Z826" s="2">
        <v>0</v>
      </c>
      <c r="AA826" s="2">
        <v>0</v>
      </c>
      <c r="AB826" s="2">
        <v>0</v>
      </c>
      <c r="AC826" s="2">
        <v>0</v>
      </c>
      <c r="AD826" s="2">
        <v>0</v>
      </c>
      <c r="AE826" s="2">
        <v>0</v>
      </c>
      <c r="AF826" s="2">
        <v>0</v>
      </c>
      <c r="AG826" s="2">
        <v>0</v>
      </c>
      <c r="AH826" t="s">
        <v>267</v>
      </c>
      <c r="AI826">
        <v>6</v>
      </c>
    </row>
    <row r="827" spans="1:35" x14ac:dyDescent="0.25">
      <c r="A827" t="s">
        <v>3056</v>
      </c>
      <c r="B827" t="s">
        <v>1650</v>
      </c>
      <c r="C827" t="s">
        <v>2671</v>
      </c>
      <c r="D827" t="s">
        <v>2884</v>
      </c>
      <c r="E827" s="2">
        <v>64.293478260869563</v>
      </c>
      <c r="F827" s="2">
        <v>3.9130434782608696</v>
      </c>
      <c r="G827" s="2">
        <v>0.2608695652173913</v>
      </c>
      <c r="H827" s="2">
        <v>0.30434782608695654</v>
      </c>
      <c r="I827" s="2">
        <v>0.51086956521739135</v>
      </c>
      <c r="J827" s="2">
        <v>0</v>
      </c>
      <c r="K827" s="2">
        <v>0</v>
      </c>
      <c r="L827" s="2">
        <v>4.0678260869565213</v>
      </c>
      <c r="M827" s="2">
        <v>5.2989130434782608</v>
      </c>
      <c r="N827" s="2">
        <v>0</v>
      </c>
      <c r="O827" s="2">
        <v>8.2417582417582416E-2</v>
      </c>
      <c r="P827" s="2">
        <v>4.6336956521739134</v>
      </c>
      <c r="Q827" s="2">
        <v>0</v>
      </c>
      <c r="R827" s="2">
        <v>7.2071005917159772E-2</v>
      </c>
      <c r="S827" s="2">
        <v>2.096304347826087</v>
      </c>
      <c r="T827" s="2">
        <v>4.820760869565218</v>
      </c>
      <c r="U827" s="2">
        <v>0</v>
      </c>
      <c r="V827" s="2">
        <v>0.10758579881656806</v>
      </c>
      <c r="W827" s="2">
        <v>0.84086956521739131</v>
      </c>
      <c r="X827" s="2">
        <v>5.0354347826086947</v>
      </c>
      <c r="Y827" s="2">
        <v>0</v>
      </c>
      <c r="Z827" s="2">
        <v>9.1398140321217236E-2</v>
      </c>
      <c r="AA827" s="2">
        <v>0</v>
      </c>
      <c r="AB827" s="2">
        <v>0</v>
      </c>
      <c r="AC827" s="2">
        <v>0</v>
      </c>
      <c r="AD827" s="2">
        <v>0</v>
      </c>
      <c r="AE827" s="2">
        <v>0</v>
      </c>
      <c r="AF827" s="2">
        <v>0</v>
      </c>
      <c r="AG827" s="2">
        <v>0</v>
      </c>
      <c r="AH827" t="s">
        <v>453</v>
      </c>
      <c r="AI827">
        <v>6</v>
      </c>
    </row>
    <row r="828" spans="1:35" x14ac:dyDescent="0.25">
      <c r="A828" t="s">
        <v>3056</v>
      </c>
      <c r="B828" t="s">
        <v>1379</v>
      </c>
      <c r="C828" t="s">
        <v>2568</v>
      </c>
      <c r="D828" t="s">
        <v>2802</v>
      </c>
      <c r="E828" s="2">
        <v>128.06521739130434</v>
      </c>
      <c r="F828" s="2">
        <v>5.7391304347826084</v>
      </c>
      <c r="G828" s="2">
        <v>0.44021739130434784</v>
      </c>
      <c r="H828" s="2">
        <v>0.33695652173913043</v>
      </c>
      <c r="I828" s="2">
        <v>0.67934782608695654</v>
      </c>
      <c r="J828" s="2">
        <v>0</v>
      </c>
      <c r="K828" s="2">
        <v>0</v>
      </c>
      <c r="L828" s="2">
        <v>22.930869565217396</v>
      </c>
      <c r="M828" s="2">
        <v>5.1304347826086953</v>
      </c>
      <c r="N828" s="2">
        <v>5.3913043478260869</v>
      </c>
      <c r="O828" s="2">
        <v>8.2159225937871325E-2</v>
      </c>
      <c r="P828" s="2">
        <v>4.1143478260869557</v>
      </c>
      <c r="Q828" s="2">
        <v>0</v>
      </c>
      <c r="R828" s="2">
        <v>3.2126973349176705E-2</v>
      </c>
      <c r="S828" s="2">
        <v>20.015000000000001</v>
      </c>
      <c r="T828" s="2">
        <v>22.21130434782609</v>
      </c>
      <c r="U828" s="2">
        <v>0</v>
      </c>
      <c r="V828" s="2">
        <v>0.32972500424376167</v>
      </c>
      <c r="W828" s="2">
        <v>27.043152173913047</v>
      </c>
      <c r="X828" s="2">
        <v>20.785217391304347</v>
      </c>
      <c r="Y828" s="2">
        <v>7.5857608695652159</v>
      </c>
      <c r="Z828" s="2">
        <v>0.43270242743167542</v>
      </c>
      <c r="AA828" s="2">
        <v>0</v>
      </c>
      <c r="AB828" s="2">
        <v>0</v>
      </c>
      <c r="AC828" s="2">
        <v>0</v>
      </c>
      <c r="AD828" s="2">
        <v>0</v>
      </c>
      <c r="AE828" s="2">
        <v>0</v>
      </c>
      <c r="AF828" s="2">
        <v>0</v>
      </c>
      <c r="AG828" s="2">
        <v>0</v>
      </c>
      <c r="AH828" t="s">
        <v>179</v>
      </c>
      <c r="AI828">
        <v>6</v>
      </c>
    </row>
    <row r="829" spans="1:35" x14ac:dyDescent="0.25">
      <c r="A829" t="s">
        <v>3056</v>
      </c>
      <c r="B829" t="s">
        <v>2221</v>
      </c>
      <c r="C829" t="s">
        <v>2509</v>
      </c>
      <c r="D829" t="s">
        <v>2889</v>
      </c>
      <c r="E829" s="2">
        <v>62.478260869565219</v>
      </c>
      <c r="F829" s="2">
        <v>4.8913043478260869</v>
      </c>
      <c r="G829" s="2">
        <v>0.2608695652173913</v>
      </c>
      <c r="H829" s="2">
        <v>0.22554347826086957</v>
      </c>
      <c r="I829" s="2">
        <v>0.5</v>
      </c>
      <c r="J829" s="2">
        <v>0</v>
      </c>
      <c r="K829" s="2">
        <v>0</v>
      </c>
      <c r="L829" s="2">
        <v>3.9351086956521741</v>
      </c>
      <c r="M829" s="2">
        <v>5.0543478260869561</v>
      </c>
      <c r="N829" s="2">
        <v>0</v>
      </c>
      <c r="O829" s="2">
        <v>8.0897703549060535E-2</v>
      </c>
      <c r="P829" s="2">
        <v>12.629891304347826</v>
      </c>
      <c r="Q829" s="2">
        <v>0</v>
      </c>
      <c r="R829" s="2">
        <v>0.20214857341684064</v>
      </c>
      <c r="S829" s="2">
        <v>3.4438043478260867</v>
      </c>
      <c r="T829" s="2">
        <v>9.3694565217391297</v>
      </c>
      <c r="U829" s="2">
        <v>0</v>
      </c>
      <c r="V829" s="2">
        <v>0.20508350730688932</v>
      </c>
      <c r="W829" s="2">
        <v>5.2085869565217386</v>
      </c>
      <c r="X829" s="2">
        <v>7.2302173913043486</v>
      </c>
      <c r="Y829" s="2">
        <v>0</v>
      </c>
      <c r="Z829" s="2">
        <v>0.19909011830201809</v>
      </c>
      <c r="AA829" s="2">
        <v>0</v>
      </c>
      <c r="AB829" s="2">
        <v>0</v>
      </c>
      <c r="AC829" s="2">
        <v>0</v>
      </c>
      <c r="AD829" s="2">
        <v>0</v>
      </c>
      <c r="AE829" s="2">
        <v>0</v>
      </c>
      <c r="AF829" s="2">
        <v>0</v>
      </c>
      <c r="AG829" s="2">
        <v>0</v>
      </c>
      <c r="AH829" t="s">
        <v>1041</v>
      </c>
      <c r="AI829">
        <v>6</v>
      </c>
    </row>
    <row r="830" spans="1:35" x14ac:dyDescent="0.25">
      <c r="A830" t="s">
        <v>3056</v>
      </c>
      <c r="B830" t="s">
        <v>2111</v>
      </c>
      <c r="C830" t="s">
        <v>2766</v>
      </c>
      <c r="D830" t="s">
        <v>2974</v>
      </c>
      <c r="E830" s="2">
        <v>91.804347826086953</v>
      </c>
      <c r="F830" s="2">
        <v>5.5652173913043477</v>
      </c>
      <c r="G830" s="2">
        <v>0.32608695652173914</v>
      </c>
      <c r="H830" s="2">
        <v>0.35869565217391303</v>
      </c>
      <c r="I830" s="2">
        <v>0.48826086956521741</v>
      </c>
      <c r="J830" s="2">
        <v>0</v>
      </c>
      <c r="K830" s="2">
        <v>0</v>
      </c>
      <c r="L830" s="2">
        <v>4.2606521739130443</v>
      </c>
      <c r="M830" s="2">
        <v>5.0434782608695654</v>
      </c>
      <c r="N830" s="2">
        <v>0</v>
      </c>
      <c r="O830" s="2">
        <v>5.4937248401610232E-2</v>
      </c>
      <c r="P830" s="2">
        <v>5.8295652173913064</v>
      </c>
      <c r="Q830" s="2">
        <v>3.4914130434782606</v>
      </c>
      <c r="R830" s="2">
        <v>0.10153090220222592</v>
      </c>
      <c r="S830" s="2">
        <v>4.4899999999999984</v>
      </c>
      <c r="T830" s="2">
        <v>17.449673913043476</v>
      </c>
      <c r="U830" s="2">
        <v>0</v>
      </c>
      <c r="V830" s="2">
        <v>0.23898295050911672</v>
      </c>
      <c r="W830" s="2">
        <v>5.4295652173913052</v>
      </c>
      <c r="X830" s="2">
        <v>14.956739130434782</v>
      </c>
      <c r="Y830" s="2">
        <v>0</v>
      </c>
      <c r="Z830" s="2">
        <v>0.2220625147999053</v>
      </c>
      <c r="AA830" s="2">
        <v>0</v>
      </c>
      <c r="AB830" s="2">
        <v>0</v>
      </c>
      <c r="AC830" s="2">
        <v>0</v>
      </c>
      <c r="AD830" s="2">
        <v>0</v>
      </c>
      <c r="AE830" s="2">
        <v>0</v>
      </c>
      <c r="AF830" s="2">
        <v>0</v>
      </c>
      <c r="AG830" s="2">
        <v>0</v>
      </c>
      <c r="AH830" t="s">
        <v>929</v>
      </c>
      <c r="AI830">
        <v>6</v>
      </c>
    </row>
    <row r="831" spans="1:35" x14ac:dyDescent="0.25">
      <c r="A831" t="s">
        <v>3056</v>
      </c>
      <c r="B831" t="s">
        <v>1502</v>
      </c>
      <c r="C831" t="s">
        <v>2621</v>
      </c>
      <c r="D831" t="s">
        <v>2959</v>
      </c>
      <c r="E831" s="2">
        <v>61.532608695652172</v>
      </c>
      <c r="F831" s="2">
        <v>4.4130434782608692</v>
      </c>
      <c r="G831" s="2">
        <v>1</v>
      </c>
      <c r="H831" s="2">
        <v>0.32608695652173914</v>
      </c>
      <c r="I831" s="2">
        <v>0.2391304347826087</v>
      </c>
      <c r="J831" s="2">
        <v>0</v>
      </c>
      <c r="K831" s="2">
        <v>0</v>
      </c>
      <c r="L831" s="2">
        <v>7.6086956521739135E-2</v>
      </c>
      <c r="M831" s="2">
        <v>0</v>
      </c>
      <c r="N831" s="2">
        <v>0</v>
      </c>
      <c r="O831" s="2">
        <v>0</v>
      </c>
      <c r="P831" s="2">
        <v>4.0539130434782606</v>
      </c>
      <c r="Q831" s="2">
        <v>13.111413043478269</v>
      </c>
      <c r="R831" s="2">
        <v>0.27896308072778675</v>
      </c>
      <c r="S831" s="2">
        <v>2.9363043478260882</v>
      </c>
      <c r="T831" s="2">
        <v>0</v>
      </c>
      <c r="U831" s="2">
        <v>0</v>
      </c>
      <c r="V831" s="2">
        <v>4.7719484190072443E-2</v>
      </c>
      <c r="W831" s="2">
        <v>1.2928260869565218</v>
      </c>
      <c r="X831" s="2">
        <v>0</v>
      </c>
      <c r="Y831" s="2">
        <v>0</v>
      </c>
      <c r="Z831" s="2">
        <v>2.1010422186892776E-2</v>
      </c>
      <c r="AA831" s="2">
        <v>0</v>
      </c>
      <c r="AB831" s="2">
        <v>0</v>
      </c>
      <c r="AC831" s="2">
        <v>0</v>
      </c>
      <c r="AD831" s="2">
        <v>0</v>
      </c>
      <c r="AE831" s="2">
        <v>0</v>
      </c>
      <c r="AF831" s="2">
        <v>0</v>
      </c>
      <c r="AG831" s="2">
        <v>0</v>
      </c>
      <c r="AH831" t="s">
        <v>303</v>
      </c>
      <c r="AI831">
        <v>6</v>
      </c>
    </row>
    <row r="832" spans="1:35" x14ac:dyDescent="0.25">
      <c r="A832" t="s">
        <v>3056</v>
      </c>
      <c r="B832" t="s">
        <v>2268</v>
      </c>
      <c r="C832" t="s">
        <v>2746</v>
      </c>
      <c r="D832" t="s">
        <v>2911</v>
      </c>
      <c r="E832" s="2">
        <v>40.978260869565219</v>
      </c>
      <c r="F832" s="2">
        <v>5.9130434782608692</v>
      </c>
      <c r="G832" s="2">
        <v>0.21739130434782608</v>
      </c>
      <c r="H832" s="2">
        <v>0.14434782608695648</v>
      </c>
      <c r="I832" s="2">
        <v>0</v>
      </c>
      <c r="J832" s="2">
        <v>0</v>
      </c>
      <c r="K832" s="2">
        <v>0.43478260869565216</v>
      </c>
      <c r="L832" s="2">
        <v>3.1439130434782609</v>
      </c>
      <c r="M832" s="2">
        <v>6.0978260869565215</v>
      </c>
      <c r="N832" s="2">
        <v>0</v>
      </c>
      <c r="O832" s="2">
        <v>0.14880636604774536</v>
      </c>
      <c r="P832" s="2">
        <v>4.1005434782608692</v>
      </c>
      <c r="Q832" s="2">
        <v>0</v>
      </c>
      <c r="R832" s="2">
        <v>0.10006631299734747</v>
      </c>
      <c r="S832" s="2">
        <v>1.7366304347826087</v>
      </c>
      <c r="T832" s="2">
        <v>2.56358695652174</v>
      </c>
      <c r="U832" s="2">
        <v>0</v>
      </c>
      <c r="V832" s="2">
        <v>0.10493899204244034</v>
      </c>
      <c r="W832" s="2">
        <v>0.73978260869565216</v>
      </c>
      <c r="X832" s="2">
        <v>5.2344565217391308</v>
      </c>
      <c r="Y832" s="2">
        <v>0</v>
      </c>
      <c r="Z832" s="2">
        <v>0.14579045092838197</v>
      </c>
      <c r="AA832" s="2">
        <v>0</v>
      </c>
      <c r="AB832" s="2">
        <v>0</v>
      </c>
      <c r="AC832" s="2">
        <v>0</v>
      </c>
      <c r="AD832" s="2">
        <v>0</v>
      </c>
      <c r="AE832" s="2">
        <v>0</v>
      </c>
      <c r="AF832" s="2">
        <v>0</v>
      </c>
      <c r="AG832" s="2">
        <v>0</v>
      </c>
      <c r="AH832" t="s">
        <v>1088</v>
      </c>
      <c r="AI832">
        <v>6</v>
      </c>
    </row>
    <row r="833" spans="1:35" x14ac:dyDescent="0.25">
      <c r="A833" t="s">
        <v>3056</v>
      </c>
      <c r="B833" t="s">
        <v>1896</v>
      </c>
      <c r="C833" t="s">
        <v>2729</v>
      </c>
      <c r="D833" t="s">
        <v>2845</v>
      </c>
      <c r="E833" s="2">
        <v>86.130434782608702</v>
      </c>
      <c r="F833" s="2">
        <v>5.3804347826086953</v>
      </c>
      <c r="G833" s="2">
        <v>0.39130434782608697</v>
      </c>
      <c r="H833" s="2">
        <v>0</v>
      </c>
      <c r="I833" s="2">
        <v>0</v>
      </c>
      <c r="J833" s="2">
        <v>0</v>
      </c>
      <c r="K833" s="2">
        <v>0</v>
      </c>
      <c r="L833" s="2">
        <v>8.7853260869565215</v>
      </c>
      <c r="M833" s="2">
        <v>0</v>
      </c>
      <c r="N833" s="2">
        <v>0</v>
      </c>
      <c r="O833" s="2">
        <v>0</v>
      </c>
      <c r="P833" s="2">
        <v>4.7445652173913047</v>
      </c>
      <c r="Q833" s="2">
        <v>0</v>
      </c>
      <c r="R833" s="2">
        <v>5.5085815244825843E-2</v>
      </c>
      <c r="S833" s="2">
        <v>4.8233695652173916</v>
      </c>
      <c r="T833" s="2">
        <v>6.6793478260869561</v>
      </c>
      <c r="U833" s="2">
        <v>0</v>
      </c>
      <c r="V833" s="2">
        <v>0.1335499747602221</v>
      </c>
      <c r="W833" s="2">
        <v>3.6847826086956523</v>
      </c>
      <c r="X833" s="2">
        <v>6.9891304347826084</v>
      </c>
      <c r="Y833" s="2">
        <v>0</v>
      </c>
      <c r="Z833" s="2">
        <v>0.12392730943967693</v>
      </c>
      <c r="AA833" s="2">
        <v>0</v>
      </c>
      <c r="AB833" s="2">
        <v>0</v>
      </c>
      <c r="AC833" s="2">
        <v>0</v>
      </c>
      <c r="AD833" s="2">
        <v>0</v>
      </c>
      <c r="AE833" s="2">
        <v>0</v>
      </c>
      <c r="AF833" s="2">
        <v>0</v>
      </c>
      <c r="AG833" s="2">
        <v>0</v>
      </c>
      <c r="AH833" t="s">
        <v>709</v>
      </c>
      <c r="AI833">
        <v>6</v>
      </c>
    </row>
    <row r="834" spans="1:35" x14ac:dyDescent="0.25">
      <c r="A834" t="s">
        <v>3056</v>
      </c>
      <c r="B834" t="s">
        <v>2011</v>
      </c>
      <c r="C834" t="s">
        <v>2542</v>
      </c>
      <c r="D834" t="s">
        <v>2910</v>
      </c>
      <c r="E834" s="2">
        <v>60.956521739130437</v>
      </c>
      <c r="F834" s="2">
        <v>4.9565217391304346</v>
      </c>
      <c r="G834" s="2">
        <v>0.21195652173913043</v>
      </c>
      <c r="H834" s="2">
        <v>0</v>
      </c>
      <c r="I834" s="2">
        <v>3.0652173913043477</v>
      </c>
      <c r="J834" s="2">
        <v>0</v>
      </c>
      <c r="K834" s="2">
        <v>0.78804347826086951</v>
      </c>
      <c r="L834" s="2">
        <v>3.0625</v>
      </c>
      <c r="M834" s="2">
        <v>0</v>
      </c>
      <c r="N834" s="2">
        <v>0</v>
      </c>
      <c r="O834" s="2">
        <v>0</v>
      </c>
      <c r="P834" s="2">
        <v>0</v>
      </c>
      <c r="Q834" s="2">
        <v>0</v>
      </c>
      <c r="R834" s="2">
        <v>0</v>
      </c>
      <c r="S834" s="2">
        <v>4.5679347826086953</v>
      </c>
      <c r="T834" s="2">
        <v>6.0244565217391308</v>
      </c>
      <c r="U834" s="2">
        <v>0</v>
      </c>
      <c r="V834" s="2">
        <v>0.17376961483594863</v>
      </c>
      <c r="W834" s="2">
        <v>2</v>
      </c>
      <c r="X834" s="2">
        <v>8.3260869565217384</v>
      </c>
      <c r="Y834" s="2">
        <v>0</v>
      </c>
      <c r="Z834" s="2">
        <v>0.16940085592011411</v>
      </c>
      <c r="AA834" s="2">
        <v>0</v>
      </c>
      <c r="AB834" s="2">
        <v>0</v>
      </c>
      <c r="AC834" s="2">
        <v>0</v>
      </c>
      <c r="AD834" s="2">
        <v>0</v>
      </c>
      <c r="AE834" s="2">
        <v>0</v>
      </c>
      <c r="AF834" s="2">
        <v>0</v>
      </c>
      <c r="AG834" s="2">
        <v>0</v>
      </c>
      <c r="AH834" t="s">
        <v>826</v>
      </c>
      <c r="AI834">
        <v>6</v>
      </c>
    </row>
    <row r="835" spans="1:35" x14ac:dyDescent="0.25">
      <c r="A835" t="s">
        <v>3056</v>
      </c>
      <c r="B835" t="s">
        <v>1434</v>
      </c>
      <c r="C835" t="s">
        <v>2504</v>
      </c>
      <c r="D835" t="s">
        <v>2884</v>
      </c>
      <c r="E835" s="2">
        <v>91.543478260869563</v>
      </c>
      <c r="F835" s="2">
        <v>5.7391304347826084</v>
      </c>
      <c r="G835" s="2">
        <v>0</v>
      </c>
      <c r="H835" s="2">
        <v>0</v>
      </c>
      <c r="I835" s="2">
        <v>0</v>
      </c>
      <c r="J835" s="2">
        <v>0</v>
      </c>
      <c r="K835" s="2">
        <v>0</v>
      </c>
      <c r="L835" s="2">
        <v>0</v>
      </c>
      <c r="M835" s="2">
        <v>0</v>
      </c>
      <c r="N835" s="2">
        <v>0</v>
      </c>
      <c r="O835" s="2">
        <v>0</v>
      </c>
      <c r="P835" s="2">
        <v>0</v>
      </c>
      <c r="Q835" s="2">
        <v>0</v>
      </c>
      <c r="R835" s="2">
        <v>0</v>
      </c>
      <c r="S835" s="2">
        <v>0</v>
      </c>
      <c r="T835" s="2">
        <v>0</v>
      </c>
      <c r="U835" s="2">
        <v>0</v>
      </c>
      <c r="V835" s="2">
        <v>0</v>
      </c>
      <c r="W835" s="2">
        <v>0</v>
      </c>
      <c r="X835" s="2">
        <v>0</v>
      </c>
      <c r="Y835" s="2">
        <v>0</v>
      </c>
      <c r="Z835" s="2">
        <v>0</v>
      </c>
      <c r="AA835" s="2">
        <v>0</v>
      </c>
      <c r="AB835" s="2">
        <v>0</v>
      </c>
      <c r="AC835" s="2">
        <v>0</v>
      </c>
      <c r="AD835" s="2">
        <v>0</v>
      </c>
      <c r="AE835" s="2">
        <v>0</v>
      </c>
      <c r="AF835" s="2">
        <v>0</v>
      </c>
      <c r="AG835" s="2">
        <v>0</v>
      </c>
      <c r="AH835" t="s">
        <v>234</v>
      </c>
      <c r="AI835">
        <v>6</v>
      </c>
    </row>
    <row r="836" spans="1:35" x14ac:dyDescent="0.25">
      <c r="A836" t="s">
        <v>3056</v>
      </c>
      <c r="B836" t="s">
        <v>2020</v>
      </c>
      <c r="C836" t="s">
        <v>2542</v>
      </c>
      <c r="D836" t="s">
        <v>2910</v>
      </c>
      <c r="E836" s="2">
        <v>80.391304347826093</v>
      </c>
      <c r="F836" s="2">
        <v>0</v>
      </c>
      <c r="G836" s="2">
        <v>0</v>
      </c>
      <c r="H836" s="2">
        <v>0.21739130434782608</v>
      </c>
      <c r="I836" s="2">
        <v>0.32065217391304346</v>
      </c>
      <c r="J836" s="2">
        <v>0</v>
      </c>
      <c r="K836" s="2">
        <v>0</v>
      </c>
      <c r="L836" s="2">
        <v>4.0622826086956536</v>
      </c>
      <c r="M836" s="2">
        <v>5.7391304347826084</v>
      </c>
      <c r="N836" s="2">
        <v>5.7391304347826084</v>
      </c>
      <c r="O836" s="2">
        <v>0.14277988101676581</v>
      </c>
      <c r="P836" s="2">
        <v>6.0290217391304353</v>
      </c>
      <c r="Q836" s="2">
        <v>0</v>
      </c>
      <c r="R836" s="2">
        <v>7.4995943753380201E-2</v>
      </c>
      <c r="S836" s="2">
        <v>5.1472826086956518</v>
      </c>
      <c r="T836" s="2">
        <v>4.6033695652173909</v>
      </c>
      <c r="U836" s="2">
        <v>0</v>
      </c>
      <c r="V836" s="2">
        <v>0.12128988642509463</v>
      </c>
      <c r="W836" s="2">
        <v>17.123478260869568</v>
      </c>
      <c r="X836" s="2">
        <v>10.58358695652174</v>
      </c>
      <c r="Y836" s="2">
        <v>3.3133695652173913</v>
      </c>
      <c r="Z836" s="2">
        <v>0.38586803677663606</v>
      </c>
      <c r="AA836" s="2">
        <v>0</v>
      </c>
      <c r="AB836" s="2">
        <v>0</v>
      </c>
      <c r="AC836" s="2">
        <v>0</v>
      </c>
      <c r="AD836" s="2">
        <v>0</v>
      </c>
      <c r="AE836" s="2">
        <v>0</v>
      </c>
      <c r="AF836" s="2">
        <v>0</v>
      </c>
      <c r="AG836" s="2">
        <v>0.42391304347826086</v>
      </c>
      <c r="AH836" t="s">
        <v>835</v>
      </c>
      <c r="AI836">
        <v>6</v>
      </c>
    </row>
    <row r="837" spans="1:35" x14ac:dyDescent="0.25">
      <c r="A837" t="s">
        <v>3056</v>
      </c>
      <c r="B837" t="s">
        <v>1323</v>
      </c>
      <c r="C837" t="s">
        <v>2504</v>
      </c>
      <c r="D837" t="s">
        <v>2884</v>
      </c>
      <c r="E837" s="2">
        <v>59.119565217391305</v>
      </c>
      <c r="F837" s="2">
        <v>5.7391304347826084</v>
      </c>
      <c r="G837" s="2">
        <v>0.52173913043478259</v>
      </c>
      <c r="H837" s="2">
        <v>0.20652173913043478</v>
      </c>
      <c r="I837" s="2">
        <v>0.77173913043478259</v>
      </c>
      <c r="J837" s="2">
        <v>0</v>
      </c>
      <c r="K837" s="2">
        <v>0</v>
      </c>
      <c r="L837" s="2">
        <v>3.2282608695652172E-2</v>
      </c>
      <c r="M837" s="2">
        <v>4.3757608695652177</v>
      </c>
      <c r="N837" s="2">
        <v>0</v>
      </c>
      <c r="O837" s="2">
        <v>7.4015444015444021E-2</v>
      </c>
      <c r="P837" s="2">
        <v>5.0005434782608695</v>
      </c>
      <c r="Q837" s="2">
        <v>1.747717391304348</v>
      </c>
      <c r="R837" s="2">
        <v>0.11414598271741129</v>
      </c>
      <c r="S837" s="2">
        <v>4.8545652173913041</v>
      </c>
      <c r="T837" s="2">
        <v>4.6976086956521756</v>
      </c>
      <c r="U837" s="2">
        <v>0.81663043478260844</v>
      </c>
      <c r="V837" s="2">
        <v>0.17538701967273396</v>
      </c>
      <c r="W837" s="2">
        <v>0.62217391304347824</v>
      </c>
      <c r="X837" s="2">
        <v>0</v>
      </c>
      <c r="Y837" s="2">
        <v>6.6741304347826107</v>
      </c>
      <c r="Z837" s="2">
        <v>0.12341606913035488</v>
      </c>
      <c r="AA837" s="2">
        <v>0</v>
      </c>
      <c r="AB837" s="2">
        <v>0</v>
      </c>
      <c r="AC837" s="2">
        <v>0</v>
      </c>
      <c r="AD837" s="2">
        <v>0</v>
      </c>
      <c r="AE837" s="2">
        <v>7.3695652173913051E-2</v>
      </c>
      <c r="AF837" s="2">
        <v>0</v>
      </c>
      <c r="AG837" s="2">
        <v>0</v>
      </c>
      <c r="AH837" t="s">
        <v>123</v>
      </c>
      <c r="AI837">
        <v>6</v>
      </c>
    </row>
    <row r="838" spans="1:35" x14ac:dyDescent="0.25">
      <c r="A838" t="s">
        <v>3056</v>
      </c>
      <c r="B838" t="s">
        <v>1331</v>
      </c>
      <c r="C838" t="s">
        <v>2504</v>
      </c>
      <c r="D838" t="s">
        <v>2884</v>
      </c>
      <c r="E838" s="2">
        <v>112.16304347826087</v>
      </c>
      <c r="F838" s="2">
        <v>6.1630434782608692</v>
      </c>
      <c r="G838" s="2">
        <v>0</v>
      </c>
      <c r="H838" s="2">
        <v>0</v>
      </c>
      <c r="I838" s="2">
        <v>7.095978260869563</v>
      </c>
      <c r="J838" s="2">
        <v>0</v>
      </c>
      <c r="K838" s="2">
        <v>0</v>
      </c>
      <c r="L838" s="2">
        <v>0</v>
      </c>
      <c r="M838" s="2">
        <v>12.176195652173911</v>
      </c>
      <c r="N838" s="2">
        <v>0</v>
      </c>
      <c r="O838" s="2">
        <v>0.10855799980618275</v>
      </c>
      <c r="P838" s="2">
        <v>6.497282608695655</v>
      </c>
      <c r="Q838" s="2">
        <v>16.377500000000005</v>
      </c>
      <c r="R838" s="2">
        <v>0.20394224246535525</v>
      </c>
      <c r="S838" s="2">
        <v>0</v>
      </c>
      <c r="T838" s="2">
        <v>0</v>
      </c>
      <c r="U838" s="2">
        <v>0</v>
      </c>
      <c r="V838" s="2">
        <v>0</v>
      </c>
      <c r="W838" s="2">
        <v>0</v>
      </c>
      <c r="X838" s="2">
        <v>0</v>
      </c>
      <c r="Y838" s="2">
        <v>0</v>
      </c>
      <c r="Z838" s="2">
        <v>0</v>
      </c>
      <c r="AA838" s="2">
        <v>0</v>
      </c>
      <c r="AB838" s="2">
        <v>0</v>
      </c>
      <c r="AC838" s="2">
        <v>0</v>
      </c>
      <c r="AD838" s="2">
        <v>38.994239130434778</v>
      </c>
      <c r="AE838" s="2">
        <v>0</v>
      </c>
      <c r="AF838" s="2">
        <v>0</v>
      </c>
      <c r="AG838" s="2">
        <v>0</v>
      </c>
      <c r="AH838" t="s">
        <v>131</v>
      </c>
      <c r="AI838">
        <v>6</v>
      </c>
    </row>
    <row r="839" spans="1:35" x14ac:dyDescent="0.25">
      <c r="A839" t="s">
        <v>3056</v>
      </c>
      <c r="B839" t="s">
        <v>2191</v>
      </c>
      <c r="C839" t="s">
        <v>2555</v>
      </c>
      <c r="D839" t="s">
        <v>2845</v>
      </c>
      <c r="E839" s="2">
        <v>83.391304347826093</v>
      </c>
      <c r="F839" s="2">
        <v>4.8695652173913047</v>
      </c>
      <c r="G839" s="2">
        <v>0.74456521739130432</v>
      </c>
      <c r="H839" s="2">
        <v>0.33695652173913043</v>
      </c>
      <c r="I839" s="2">
        <v>0.81521739130434778</v>
      </c>
      <c r="J839" s="2">
        <v>0</v>
      </c>
      <c r="K839" s="2">
        <v>0</v>
      </c>
      <c r="L839" s="2">
        <v>6.9211956521739131</v>
      </c>
      <c r="M839" s="2">
        <v>5.5326086956521738</v>
      </c>
      <c r="N839" s="2">
        <v>0</v>
      </c>
      <c r="O839" s="2">
        <v>6.6345151199165786E-2</v>
      </c>
      <c r="P839" s="2">
        <v>5.5746739130434806</v>
      </c>
      <c r="Q839" s="2">
        <v>4.1391304347826097</v>
      </c>
      <c r="R839" s="2">
        <v>0.11648461939520338</v>
      </c>
      <c r="S839" s="2">
        <v>5.5501086956521757</v>
      </c>
      <c r="T839" s="2">
        <v>5.1095652173913049</v>
      </c>
      <c r="U839" s="2">
        <v>0</v>
      </c>
      <c r="V839" s="2">
        <v>0.12782716371220024</v>
      </c>
      <c r="W839" s="2">
        <v>4.9656521739130435</v>
      </c>
      <c r="X839" s="2">
        <v>1.2972826086956524</v>
      </c>
      <c r="Y839" s="2">
        <v>0</v>
      </c>
      <c r="Z839" s="2">
        <v>7.5102971845672564E-2</v>
      </c>
      <c r="AA839" s="2">
        <v>0</v>
      </c>
      <c r="AB839" s="2">
        <v>0</v>
      </c>
      <c r="AC839" s="2">
        <v>0</v>
      </c>
      <c r="AD839" s="2">
        <v>0</v>
      </c>
      <c r="AE839" s="2">
        <v>0</v>
      </c>
      <c r="AF839" s="2">
        <v>0</v>
      </c>
      <c r="AG839" s="2">
        <v>0</v>
      </c>
      <c r="AH839" t="s">
        <v>1010</v>
      </c>
      <c r="AI839">
        <v>6</v>
      </c>
    </row>
    <row r="840" spans="1:35" x14ac:dyDescent="0.25">
      <c r="A840" t="s">
        <v>3056</v>
      </c>
      <c r="B840" t="s">
        <v>1618</v>
      </c>
      <c r="C840" t="s">
        <v>2657</v>
      </c>
      <c r="D840" t="s">
        <v>2837</v>
      </c>
      <c r="E840" s="2">
        <v>63.195652173913047</v>
      </c>
      <c r="F840" s="2">
        <v>1.0434782608695652</v>
      </c>
      <c r="G840" s="2">
        <v>0</v>
      </c>
      <c r="H840" s="2">
        <v>0.45108695652173914</v>
      </c>
      <c r="I840" s="2">
        <v>0</v>
      </c>
      <c r="J840" s="2">
        <v>0</v>
      </c>
      <c r="K840" s="2">
        <v>0</v>
      </c>
      <c r="L840" s="2">
        <v>4.9964130434782614</v>
      </c>
      <c r="M840" s="2">
        <v>2.2147826086956517</v>
      </c>
      <c r="N840" s="2">
        <v>0</v>
      </c>
      <c r="O840" s="2">
        <v>3.5046439628482966E-2</v>
      </c>
      <c r="P840" s="2">
        <v>1.9032608695652173</v>
      </c>
      <c r="Q840" s="2">
        <v>0</v>
      </c>
      <c r="R840" s="2">
        <v>3.0116959064327483E-2</v>
      </c>
      <c r="S840" s="2">
        <v>5.5255434782608708</v>
      </c>
      <c r="T840" s="2">
        <v>5.1252173913043473</v>
      </c>
      <c r="U840" s="2">
        <v>0</v>
      </c>
      <c r="V840" s="2">
        <v>0.16853629170966633</v>
      </c>
      <c r="W840" s="2">
        <v>2.0806521739130432</v>
      </c>
      <c r="X840" s="2">
        <v>7.912934782608696</v>
      </c>
      <c r="Y840" s="2">
        <v>0</v>
      </c>
      <c r="Z840" s="2">
        <v>0.15813725490196076</v>
      </c>
      <c r="AA840" s="2">
        <v>0</v>
      </c>
      <c r="AB840" s="2">
        <v>0</v>
      </c>
      <c r="AC840" s="2">
        <v>0</v>
      </c>
      <c r="AD840" s="2">
        <v>0</v>
      </c>
      <c r="AE840" s="2">
        <v>0</v>
      </c>
      <c r="AF840" s="2">
        <v>0</v>
      </c>
      <c r="AG840" s="2">
        <v>0</v>
      </c>
      <c r="AH840" t="s">
        <v>420</v>
      </c>
      <c r="AI840">
        <v>6</v>
      </c>
    </row>
    <row r="841" spans="1:35" x14ac:dyDescent="0.25">
      <c r="A841" t="s">
        <v>3056</v>
      </c>
      <c r="B841" t="s">
        <v>1421</v>
      </c>
      <c r="C841" t="s">
        <v>2504</v>
      </c>
      <c r="D841" t="s">
        <v>2884</v>
      </c>
      <c r="E841" s="2">
        <v>38.119565217391305</v>
      </c>
      <c r="F841" s="2">
        <v>15</v>
      </c>
      <c r="G841" s="2">
        <v>0.19565217391304349</v>
      </c>
      <c r="H841" s="2">
        <v>0.19021739130434784</v>
      </c>
      <c r="I841" s="2">
        <v>0.41304347826086957</v>
      </c>
      <c r="J841" s="2">
        <v>0</v>
      </c>
      <c r="K841" s="2">
        <v>0</v>
      </c>
      <c r="L841" s="2">
        <v>1.826086956521739</v>
      </c>
      <c r="M841" s="2">
        <v>1.4130434782608696</v>
      </c>
      <c r="N841" s="2">
        <v>0</v>
      </c>
      <c r="O841" s="2">
        <v>3.7068719703450242E-2</v>
      </c>
      <c r="P841" s="2">
        <v>5.4003260869565226</v>
      </c>
      <c r="Q841" s="2">
        <v>0</v>
      </c>
      <c r="R841" s="2">
        <v>0.14166809238665529</v>
      </c>
      <c r="S841" s="2">
        <v>0</v>
      </c>
      <c r="T841" s="2">
        <v>11.478260869565217</v>
      </c>
      <c r="U841" s="2">
        <v>0</v>
      </c>
      <c r="V841" s="2">
        <v>0.30111206159110349</v>
      </c>
      <c r="W841" s="2">
        <v>1.6956521739130435</v>
      </c>
      <c r="X841" s="2">
        <v>5.7391304347826084</v>
      </c>
      <c r="Y841" s="2">
        <v>0</v>
      </c>
      <c r="Z841" s="2">
        <v>0.19503849443969204</v>
      </c>
      <c r="AA841" s="2">
        <v>0</v>
      </c>
      <c r="AB841" s="2">
        <v>0</v>
      </c>
      <c r="AC841" s="2">
        <v>0</v>
      </c>
      <c r="AD841" s="2">
        <v>0</v>
      </c>
      <c r="AE841" s="2">
        <v>0</v>
      </c>
      <c r="AF841" s="2">
        <v>0</v>
      </c>
      <c r="AG841" s="2">
        <v>0</v>
      </c>
      <c r="AH841" t="s">
        <v>221</v>
      </c>
      <c r="AI841">
        <v>6</v>
      </c>
    </row>
    <row r="842" spans="1:35" x14ac:dyDescent="0.25">
      <c r="A842" t="s">
        <v>3056</v>
      </c>
      <c r="B842" t="s">
        <v>1224</v>
      </c>
      <c r="C842" t="s">
        <v>2511</v>
      </c>
      <c r="D842" t="s">
        <v>2890</v>
      </c>
      <c r="E842" s="2">
        <v>68.771739130434781</v>
      </c>
      <c r="F842" s="2">
        <v>4.1728260869565235</v>
      </c>
      <c r="G842" s="2">
        <v>0.32608695652173914</v>
      </c>
      <c r="H842" s="2">
        <v>0.30108695652173917</v>
      </c>
      <c r="I842" s="2">
        <v>0.45108695652173914</v>
      </c>
      <c r="J842" s="2">
        <v>0</v>
      </c>
      <c r="K842" s="2">
        <v>0</v>
      </c>
      <c r="L842" s="2">
        <v>1.1228260869565216</v>
      </c>
      <c r="M842" s="2">
        <v>0.23804347826086958</v>
      </c>
      <c r="N842" s="2">
        <v>0</v>
      </c>
      <c r="O842" s="2">
        <v>3.4613560929350404E-3</v>
      </c>
      <c r="P842" s="2">
        <v>5.8021739130434806</v>
      </c>
      <c r="Q842" s="2">
        <v>9.6847826086956506</v>
      </c>
      <c r="R842" s="2">
        <v>0.2251936146672989</v>
      </c>
      <c r="S842" s="2">
        <v>0.4880434782608693</v>
      </c>
      <c r="T842" s="2">
        <v>5.3543478260869595</v>
      </c>
      <c r="U842" s="2">
        <v>0</v>
      </c>
      <c r="V842" s="2">
        <v>8.4953374427058678E-2</v>
      </c>
      <c r="W842" s="2">
        <v>0.5423913043478259</v>
      </c>
      <c r="X842" s="2">
        <v>2.6532608695652184</v>
      </c>
      <c r="Y842" s="2">
        <v>0</v>
      </c>
      <c r="Z842" s="2">
        <v>4.6467520151730689E-2</v>
      </c>
      <c r="AA842" s="2">
        <v>0</v>
      </c>
      <c r="AB842" s="2">
        <v>0</v>
      </c>
      <c r="AC842" s="2">
        <v>0</v>
      </c>
      <c r="AD842" s="2">
        <v>0</v>
      </c>
      <c r="AE842" s="2">
        <v>0</v>
      </c>
      <c r="AF842" s="2">
        <v>0</v>
      </c>
      <c r="AG842" s="2">
        <v>0</v>
      </c>
      <c r="AH842" t="s">
        <v>22</v>
      </c>
      <c r="AI842">
        <v>6</v>
      </c>
    </row>
    <row r="843" spans="1:35" x14ac:dyDescent="0.25">
      <c r="A843" t="s">
        <v>3056</v>
      </c>
      <c r="B843" t="s">
        <v>1731</v>
      </c>
      <c r="C843" t="s">
        <v>2576</v>
      </c>
      <c r="D843" t="s">
        <v>2925</v>
      </c>
      <c r="E843" s="2">
        <v>95.304347826086953</v>
      </c>
      <c r="F843" s="2">
        <v>5.7391304347826084</v>
      </c>
      <c r="G843" s="2">
        <v>0.59782608695652173</v>
      </c>
      <c r="H843" s="2">
        <v>0.39130434782608697</v>
      </c>
      <c r="I843" s="2">
        <v>0.78260869565217395</v>
      </c>
      <c r="J843" s="2">
        <v>0</v>
      </c>
      <c r="K843" s="2">
        <v>0</v>
      </c>
      <c r="L843" s="2">
        <v>16.382826086956523</v>
      </c>
      <c r="M843" s="2">
        <v>0</v>
      </c>
      <c r="N843" s="2">
        <v>17.940108695652174</v>
      </c>
      <c r="O843" s="2">
        <v>0.18824019160583944</v>
      </c>
      <c r="P843" s="2">
        <v>6.9413043478260859</v>
      </c>
      <c r="Q843" s="2">
        <v>6.2253260869565219</v>
      </c>
      <c r="R843" s="2">
        <v>0.13815351277372262</v>
      </c>
      <c r="S843" s="2">
        <v>10.209130434782606</v>
      </c>
      <c r="T843" s="2">
        <v>16.998152173913056</v>
      </c>
      <c r="U843" s="2">
        <v>0</v>
      </c>
      <c r="V843" s="2">
        <v>0.2854778740875914</v>
      </c>
      <c r="W843" s="2">
        <v>8.0760869565217419</v>
      </c>
      <c r="X843" s="2">
        <v>16.137391304347819</v>
      </c>
      <c r="Y843" s="2">
        <v>0</v>
      </c>
      <c r="Z843" s="2">
        <v>0.25406478102189778</v>
      </c>
      <c r="AA843" s="2">
        <v>0</v>
      </c>
      <c r="AB843" s="2">
        <v>0</v>
      </c>
      <c r="AC843" s="2">
        <v>0</v>
      </c>
      <c r="AD843" s="2">
        <v>0</v>
      </c>
      <c r="AE843" s="2">
        <v>0</v>
      </c>
      <c r="AF843" s="2">
        <v>0</v>
      </c>
      <c r="AG843" s="2">
        <v>0</v>
      </c>
      <c r="AH843" t="s">
        <v>540</v>
      </c>
      <c r="AI843">
        <v>6</v>
      </c>
    </row>
    <row r="844" spans="1:35" x14ac:dyDescent="0.25">
      <c r="A844" t="s">
        <v>3056</v>
      </c>
      <c r="B844" t="s">
        <v>1303</v>
      </c>
      <c r="C844" t="s">
        <v>2504</v>
      </c>
      <c r="D844" t="s">
        <v>2884</v>
      </c>
      <c r="E844" s="2">
        <v>66.347826086956516</v>
      </c>
      <c r="F844" s="2">
        <v>0.86956521739130432</v>
      </c>
      <c r="G844" s="2">
        <v>0.32608695652173914</v>
      </c>
      <c r="H844" s="2">
        <v>0.2608695652173913</v>
      </c>
      <c r="I844" s="2">
        <v>0.42391304347826086</v>
      </c>
      <c r="J844" s="2">
        <v>0</v>
      </c>
      <c r="K844" s="2">
        <v>0</v>
      </c>
      <c r="L844" s="2">
        <v>10.345000000000002</v>
      </c>
      <c r="M844" s="2">
        <v>0</v>
      </c>
      <c r="N844" s="2">
        <v>9.4782608695652169</v>
      </c>
      <c r="O844" s="2">
        <v>0.14285714285714285</v>
      </c>
      <c r="P844" s="2">
        <v>4.7944565217391322</v>
      </c>
      <c r="Q844" s="2">
        <v>0</v>
      </c>
      <c r="R844" s="2">
        <v>7.2262450851900431E-2</v>
      </c>
      <c r="S844" s="2">
        <v>3.7605434782608693</v>
      </c>
      <c r="T844" s="2">
        <v>15.870326086956513</v>
      </c>
      <c r="U844" s="2">
        <v>0</v>
      </c>
      <c r="V844" s="2">
        <v>0.29587811271297498</v>
      </c>
      <c r="W844" s="2">
        <v>5.0331521739130434</v>
      </c>
      <c r="X844" s="2">
        <v>13.396847826086958</v>
      </c>
      <c r="Y844" s="2">
        <v>0</v>
      </c>
      <c r="Z844" s="2">
        <v>0.27777850589777198</v>
      </c>
      <c r="AA844" s="2">
        <v>0</v>
      </c>
      <c r="AB844" s="2">
        <v>0</v>
      </c>
      <c r="AC844" s="2">
        <v>0</v>
      </c>
      <c r="AD844" s="2">
        <v>0</v>
      </c>
      <c r="AE844" s="2">
        <v>0</v>
      </c>
      <c r="AF844" s="2">
        <v>0</v>
      </c>
      <c r="AG844" s="2">
        <v>0</v>
      </c>
      <c r="AH844" t="s">
        <v>103</v>
      </c>
      <c r="AI844">
        <v>6</v>
      </c>
    </row>
    <row r="845" spans="1:35" x14ac:dyDescent="0.25">
      <c r="A845" t="s">
        <v>3056</v>
      </c>
      <c r="B845" t="s">
        <v>1760</v>
      </c>
      <c r="C845" t="s">
        <v>2523</v>
      </c>
      <c r="D845" t="s">
        <v>2900</v>
      </c>
      <c r="E845" s="2">
        <v>121.59782608695652</v>
      </c>
      <c r="F845" s="2">
        <v>5.6521739130434785</v>
      </c>
      <c r="G845" s="2">
        <v>0</v>
      </c>
      <c r="H845" s="2">
        <v>0</v>
      </c>
      <c r="I845" s="2">
        <v>33.481413043478263</v>
      </c>
      <c r="J845" s="2">
        <v>0</v>
      </c>
      <c r="K845" s="2">
        <v>0</v>
      </c>
      <c r="L845" s="2">
        <v>2.9319565217391306</v>
      </c>
      <c r="M845" s="2">
        <v>5.6521739130434785</v>
      </c>
      <c r="N845" s="2">
        <v>0</v>
      </c>
      <c r="O845" s="2">
        <v>4.648252435863056E-2</v>
      </c>
      <c r="P845" s="2">
        <v>0</v>
      </c>
      <c r="Q845" s="2">
        <v>15.410978260869564</v>
      </c>
      <c r="R845" s="2">
        <v>0.12673728434790382</v>
      </c>
      <c r="S845" s="2">
        <v>10.396847826086958</v>
      </c>
      <c r="T845" s="2">
        <v>0</v>
      </c>
      <c r="U845" s="2">
        <v>0</v>
      </c>
      <c r="V845" s="2">
        <v>8.5501921873603309E-2</v>
      </c>
      <c r="W845" s="2">
        <v>0.35336956521739127</v>
      </c>
      <c r="X845" s="2">
        <v>8.3546739130434773</v>
      </c>
      <c r="Y845" s="2">
        <v>0</v>
      </c>
      <c r="Z845" s="2">
        <v>7.1613479932064003E-2</v>
      </c>
      <c r="AA845" s="2">
        <v>0</v>
      </c>
      <c r="AB845" s="2">
        <v>0</v>
      </c>
      <c r="AC845" s="2">
        <v>0</v>
      </c>
      <c r="AD845" s="2">
        <v>0</v>
      </c>
      <c r="AE845" s="2">
        <v>0</v>
      </c>
      <c r="AF845" s="2">
        <v>0</v>
      </c>
      <c r="AG845" s="2">
        <v>0</v>
      </c>
      <c r="AH845" t="s">
        <v>570</v>
      </c>
      <c r="AI845">
        <v>6</v>
      </c>
    </row>
    <row r="846" spans="1:35" x14ac:dyDescent="0.25">
      <c r="A846" t="s">
        <v>3056</v>
      </c>
      <c r="B846" t="s">
        <v>2146</v>
      </c>
      <c r="C846" t="s">
        <v>2619</v>
      </c>
      <c r="D846" t="s">
        <v>2802</v>
      </c>
      <c r="E846" s="2">
        <v>83.130434782608702</v>
      </c>
      <c r="F846" s="2">
        <v>8.0869565217391308</v>
      </c>
      <c r="G846" s="2">
        <v>0</v>
      </c>
      <c r="H846" s="2">
        <v>0.34782608695652173</v>
      </c>
      <c r="I846" s="2">
        <v>1.0380434782608696</v>
      </c>
      <c r="J846" s="2">
        <v>0</v>
      </c>
      <c r="K846" s="2">
        <v>0</v>
      </c>
      <c r="L846" s="2">
        <v>5.3157608695652172</v>
      </c>
      <c r="M846" s="2">
        <v>5.5652173913043477</v>
      </c>
      <c r="N846" s="2">
        <v>0</v>
      </c>
      <c r="O846" s="2">
        <v>6.6945606694560664E-2</v>
      </c>
      <c r="P846" s="2">
        <v>0</v>
      </c>
      <c r="Q846" s="2">
        <v>0</v>
      </c>
      <c r="R846" s="2">
        <v>0</v>
      </c>
      <c r="S846" s="2">
        <v>11.463260869565215</v>
      </c>
      <c r="T846" s="2">
        <v>0.24739130434782611</v>
      </c>
      <c r="U846" s="2">
        <v>0</v>
      </c>
      <c r="V846" s="2">
        <v>0.14087081589958153</v>
      </c>
      <c r="W846" s="2">
        <v>11.762934782608694</v>
      </c>
      <c r="X846" s="2">
        <v>4.4169565217391309</v>
      </c>
      <c r="Y846" s="2">
        <v>0</v>
      </c>
      <c r="Z846" s="2">
        <v>0.19463258368200836</v>
      </c>
      <c r="AA846" s="2">
        <v>0</v>
      </c>
      <c r="AB846" s="2">
        <v>5.4782608695652177</v>
      </c>
      <c r="AC846" s="2">
        <v>0</v>
      </c>
      <c r="AD846" s="2">
        <v>0</v>
      </c>
      <c r="AE846" s="2">
        <v>0</v>
      </c>
      <c r="AF846" s="2">
        <v>0.55706521739130432</v>
      </c>
      <c r="AG846" s="2">
        <v>0</v>
      </c>
      <c r="AH846" t="s">
        <v>965</v>
      </c>
      <c r="AI846">
        <v>6</v>
      </c>
    </row>
    <row r="847" spans="1:35" x14ac:dyDescent="0.25">
      <c r="A847" t="s">
        <v>3056</v>
      </c>
      <c r="B847" t="s">
        <v>2270</v>
      </c>
      <c r="C847" t="s">
        <v>2788</v>
      </c>
      <c r="D847" t="s">
        <v>3010</v>
      </c>
      <c r="E847" s="2">
        <v>28.206521739130434</v>
      </c>
      <c r="F847" s="2">
        <v>5.3913043478260869</v>
      </c>
      <c r="G847" s="2">
        <v>0</v>
      </c>
      <c r="H847" s="2">
        <v>0</v>
      </c>
      <c r="I847" s="2">
        <v>0.17391304347826086</v>
      </c>
      <c r="J847" s="2">
        <v>0</v>
      </c>
      <c r="K847" s="2">
        <v>0</v>
      </c>
      <c r="L847" s="2">
        <v>0.68847826086956521</v>
      </c>
      <c r="M847" s="2">
        <v>0</v>
      </c>
      <c r="N847" s="2">
        <v>0</v>
      </c>
      <c r="O847" s="2">
        <v>0</v>
      </c>
      <c r="P847" s="2">
        <v>5.2606521739130434</v>
      </c>
      <c r="Q847" s="2">
        <v>0</v>
      </c>
      <c r="R847" s="2">
        <v>0.18650481695568402</v>
      </c>
      <c r="S847" s="2">
        <v>0.13554347826086954</v>
      </c>
      <c r="T847" s="2">
        <v>5.6652173913043482</v>
      </c>
      <c r="U847" s="2">
        <v>0</v>
      </c>
      <c r="V847" s="2">
        <v>0.20565317919075146</v>
      </c>
      <c r="W847" s="2">
        <v>1.772608695652174</v>
      </c>
      <c r="X847" s="2">
        <v>1.4615217391304349</v>
      </c>
      <c r="Y847" s="2">
        <v>0</v>
      </c>
      <c r="Z847" s="2">
        <v>0.11465895953757227</v>
      </c>
      <c r="AA847" s="2">
        <v>0</v>
      </c>
      <c r="AB847" s="2">
        <v>0</v>
      </c>
      <c r="AC847" s="2">
        <v>0</v>
      </c>
      <c r="AD847" s="2">
        <v>0</v>
      </c>
      <c r="AE847" s="2">
        <v>0</v>
      </c>
      <c r="AF847" s="2">
        <v>0</v>
      </c>
      <c r="AG847" s="2">
        <v>0</v>
      </c>
      <c r="AH847" t="s">
        <v>1090</v>
      </c>
      <c r="AI847">
        <v>6</v>
      </c>
    </row>
    <row r="848" spans="1:35" x14ac:dyDescent="0.25">
      <c r="A848" t="s">
        <v>3056</v>
      </c>
      <c r="B848" t="s">
        <v>2138</v>
      </c>
      <c r="C848" t="s">
        <v>2772</v>
      </c>
      <c r="D848" t="s">
        <v>2802</v>
      </c>
      <c r="E848" s="2">
        <v>83.717391304347828</v>
      </c>
      <c r="F848" s="2">
        <v>5.2173913043478262</v>
      </c>
      <c r="G848" s="2">
        <v>0</v>
      </c>
      <c r="H848" s="2">
        <v>0.35869565217391303</v>
      </c>
      <c r="I848" s="2">
        <v>2</v>
      </c>
      <c r="J848" s="2">
        <v>0</v>
      </c>
      <c r="K848" s="2">
        <v>0</v>
      </c>
      <c r="L848" s="2">
        <v>5.8998913043478254</v>
      </c>
      <c r="M848" s="2">
        <v>5.9967391304347828</v>
      </c>
      <c r="N848" s="2">
        <v>0</v>
      </c>
      <c r="O848" s="2">
        <v>7.1630745260971171E-2</v>
      </c>
      <c r="P848" s="2">
        <v>5.1914130434782599</v>
      </c>
      <c r="Q848" s="2">
        <v>1.2904347826086953</v>
      </c>
      <c r="R848" s="2">
        <v>7.742534406647622E-2</v>
      </c>
      <c r="S848" s="2">
        <v>5.2569565217391307</v>
      </c>
      <c r="T848" s="2">
        <v>4.6621739130434783</v>
      </c>
      <c r="U848" s="2">
        <v>0</v>
      </c>
      <c r="V848" s="2">
        <v>0.1184835107764217</v>
      </c>
      <c r="W848" s="2">
        <v>4.7929347826086959</v>
      </c>
      <c r="X848" s="2">
        <v>8.7857608695652143</v>
      </c>
      <c r="Y848" s="2">
        <v>0</v>
      </c>
      <c r="Z848" s="2">
        <v>0.16219683199169041</v>
      </c>
      <c r="AA848" s="2">
        <v>0</v>
      </c>
      <c r="AB848" s="2">
        <v>0</v>
      </c>
      <c r="AC848" s="2">
        <v>0</v>
      </c>
      <c r="AD848" s="2">
        <v>0</v>
      </c>
      <c r="AE848" s="2">
        <v>0.92739130434782613</v>
      </c>
      <c r="AF848" s="2">
        <v>0</v>
      </c>
      <c r="AG848" s="2">
        <v>0</v>
      </c>
      <c r="AH848" t="s">
        <v>957</v>
      </c>
      <c r="AI848">
        <v>6</v>
      </c>
    </row>
    <row r="849" spans="1:35" x14ac:dyDescent="0.25">
      <c r="A849" t="s">
        <v>3056</v>
      </c>
      <c r="B849" t="s">
        <v>1401</v>
      </c>
      <c r="C849" t="s">
        <v>2495</v>
      </c>
      <c r="D849" t="s">
        <v>2903</v>
      </c>
      <c r="E849" s="2">
        <v>82.206521739130437</v>
      </c>
      <c r="F849" s="2">
        <v>4.5217391304347823</v>
      </c>
      <c r="G849" s="2">
        <v>7.6086956521739135E-2</v>
      </c>
      <c r="H849" s="2">
        <v>0.5</v>
      </c>
      <c r="I849" s="2">
        <v>0.52173913043478259</v>
      </c>
      <c r="J849" s="2">
        <v>0</v>
      </c>
      <c r="K849" s="2">
        <v>0.43478260869565216</v>
      </c>
      <c r="L849" s="2">
        <v>2.1739130434782608E-2</v>
      </c>
      <c r="M849" s="2">
        <v>5.4913043478260883</v>
      </c>
      <c r="N849" s="2">
        <v>5.434782608695652E-2</v>
      </c>
      <c r="O849" s="2">
        <v>6.7460002644453274E-2</v>
      </c>
      <c r="P849" s="2">
        <v>6.5978260869565233</v>
      </c>
      <c r="Q849" s="2">
        <v>0.27173913043478259</v>
      </c>
      <c r="R849" s="2">
        <v>8.3564722993521107E-2</v>
      </c>
      <c r="S849" s="2">
        <v>8.6956521739130432E-2</v>
      </c>
      <c r="T849" s="2">
        <v>5.434782608695652E-2</v>
      </c>
      <c r="U849" s="2">
        <v>0</v>
      </c>
      <c r="V849" s="2">
        <v>1.7188946185376171E-3</v>
      </c>
      <c r="W849" s="2">
        <v>6.5217391304347824E-2</v>
      </c>
      <c r="X849" s="2">
        <v>8.6956521739130432E-2</v>
      </c>
      <c r="Y849" s="2">
        <v>2.1739130434782608E-2</v>
      </c>
      <c r="Z849" s="2">
        <v>2.1155626074309134E-3</v>
      </c>
      <c r="AA849" s="2">
        <v>0.36956521739130432</v>
      </c>
      <c r="AB849" s="2">
        <v>0</v>
      </c>
      <c r="AC849" s="2">
        <v>0</v>
      </c>
      <c r="AD849" s="2">
        <v>0</v>
      </c>
      <c r="AE849" s="2">
        <v>0.36956521739130432</v>
      </c>
      <c r="AF849" s="2">
        <v>4.3478260869565216E-2</v>
      </c>
      <c r="AG849" s="2">
        <v>0.65217391304347827</v>
      </c>
      <c r="AH849" t="s">
        <v>201</v>
      </c>
      <c r="AI849">
        <v>6</v>
      </c>
    </row>
    <row r="850" spans="1:35" x14ac:dyDescent="0.25">
      <c r="A850" t="s">
        <v>3056</v>
      </c>
      <c r="B850" t="s">
        <v>2211</v>
      </c>
      <c r="C850" t="s">
        <v>2466</v>
      </c>
      <c r="D850" t="s">
        <v>2837</v>
      </c>
      <c r="E850" s="2">
        <v>91.793478260869563</v>
      </c>
      <c r="F850" s="2">
        <v>3.7141304347826085</v>
      </c>
      <c r="G850" s="2">
        <v>0.32608695652173914</v>
      </c>
      <c r="H850" s="2">
        <v>0.43478260869565216</v>
      </c>
      <c r="I850" s="2">
        <v>0.92119565217391308</v>
      </c>
      <c r="J850" s="2">
        <v>0</v>
      </c>
      <c r="K850" s="2">
        <v>0</v>
      </c>
      <c r="L850" s="2">
        <v>0</v>
      </c>
      <c r="M850" s="2">
        <v>3.962608695652174</v>
      </c>
      <c r="N850" s="2">
        <v>0</v>
      </c>
      <c r="O850" s="2">
        <v>4.3168738898756664E-2</v>
      </c>
      <c r="P850" s="2">
        <v>12.58423913043478</v>
      </c>
      <c r="Q850" s="2">
        <v>0</v>
      </c>
      <c r="R850" s="2">
        <v>0.137092954410894</v>
      </c>
      <c r="S850" s="2">
        <v>0</v>
      </c>
      <c r="T850" s="2">
        <v>0</v>
      </c>
      <c r="U850" s="2">
        <v>0</v>
      </c>
      <c r="V850" s="2">
        <v>0</v>
      </c>
      <c r="W850" s="2">
        <v>0</v>
      </c>
      <c r="X850" s="2">
        <v>0</v>
      </c>
      <c r="Y850" s="2">
        <v>0</v>
      </c>
      <c r="Z850" s="2">
        <v>0</v>
      </c>
      <c r="AA850" s="2">
        <v>0</v>
      </c>
      <c r="AB850" s="2">
        <v>0</v>
      </c>
      <c r="AC850" s="2">
        <v>0</v>
      </c>
      <c r="AD850" s="2">
        <v>0</v>
      </c>
      <c r="AE850" s="2">
        <v>0</v>
      </c>
      <c r="AF850" s="2">
        <v>0</v>
      </c>
      <c r="AG850" s="2">
        <v>0</v>
      </c>
      <c r="AH850" t="s">
        <v>1031</v>
      </c>
      <c r="AI850">
        <v>6</v>
      </c>
    </row>
    <row r="851" spans="1:35" x14ac:dyDescent="0.25">
      <c r="A851" t="s">
        <v>3056</v>
      </c>
      <c r="B851" t="s">
        <v>1211</v>
      </c>
      <c r="C851" t="s">
        <v>2447</v>
      </c>
      <c r="D851" t="s">
        <v>2878</v>
      </c>
      <c r="E851" s="2">
        <v>66.847826086956516</v>
      </c>
      <c r="F851" s="2">
        <v>3.6196739130434787</v>
      </c>
      <c r="G851" s="2">
        <v>0.32608695652173914</v>
      </c>
      <c r="H851" s="2">
        <v>0.42934782608695654</v>
      </c>
      <c r="I851" s="2">
        <v>0.65760869565217395</v>
      </c>
      <c r="J851" s="2">
        <v>0</v>
      </c>
      <c r="K851" s="2">
        <v>0</v>
      </c>
      <c r="L851" s="2">
        <v>0</v>
      </c>
      <c r="M851" s="2">
        <v>4.9859782608695671</v>
      </c>
      <c r="N851" s="2">
        <v>0</v>
      </c>
      <c r="O851" s="2">
        <v>7.458699186991874E-2</v>
      </c>
      <c r="P851" s="2">
        <v>15.753586956521744</v>
      </c>
      <c r="Q851" s="2">
        <v>0</v>
      </c>
      <c r="R851" s="2">
        <v>0.23566341463414645</v>
      </c>
      <c r="S851" s="2">
        <v>0</v>
      </c>
      <c r="T851" s="2">
        <v>0</v>
      </c>
      <c r="U851" s="2">
        <v>0</v>
      </c>
      <c r="V851" s="2">
        <v>0</v>
      </c>
      <c r="W851" s="2">
        <v>0</v>
      </c>
      <c r="X851" s="2">
        <v>0</v>
      </c>
      <c r="Y851" s="2">
        <v>0</v>
      </c>
      <c r="Z851" s="2">
        <v>0</v>
      </c>
      <c r="AA851" s="2">
        <v>0</v>
      </c>
      <c r="AB851" s="2">
        <v>0</v>
      </c>
      <c r="AC851" s="2">
        <v>0</v>
      </c>
      <c r="AD851" s="2">
        <v>0</v>
      </c>
      <c r="AE851" s="2">
        <v>24.114782608695652</v>
      </c>
      <c r="AF851" s="2">
        <v>0</v>
      </c>
      <c r="AG851" s="2">
        <v>0</v>
      </c>
      <c r="AH851" t="s">
        <v>9</v>
      </c>
      <c r="AI851">
        <v>6</v>
      </c>
    </row>
    <row r="852" spans="1:35" x14ac:dyDescent="0.25">
      <c r="A852" t="s">
        <v>3056</v>
      </c>
      <c r="B852" t="s">
        <v>1426</v>
      </c>
      <c r="C852" t="s">
        <v>2425</v>
      </c>
      <c r="D852" t="s">
        <v>2933</v>
      </c>
      <c r="E852" s="2">
        <v>20.619565217391305</v>
      </c>
      <c r="F852" s="2">
        <v>4.4358695652173914</v>
      </c>
      <c r="G852" s="2">
        <v>8.6956521739130432E-2</v>
      </c>
      <c r="H852" s="2">
        <v>0.1358695652173913</v>
      </c>
      <c r="I852" s="2">
        <v>0.2608695652173913</v>
      </c>
      <c r="J852" s="2">
        <v>0</v>
      </c>
      <c r="K852" s="2">
        <v>0</v>
      </c>
      <c r="L852" s="2">
        <v>0</v>
      </c>
      <c r="M852" s="2">
        <v>1.3016304347826086</v>
      </c>
      <c r="N852" s="2">
        <v>0</v>
      </c>
      <c r="O852" s="2">
        <v>6.3125988402741168E-2</v>
      </c>
      <c r="P852" s="2">
        <v>4.253260869565219</v>
      </c>
      <c r="Q852" s="2">
        <v>0.10217391304347824</v>
      </c>
      <c r="R852" s="2">
        <v>0.21122825513969434</v>
      </c>
      <c r="S852" s="2">
        <v>0</v>
      </c>
      <c r="T852" s="2">
        <v>0</v>
      </c>
      <c r="U852" s="2">
        <v>0</v>
      </c>
      <c r="V852" s="2">
        <v>0</v>
      </c>
      <c r="W852" s="2">
        <v>0</v>
      </c>
      <c r="X852" s="2">
        <v>0</v>
      </c>
      <c r="Y852" s="2">
        <v>0</v>
      </c>
      <c r="Z852" s="2">
        <v>0</v>
      </c>
      <c r="AA852" s="2">
        <v>0</v>
      </c>
      <c r="AB852" s="2">
        <v>0</v>
      </c>
      <c r="AC852" s="2">
        <v>0</v>
      </c>
      <c r="AD852" s="2">
        <v>0</v>
      </c>
      <c r="AE852" s="2">
        <v>0</v>
      </c>
      <c r="AF852" s="2">
        <v>0</v>
      </c>
      <c r="AG852" s="2">
        <v>0</v>
      </c>
      <c r="AH852" t="s">
        <v>226</v>
      </c>
      <c r="AI852">
        <v>6</v>
      </c>
    </row>
    <row r="853" spans="1:35" x14ac:dyDescent="0.25">
      <c r="A853" t="s">
        <v>3056</v>
      </c>
      <c r="B853" t="s">
        <v>1381</v>
      </c>
      <c r="C853" t="s">
        <v>2569</v>
      </c>
      <c r="D853" t="s">
        <v>2811</v>
      </c>
      <c r="E853" s="2">
        <v>96.119565217391298</v>
      </c>
      <c r="F853" s="2">
        <v>7.6304347826086953</v>
      </c>
      <c r="G853" s="2">
        <v>0</v>
      </c>
      <c r="H853" s="2">
        <v>1.0380434782608696</v>
      </c>
      <c r="I853" s="2">
        <v>1.0027173913043479</v>
      </c>
      <c r="J853" s="2">
        <v>0</v>
      </c>
      <c r="K853" s="2">
        <v>0</v>
      </c>
      <c r="L853" s="2">
        <v>5.2255434782608692</v>
      </c>
      <c r="M853" s="2">
        <v>9.4864130434782616</v>
      </c>
      <c r="N853" s="2">
        <v>0</v>
      </c>
      <c r="O853" s="2">
        <v>9.8693882166685523E-2</v>
      </c>
      <c r="P853" s="2">
        <v>9.9211956521739122</v>
      </c>
      <c r="Q853" s="2">
        <v>0</v>
      </c>
      <c r="R853" s="2">
        <v>0.10321723397037204</v>
      </c>
      <c r="S853" s="2">
        <v>3.2744565217391304</v>
      </c>
      <c r="T853" s="2">
        <v>7.4673913043478262</v>
      </c>
      <c r="U853" s="2">
        <v>0</v>
      </c>
      <c r="V853" s="2">
        <v>0.11175506049983039</v>
      </c>
      <c r="W853" s="2">
        <v>4.3260869565217392</v>
      </c>
      <c r="X853" s="2">
        <v>21.302173913043479</v>
      </c>
      <c r="Y853" s="2">
        <v>0</v>
      </c>
      <c r="Z853" s="2">
        <v>0.26662897206830261</v>
      </c>
      <c r="AA853" s="2">
        <v>0</v>
      </c>
      <c r="AB853" s="2">
        <v>0</v>
      </c>
      <c r="AC853" s="2">
        <v>0</v>
      </c>
      <c r="AD853" s="2">
        <v>0</v>
      </c>
      <c r="AE853" s="2">
        <v>0</v>
      </c>
      <c r="AF853" s="2">
        <v>0</v>
      </c>
      <c r="AG853" s="2">
        <v>0</v>
      </c>
      <c r="AH853" t="s">
        <v>181</v>
      </c>
      <c r="AI853">
        <v>6</v>
      </c>
    </row>
    <row r="854" spans="1:35" x14ac:dyDescent="0.25">
      <c r="A854" t="s">
        <v>3056</v>
      </c>
      <c r="B854" t="s">
        <v>1544</v>
      </c>
      <c r="C854" t="s">
        <v>2512</v>
      </c>
      <c r="D854" t="s">
        <v>2891</v>
      </c>
      <c r="E854" s="2">
        <v>65.967391304347828</v>
      </c>
      <c r="F854" s="2">
        <v>6.0978260869565215</v>
      </c>
      <c r="G854" s="2">
        <v>0</v>
      </c>
      <c r="H854" s="2">
        <v>0</v>
      </c>
      <c r="I854" s="2">
        <v>0</v>
      </c>
      <c r="J854" s="2">
        <v>0</v>
      </c>
      <c r="K854" s="2">
        <v>0</v>
      </c>
      <c r="L854" s="2">
        <v>2.1644565217391305</v>
      </c>
      <c r="M854" s="2">
        <v>2.5068478260869567</v>
      </c>
      <c r="N854" s="2">
        <v>0</v>
      </c>
      <c r="O854" s="2">
        <v>3.8001318174328558E-2</v>
      </c>
      <c r="P854" s="2">
        <v>1.2710869565217391</v>
      </c>
      <c r="Q854" s="2">
        <v>3.8510869565217405</v>
      </c>
      <c r="R854" s="2">
        <v>7.7647058823529416E-2</v>
      </c>
      <c r="S854" s="2">
        <v>1.1048913043478259</v>
      </c>
      <c r="T854" s="2">
        <v>4.320652173913043</v>
      </c>
      <c r="U854" s="2">
        <v>0</v>
      </c>
      <c r="V854" s="2">
        <v>8.2245839512275473E-2</v>
      </c>
      <c r="W854" s="2">
        <v>4.4803260869565209</v>
      </c>
      <c r="X854" s="2">
        <v>0</v>
      </c>
      <c r="Y854" s="2">
        <v>0.1940217391304348</v>
      </c>
      <c r="Z854" s="2">
        <v>7.0858461031471393E-2</v>
      </c>
      <c r="AA854" s="2">
        <v>0</v>
      </c>
      <c r="AB854" s="2">
        <v>0</v>
      </c>
      <c r="AC854" s="2">
        <v>0</v>
      </c>
      <c r="AD854" s="2">
        <v>0</v>
      </c>
      <c r="AE854" s="2">
        <v>0</v>
      </c>
      <c r="AF854" s="2">
        <v>0</v>
      </c>
      <c r="AG854" s="2">
        <v>0</v>
      </c>
      <c r="AH854" t="s">
        <v>346</v>
      </c>
      <c r="AI854">
        <v>6</v>
      </c>
    </row>
    <row r="855" spans="1:35" x14ac:dyDescent="0.25">
      <c r="A855" t="s">
        <v>3056</v>
      </c>
      <c r="B855" t="s">
        <v>1771</v>
      </c>
      <c r="C855" t="s">
        <v>2473</v>
      </c>
      <c r="D855" t="s">
        <v>2909</v>
      </c>
      <c r="E855" s="2">
        <v>37.510869565217391</v>
      </c>
      <c r="F855" s="2">
        <v>5.4782608695652177</v>
      </c>
      <c r="G855" s="2">
        <v>1.0434782608695652</v>
      </c>
      <c r="H855" s="2">
        <v>0.16304347826086957</v>
      </c>
      <c r="I855" s="2">
        <v>0.30434782608695654</v>
      </c>
      <c r="J855" s="2">
        <v>0</v>
      </c>
      <c r="K855" s="2">
        <v>0</v>
      </c>
      <c r="L855" s="2">
        <v>1.811739130434783</v>
      </c>
      <c r="M855" s="2">
        <v>5.1920652173913027</v>
      </c>
      <c r="N855" s="2">
        <v>0</v>
      </c>
      <c r="O855" s="2">
        <v>0.13841495218777161</v>
      </c>
      <c r="P855" s="2">
        <v>4.3716304347826105</v>
      </c>
      <c r="Q855" s="2">
        <v>0</v>
      </c>
      <c r="R855" s="2">
        <v>0.1165430310055057</v>
      </c>
      <c r="S855" s="2">
        <v>0.35489130434782601</v>
      </c>
      <c r="T855" s="2">
        <v>5.178043478260868</v>
      </c>
      <c r="U855" s="2">
        <v>0</v>
      </c>
      <c r="V855" s="2">
        <v>0.1475021732831063</v>
      </c>
      <c r="W855" s="2">
        <v>4.1174999999999997</v>
      </c>
      <c r="X855" s="2">
        <v>7.7235869565217419</v>
      </c>
      <c r="Y855" s="2">
        <v>0</v>
      </c>
      <c r="Z855" s="2">
        <v>0.31567082005215891</v>
      </c>
      <c r="AA855" s="2">
        <v>0</v>
      </c>
      <c r="AB855" s="2">
        <v>0</v>
      </c>
      <c r="AC855" s="2">
        <v>0</v>
      </c>
      <c r="AD855" s="2">
        <v>0</v>
      </c>
      <c r="AE855" s="2">
        <v>0</v>
      </c>
      <c r="AF855" s="2">
        <v>0</v>
      </c>
      <c r="AG855" s="2">
        <v>0</v>
      </c>
      <c r="AH855" t="s">
        <v>581</v>
      </c>
      <c r="AI855">
        <v>6</v>
      </c>
    </row>
    <row r="856" spans="1:35" x14ac:dyDescent="0.25">
      <c r="A856" t="s">
        <v>3056</v>
      </c>
      <c r="B856" t="s">
        <v>2326</v>
      </c>
      <c r="C856" t="s">
        <v>2462</v>
      </c>
      <c r="D856" t="s">
        <v>2905</v>
      </c>
      <c r="E856" s="2">
        <v>63.173913043478258</v>
      </c>
      <c r="F856" s="2">
        <v>1.826086956521739</v>
      </c>
      <c r="G856" s="2">
        <v>0</v>
      </c>
      <c r="H856" s="2">
        <v>0</v>
      </c>
      <c r="I856" s="2">
        <v>0.17391304347826086</v>
      </c>
      <c r="J856" s="2">
        <v>0</v>
      </c>
      <c r="K856" s="2">
        <v>0</v>
      </c>
      <c r="L856" s="2">
        <v>11.340326086956523</v>
      </c>
      <c r="M856" s="2">
        <v>1.5652173913043479</v>
      </c>
      <c r="N856" s="2">
        <v>3.8260869565217392</v>
      </c>
      <c r="O856" s="2">
        <v>8.5340674466620789E-2</v>
      </c>
      <c r="P856" s="2">
        <v>4.2406521739130429</v>
      </c>
      <c r="Q856" s="2">
        <v>0.4664130434782609</v>
      </c>
      <c r="R856" s="2">
        <v>7.4509635237439781E-2</v>
      </c>
      <c r="S856" s="2">
        <v>8.8022826086956485</v>
      </c>
      <c r="T856" s="2">
        <v>4.9789130434782605</v>
      </c>
      <c r="U856" s="2">
        <v>0</v>
      </c>
      <c r="V856" s="2">
        <v>0.21814693737095661</v>
      </c>
      <c r="W856" s="2">
        <v>6.8192391304347817</v>
      </c>
      <c r="X856" s="2">
        <v>5.317717391304349</v>
      </c>
      <c r="Y856" s="2">
        <v>0</v>
      </c>
      <c r="Z856" s="2">
        <v>0.19211975223675154</v>
      </c>
      <c r="AA856" s="2">
        <v>0</v>
      </c>
      <c r="AB856" s="2">
        <v>0</v>
      </c>
      <c r="AC856" s="2">
        <v>0</v>
      </c>
      <c r="AD856" s="2">
        <v>0</v>
      </c>
      <c r="AE856" s="2">
        <v>0</v>
      </c>
      <c r="AF856" s="2">
        <v>0</v>
      </c>
      <c r="AG856" s="2">
        <v>0</v>
      </c>
      <c r="AH856" t="s">
        <v>1146</v>
      </c>
      <c r="AI856">
        <v>6</v>
      </c>
    </row>
    <row r="857" spans="1:35" x14ac:dyDescent="0.25">
      <c r="A857" t="s">
        <v>3056</v>
      </c>
      <c r="B857" t="s">
        <v>1722</v>
      </c>
      <c r="C857" t="s">
        <v>2495</v>
      </c>
      <c r="D857" t="s">
        <v>2903</v>
      </c>
      <c r="E857" s="2">
        <v>60.989130434782609</v>
      </c>
      <c r="F857" s="2">
        <v>5.7391304347826084</v>
      </c>
      <c r="G857" s="2">
        <v>0.32608695652173914</v>
      </c>
      <c r="H857" s="2">
        <v>0.43206521739130432</v>
      </c>
      <c r="I857" s="2">
        <v>0.91576086956521741</v>
      </c>
      <c r="J857" s="2">
        <v>0</v>
      </c>
      <c r="K857" s="2">
        <v>0</v>
      </c>
      <c r="L857" s="2">
        <v>6.0668478260869572</v>
      </c>
      <c r="M857" s="2">
        <v>4.5217391304347823</v>
      </c>
      <c r="N857" s="2">
        <v>0</v>
      </c>
      <c r="O857" s="2">
        <v>7.4140081981821412E-2</v>
      </c>
      <c r="P857" s="2">
        <v>4.3714130434782597</v>
      </c>
      <c r="Q857" s="2">
        <v>0</v>
      </c>
      <c r="R857" s="2">
        <v>7.1675280698627677E-2</v>
      </c>
      <c r="S857" s="2">
        <v>8.4779347826086937</v>
      </c>
      <c r="T857" s="2">
        <v>11.449021739130437</v>
      </c>
      <c r="U857" s="2">
        <v>0</v>
      </c>
      <c r="V857" s="2">
        <v>0.32672963821065759</v>
      </c>
      <c r="W857" s="2">
        <v>7.9844565217391263</v>
      </c>
      <c r="X857" s="2">
        <v>8.7868478260869569</v>
      </c>
      <c r="Y857" s="2">
        <v>1.2995652173913042</v>
      </c>
      <c r="Z857" s="2">
        <v>0.29629656032792717</v>
      </c>
      <c r="AA857" s="2">
        <v>0</v>
      </c>
      <c r="AB857" s="2">
        <v>0</v>
      </c>
      <c r="AC857" s="2">
        <v>0</v>
      </c>
      <c r="AD857" s="2">
        <v>0</v>
      </c>
      <c r="AE857" s="2">
        <v>0</v>
      </c>
      <c r="AF857" s="2">
        <v>0</v>
      </c>
      <c r="AG857" s="2">
        <v>0</v>
      </c>
      <c r="AH857" t="s">
        <v>530</v>
      </c>
      <c r="AI857">
        <v>6</v>
      </c>
    </row>
    <row r="858" spans="1:35" x14ac:dyDescent="0.25">
      <c r="A858" t="s">
        <v>3056</v>
      </c>
      <c r="B858" t="s">
        <v>1816</v>
      </c>
      <c r="C858" t="s">
        <v>2549</v>
      </c>
      <c r="D858" t="s">
        <v>2802</v>
      </c>
      <c r="E858" s="2">
        <v>36.543478260869563</v>
      </c>
      <c r="F858" s="2">
        <v>1.8761956521739132</v>
      </c>
      <c r="G858" s="2">
        <v>0.32608695652173914</v>
      </c>
      <c r="H858" s="2">
        <v>0.22826086956521738</v>
      </c>
      <c r="I858" s="2">
        <v>0.44565217391304346</v>
      </c>
      <c r="J858" s="2">
        <v>0</v>
      </c>
      <c r="K858" s="2">
        <v>0</v>
      </c>
      <c r="L858" s="2">
        <v>0</v>
      </c>
      <c r="M858" s="2">
        <v>2.3858695652173911</v>
      </c>
      <c r="N858" s="2">
        <v>0</v>
      </c>
      <c r="O858" s="2">
        <v>6.5288518738845919E-2</v>
      </c>
      <c r="P858" s="2">
        <v>3.5910869565217403</v>
      </c>
      <c r="Q858" s="2">
        <v>0</v>
      </c>
      <c r="R858" s="2">
        <v>9.8268887566924493E-2</v>
      </c>
      <c r="S858" s="2">
        <v>0</v>
      </c>
      <c r="T858" s="2">
        <v>0</v>
      </c>
      <c r="U858" s="2">
        <v>0</v>
      </c>
      <c r="V858" s="2">
        <v>0</v>
      </c>
      <c r="W858" s="2">
        <v>0</v>
      </c>
      <c r="X858" s="2">
        <v>0</v>
      </c>
      <c r="Y858" s="2">
        <v>0</v>
      </c>
      <c r="Z858" s="2">
        <v>0</v>
      </c>
      <c r="AA858" s="2">
        <v>0</v>
      </c>
      <c r="AB858" s="2">
        <v>0</v>
      </c>
      <c r="AC858" s="2">
        <v>0</v>
      </c>
      <c r="AD858" s="2">
        <v>0</v>
      </c>
      <c r="AE858" s="2">
        <v>0</v>
      </c>
      <c r="AF858" s="2">
        <v>0</v>
      </c>
      <c r="AG858" s="2">
        <v>0</v>
      </c>
      <c r="AH858" t="s">
        <v>627</v>
      </c>
      <c r="AI858">
        <v>6</v>
      </c>
    </row>
    <row r="859" spans="1:35" x14ac:dyDescent="0.25">
      <c r="A859" t="s">
        <v>3056</v>
      </c>
      <c r="B859" t="s">
        <v>2052</v>
      </c>
      <c r="C859" t="s">
        <v>2571</v>
      </c>
      <c r="D859" t="s">
        <v>2859</v>
      </c>
      <c r="E859" s="2">
        <v>125.82608695652173</v>
      </c>
      <c r="F859" s="2">
        <v>5.6141304347826084</v>
      </c>
      <c r="G859" s="2">
        <v>0</v>
      </c>
      <c r="H859" s="2">
        <v>0</v>
      </c>
      <c r="I859" s="2">
        <v>0</v>
      </c>
      <c r="J859" s="2">
        <v>0</v>
      </c>
      <c r="K859" s="2">
        <v>0</v>
      </c>
      <c r="L859" s="2">
        <v>1.8233695652173914</v>
      </c>
      <c r="M859" s="2">
        <v>5.9429347826086953</v>
      </c>
      <c r="N859" s="2">
        <v>0</v>
      </c>
      <c r="O859" s="2">
        <v>4.7231340704906706E-2</v>
      </c>
      <c r="P859" s="2">
        <v>0</v>
      </c>
      <c r="Q859" s="2">
        <v>0</v>
      </c>
      <c r="R859" s="2">
        <v>0</v>
      </c>
      <c r="S859" s="2">
        <v>4.5842391304347823</v>
      </c>
      <c r="T859" s="2">
        <v>5.4402173913043477</v>
      </c>
      <c r="U859" s="2">
        <v>0</v>
      </c>
      <c r="V859" s="2">
        <v>7.9669143054595701E-2</v>
      </c>
      <c r="W859" s="2">
        <v>6.0081521739130439</v>
      </c>
      <c r="X859" s="2">
        <v>0</v>
      </c>
      <c r="Y859" s="2">
        <v>6.6521739130434785</v>
      </c>
      <c r="Z859" s="2">
        <v>0.1006176572218383</v>
      </c>
      <c r="AA859" s="2">
        <v>0</v>
      </c>
      <c r="AB859" s="2">
        <v>0</v>
      </c>
      <c r="AC859" s="2">
        <v>0</v>
      </c>
      <c r="AD859" s="2">
        <v>0</v>
      </c>
      <c r="AE859" s="2">
        <v>0</v>
      </c>
      <c r="AF859" s="2">
        <v>0</v>
      </c>
      <c r="AG859" s="2">
        <v>0</v>
      </c>
      <c r="AH859" t="s">
        <v>869</v>
      </c>
      <c r="AI859">
        <v>6</v>
      </c>
    </row>
    <row r="860" spans="1:35" x14ac:dyDescent="0.25">
      <c r="A860" t="s">
        <v>3056</v>
      </c>
      <c r="B860" t="s">
        <v>1937</v>
      </c>
      <c r="C860" t="s">
        <v>2454</v>
      </c>
      <c r="D860" t="s">
        <v>2885</v>
      </c>
      <c r="E860" s="2">
        <v>76.826086956521735</v>
      </c>
      <c r="F860" s="2">
        <v>3.3913043478260869</v>
      </c>
      <c r="G860" s="2">
        <v>0.31521739130434784</v>
      </c>
      <c r="H860" s="2">
        <v>0.52173913043478259</v>
      </c>
      <c r="I860" s="2">
        <v>0.73369565217391308</v>
      </c>
      <c r="J860" s="2">
        <v>0</v>
      </c>
      <c r="K860" s="2">
        <v>0</v>
      </c>
      <c r="L860" s="2">
        <v>0</v>
      </c>
      <c r="M860" s="2">
        <v>4.0929347826086957</v>
      </c>
      <c r="N860" s="2">
        <v>0</v>
      </c>
      <c r="O860" s="2">
        <v>5.3275325410299945E-2</v>
      </c>
      <c r="P860" s="2">
        <v>10.337173913043477</v>
      </c>
      <c r="Q860" s="2">
        <v>0</v>
      </c>
      <c r="R860" s="2">
        <v>0.13455291454442558</v>
      </c>
      <c r="S860" s="2">
        <v>0</v>
      </c>
      <c r="T860" s="2">
        <v>0</v>
      </c>
      <c r="U860" s="2">
        <v>0</v>
      </c>
      <c r="V860" s="2">
        <v>0</v>
      </c>
      <c r="W860" s="2">
        <v>0</v>
      </c>
      <c r="X860" s="2">
        <v>0</v>
      </c>
      <c r="Y860" s="2">
        <v>0</v>
      </c>
      <c r="Z860" s="2">
        <v>0</v>
      </c>
      <c r="AA860" s="2">
        <v>0</v>
      </c>
      <c r="AB860" s="2">
        <v>0</v>
      </c>
      <c r="AC860" s="2">
        <v>0</v>
      </c>
      <c r="AD860" s="2">
        <v>0</v>
      </c>
      <c r="AE860" s="2">
        <v>0</v>
      </c>
      <c r="AF860" s="2">
        <v>0</v>
      </c>
      <c r="AG860" s="2">
        <v>0</v>
      </c>
      <c r="AH860" t="s">
        <v>752</v>
      </c>
      <c r="AI860">
        <v>6</v>
      </c>
    </row>
    <row r="861" spans="1:35" x14ac:dyDescent="0.25">
      <c r="A861" t="s">
        <v>3056</v>
      </c>
      <c r="B861" t="s">
        <v>1631</v>
      </c>
      <c r="C861" t="s">
        <v>2405</v>
      </c>
      <c r="D861" t="s">
        <v>2802</v>
      </c>
      <c r="E861" s="2">
        <v>47.391304347826086</v>
      </c>
      <c r="F861" s="2">
        <v>4.9836956521739131</v>
      </c>
      <c r="G861" s="2">
        <v>0.28217391304347833</v>
      </c>
      <c r="H861" s="2">
        <v>0.25</v>
      </c>
      <c r="I861" s="2">
        <v>0.48097826086956524</v>
      </c>
      <c r="J861" s="2">
        <v>0</v>
      </c>
      <c r="K861" s="2">
        <v>0</v>
      </c>
      <c r="L861" s="2">
        <v>0</v>
      </c>
      <c r="M861" s="2">
        <v>2.4692391304347825</v>
      </c>
      <c r="N861" s="2">
        <v>0</v>
      </c>
      <c r="O861" s="2">
        <v>5.2103211009174311E-2</v>
      </c>
      <c r="P861" s="2">
        <v>5.0045652173913053</v>
      </c>
      <c r="Q861" s="2">
        <v>0</v>
      </c>
      <c r="R861" s="2">
        <v>0.10560091743119268</v>
      </c>
      <c r="S861" s="2">
        <v>0</v>
      </c>
      <c r="T861" s="2">
        <v>0</v>
      </c>
      <c r="U861" s="2">
        <v>0</v>
      </c>
      <c r="V861" s="2">
        <v>0</v>
      </c>
      <c r="W861" s="2">
        <v>0</v>
      </c>
      <c r="X861" s="2">
        <v>0</v>
      </c>
      <c r="Y861" s="2">
        <v>0</v>
      </c>
      <c r="Z861" s="2">
        <v>0</v>
      </c>
      <c r="AA861" s="2">
        <v>0</v>
      </c>
      <c r="AB861" s="2">
        <v>0</v>
      </c>
      <c r="AC861" s="2">
        <v>0</v>
      </c>
      <c r="AD861" s="2">
        <v>0</v>
      </c>
      <c r="AE861" s="2">
        <v>0</v>
      </c>
      <c r="AF861" s="2">
        <v>0</v>
      </c>
      <c r="AG861" s="2">
        <v>0</v>
      </c>
      <c r="AH861" t="s">
        <v>433</v>
      </c>
      <c r="AI861">
        <v>6</v>
      </c>
    </row>
    <row r="862" spans="1:35" x14ac:dyDescent="0.25">
      <c r="A862" t="s">
        <v>3056</v>
      </c>
      <c r="B862" t="s">
        <v>1306</v>
      </c>
      <c r="C862" t="s">
        <v>2523</v>
      </c>
      <c r="D862" t="s">
        <v>2900</v>
      </c>
      <c r="E862" s="2">
        <v>86.836956521739125</v>
      </c>
      <c r="F862" s="2">
        <v>1.7934782608695652</v>
      </c>
      <c r="G862" s="2">
        <v>0.10869565217391304</v>
      </c>
      <c r="H862" s="2">
        <v>0</v>
      </c>
      <c r="I862" s="2">
        <v>0</v>
      </c>
      <c r="J862" s="2">
        <v>0</v>
      </c>
      <c r="K862" s="2">
        <v>0</v>
      </c>
      <c r="L862" s="2">
        <v>0.83043478260869574</v>
      </c>
      <c r="M862" s="2">
        <v>0</v>
      </c>
      <c r="N862" s="2">
        <v>0</v>
      </c>
      <c r="O862" s="2">
        <v>0</v>
      </c>
      <c r="P862" s="2">
        <v>0</v>
      </c>
      <c r="Q862" s="2">
        <v>0.44565217391304346</v>
      </c>
      <c r="R862" s="2">
        <v>5.1320565777944671E-3</v>
      </c>
      <c r="S862" s="2">
        <v>0.44021739130434784</v>
      </c>
      <c r="T862" s="2">
        <v>1.5951086956521738</v>
      </c>
      <c r="U862" s="2">
        <v>0</v>
      </c>
      <c r="V862" s="2">
        <v>2.3438477907122293E-2</v>
      </c>
      <c r="W862" s="2">
        <v>0.43478260869565216</v>
      </c>
      <c r="X862" s="2">
        <v>1.5353260869565217</v>
      </c>
      <c r="Y862" s="2">
        <v>0</v>
      </c>
      <c r="Z862" s="2">
        <v>2.2687445237201152E-2</v>
      </c>
      <c r="AA862" s="2">
        <v>0</v>
      </c>
      <c r="AB862" s="2">
        <v>0</v>
      </c>
      <c r="AC862" s="2">
        <v>0</v>
      </c>
      <c r="AD862" s="2">
        <v>18.730108695652174</v>
      </c>
      <c r="AE862" s="2">
        <v>0</v>
      </c>
      <c r="AF862" s="2">
        <v>0</v>
      </c>
      <c r="AG862" s="2">
        <v>0</v>
      </c>
      <c r="AH862" t="s">
        <v>106</v>
      </c>
      <c r="AI862">
        <v>6</v>
      </c>
    </row>
    <row r="863" spans="1:35" x14ac:dyDescent="0.25">
      <c r="A863" t="s">
        <v>3056</v>
      </c>
      <c r="B863" t="s">
        <v>2048</v>
      </c>
      <c r="C863" t="s">
        <v>2457</v>
      </c>
      <c r="D863" t="s">
        <v>2886</v>
      </c>
      <c r="E863" s="2">
        <v>76.326086956521735</v>
      </c>
      <c r="F863" s="2">
        <v>5.7391304347826084</v>
      </c>
      <c r="G863" s="2">
        <v>0.67934782608695654</v>
      </c>
      <c r="H863" s="2">
        <v>0.67391304347826086</v>
      </c>
      <c r="I863" s="2">
        <v>1.2744565217391304</v>
      </c>
      <c r="J863" s="2">
        <v>0</v>
      </c>
      <c r="K863" s="2">
        <v>0</v>
      </c>
      <c r="L863" s="2">
        <v>3.9044565217391289</v>
      </c>
      <c r="M863" s="2">
        <v>4.6956521739130439</v>
      </c>
      <c r="N863" s="2">
        <v>0</v>
      </c>
      <c r="O863" s="2">
        <v>6.1520934206778705E-2</v>
      </c>
      <c r="P863" s="2">
        <v>5.9521739130434801</v>
      </c>
      <c r="Q863" s="2">
        <v>0</v>
      </c>
      <c r="R863" s="2">
        <v>7.7983480489888943E-2</v>
      </c>
      <c r="S863" s="2">
        <v>5.6160869565217375</v>
      </c>
      <c r="T863" s="2">
        <v>17.457391304347819</v>
      </c>
      <c r="U863" s="2">
        <v>0</v>
      </c>
      <c r="V863" s="2">
        <v>0.30230133864995717</v>
      </c>
      <c r="W863" s="2">
        <v>8.2936956521739145</v>
      </c>
      <c r="X863" s="2">
        <v>16.709021739130431</v>
      </c>
      <c r="Y863" s="2">
        <v>1.5185869565217396</v>
      </c>
      <c r="Z863" s="2">
        <v>0.34747365422956422</v>
      </c>
      <c r="AA863" s="2">
        <v>0</v>
      </c>
      <c r="AB863" s="2">
        <v>0</v>
      </c>
      <c r="AC863" s="2">
        <v>0</v>
      </c>
      <c r="AD863" s="2">
        <v>0</v>
      </c>
      <c r="AE863" s="2">
        <v>0</v>
      </c>
      <c r="AF863" s="2">
        <v>0</v>
      </c>
      <c r="AG863" s="2">
        <v>0</v>
      </c>
      <c r="AH863" t="s">
        <v>865</v>
      </c>
      <c r="AI863">
        <v>6</v>
      </c>
    </row>
    <row r="864" spans="1:35" x14ac:dyDescent="0.25">
      <c r="A864" t="s">
        <v>3056</v>
      </c>
      <c r="B864" t="s">
        <v>1776</v>
      </c>
      <c r="C864" t="s">
        <v>2505</v>
      </c>
      <c r="D864" t="s">
        <v>2886</v>
      </c>
      <c r="E864" s="2">
        <v>74.282608695652172</v>
      </c>
      <c r="F864" s="2">
        <v>5.6521739130434785</v>
      </c>
      <c r="G864" s="2">
        <v>8.6956521739130432E-2</v>
      </c>
      <c r="H864" s="2">
        <v>0.60597826086956519</v>
      </c>
      <c r="I864" s="2">
        <v>2.1195652173913042</v>
      </c>
      <c r="J864" s="2">
        <v>0</v>
      </c>
      <c r="K864" s="2">
        <v>0</v>
      </c>
      <c r="L864" s="2">
        <v>7.62217391304348</v>
      </c>
      <c r="M864" s="2">
        <v>4.7826086956521738</v>
      </c>
      <c r="N864" s="2">
        <v>0</v>
      </c>
      <c r="O864" s="2">
        <v>6.4383962540239981E-2</v>
      </c>
      <c r="P864" s="2">
        <v>7.1296739130434776</v>
      </c>
      <c r="Q864" s="2">
        <v>0</v>
      </c>
      <c r="R864" s="2">
        <v>9.5980392156862743E-2</v>
      </c>
      <c r="S864" s="2">
        <v>8.2431521739130407</v>
      </c>
      <c r="T864" s="2">
        <v>10.789021739130437</v>
      </c>
      <c r="U864" s="2">
        <v>0</v>
      </c>
      <c r="V864" s="2">
        <v>0.2562130523851332</v>
      </c>
      <c r="W864" s="2">
        <v>11.557608695652174</v>
      </c>
      <c r="X864" s="2">
        <v>12.854456521739133</v>
      </c>
      <c r="Y864" s="2">
        <v>2.0778260869565215</v>
      </c>
      <c r="Z864" s="2">
        <v>0.35660959906350603</v>
      </c>
      <c r="AA864" s="2">
        <v>0</v>
      </c>
      <c r="AB864" s="2">
        <v>0</v>
      </c>
      <c r="AC864" s="2">
        <v>0</v>
      </c>
      <c r="AD864" s="2">
        <v>0</v>
      </c>
      <c r="AE864" s="2">
        <v>0</v>
      </c>
      <c r="AF864" s="2">
        <v>0</v>
      </c>
      <c r="AG864" s="2">
        <v>0</v>
      </c>
      <c r="AH864" t="s">
        <v>586</v>
      </c>
      <c r="AI864">
        <v>6</v>
      </c>
    </row>
    <row r="865" spans="1:35" x14ac:dyDescent="0.25">
      <c r="A865" t="s">
        <v>3056</v>
      </c>
      <c r="B865" t="s">
        <v>1908</v>
      </c>
      <c r="C865" t="s">
        <v>2733</v>
      </c>
      <c r="D865" t="s">
        <v>2997</v>
      </c>
      <c r="E865" s="2">
        <v>24.184782608695652</v>
      </c>
      <c r="F865" s="2">
        <v>5.530652173913043</v>
      </c>
      <c r="G865" s="2">
        <v>0</v>
      </c>
      <c r="H865" s="2">
        <v>0.16304347826086957</v>
      </c>
      <c r="I865" s="2">
        <v>0</v>
      </c>
      <c r="J865" s="2">
        <v>0</v>
      </c>
      <c r="K865" s="2">
        <v>0</v>
      </c>
      <c r="L865" s="2">
        <v>0</v>
      </c>
      <c r="M865" s="2">
        <v>0.31576086956521737</v>
      </c>
      <c r="N865" s="2">
        <v>0</v>
      </c>
      <c r="O865" s="2">
        <v>1.3056179775280898E-2</v>
      </c>
      <c r="P865" s="2">
        <v>3.6889130434782609</v>
      </c>
      <c r="Q865" s="2">
        <v>0</v>
      </c>
      <c r="R865" s="2">
        <v>0.15253033707865168</v>
      </c>
      <c r="S865" s="2">
        <v>5.5217391304347829E-2</v>
      </c>
      <c r="T865" s="2">
        <v>3.5753260869565211</v>
      </c>
      <c r="U865" s="2">
        <v>0</v>
      </c>
      <c r="V865" s="2">
        <v>0.15011685393258425</v>
      </c>
      <c r="W865" s="2">
        <v>7.5217391304347819E-2</v>
      </c>
      <c r="X865" s="2">
        <v>5.0623913043478259</v>
      </c>
      <c r="Y865" s="2">
        <v>0</v>
      </c>
      <c r="Z865" s="2">
        <v>0.21243146067415727</v>
      </c>
      <c r="AA865" s="2">
        <v>0</v>
      </c>
      <c r="AB865" s="2">
        <v>0</v>
      </c>
      <c r="AC865" s="2">
        <v>0</v>
      </c>
      <c r="AD865" s="2">
        <v>0</v>
      </c>
      <c r="AE865" s="2">
        <v>0</v>
      </c>
      <c r="AF865" s="2">
        <v>0</v>
      </c>
      <c r="AG865" s="2">
        <v>0</v>
      </c>
      <c r="AH865" t="s">
        <v>721</v>
      </c>
      <c r="AI865">
        <v>6</v>
      </c>
    </row>
    <row r="866" spans="1:35" x14ac:dyDescent="0.25">
      <c r="A866" t="s">
        <v>3056</v>
      </c>
      <c r="B866" t="s">
        <v>1919</v>
      </c>
      <c r="C866" t="s">
        <v>2488</v>
      </c>
      <c r="D866" t="s">
        <v>2921</v>
      </c>
      <c r="E866" s="2">
        <v>94.097826086956516</v>
      </c>
      <c r="F866" s="2">
        <v>5.0771739130434792</v>
      </c>
      <c r="G866" s="2">
        <v>0.20652173913043478</v>
      </c>
      <c r="H866" s="2">
        <v>0.2391304347826087</v>
      </c>
      <c r="I866" s="2">
        <v>0</v>
      </c>
      <c r="J866" s="2">
        <v>0</v>
      </c>
      <c r="K866" s="2">
        <v>0</v>
      </c>
      <c r="L866" s="2">
        <v>5.7019565217391293</v>
      </c>
      <c r="M866" s="2">
        <v>5.059347826086956</v>
      </c>
      <c r="N866" s="2">
        <v>0</v>
      </c>
      <c r="O866" s="2">
        <v>5.376689384313272E-2</v>
      </c>
      <c r="P866" s="2">
        <v>0</v>
      </c>
      <c r="Q866" s="2">
        <v>0</v>
      </c>
      <c r="R866" s="2">
        <v>0</v>
      </c>
      <c r="S866" s="2">
        <v>5.5624999999999991</v>
      </c>
      <c r="T866" s="2">
        <v>6.9343478260869569</v>
      </c>
      <c r="U866" s="2">
        <v>0</v>
      </c>
      <c r="V866" s="2">
        <v>0.13280697701282199</v>
      </c>
      <c r="W866" s="2">
        <v>4.6489130434782595</v>
      </c>
      <c r="X866" s="2">
        <v>5.3332608695652173</v>
      </c>
      <c r="Y866" s="2">
        <v>0</v>
      </c>
      <c r="Z866" s="2">
        <v>0.10608293866235416</v>
      </c>
      <c r="AA866" s="2">
        <v>0</v>
      </c>
      <c r="AB866" s="2">
        <v>0</v>
      </c>
      <c r="AC866" s="2">
        <v>0</v>
      </c>
      <c r="AD866" s="2">
        <v>0</v>
      </c>
      <c r="AE866" s="2">
        <v>0</v>
      </c>
      <c r="AF866" s="2">
        <v>0</v>
      </c>
      <c r="AG866" s="2">
        <v>0</v>
      </c>
      <c r="AH866" t="s">
        <v>733</v>
      </c>
      <c r="AI866">
        <v>6</v>
      </c>
    </row>
    <row r="867" spans="1:35" x14ac:dyDescent="0.25">
      <c r="A867" t="s">
        <v>3056</v>
      </c>
      <c r="B867" t="s">
        <v>2057</v>
      </c>
      <c r="C867" t="s">
        <v>2466</v>
      </c>
      <c r="D867" t="s">
        <v>2837</v>
      </c>
      <c r="E867" s="2">
        <v>105.30434782608695</v>
      </c>
      <c r="F867" s="2">
        <v>0</v>
      </c>
      <c r="G867" s="2">
        <v>0</v>
      </c>
      <c r="H867" s="2">
        <v>0</v>
      </c>
      <c r="I867" s="2">
        <v>0</v>
      </c>
      <c r="J867" s="2">
        <v>0</v>
      </c>
      <c r="K867" s="2">
        <v>0</v>
      </c>
      <c r="L867" s="2">
        <v>3.2715217391304345</v>
      </c>
      <c r="M867" s="2">
        <v>0</v>
      </c>
      <c r="N867" s="2">
        <v>0</v>
      </c>
      <c r="O867" s="2">
        <v>0</v>
      </c>
      <c r="P867" s="2">
        <v>0</v>
      </c>
      <c r="Q867" s="2">
        <v>0</v>
      </c>
      <c r="R867" s="2">
        <v>0</v>
      </c>
      <c r="S867" s="2">
        <v>3.3334782608695659</v>
      </c>
      <c r="T867" s="2">
        <v>7.1571739130434802</v>
      </c>
      <c r="U867" s="2">
        <v>0</v>
      </c>
      <c r="V867" s="2">
        <v>9.9622213047068572E-2</v>
      </c>
      <c r="W867" s="2">
        <v>8.5123913043478296</v>
      </c>
      <c r="X867" s="2">
        <v>6.0375000000000005</v>
      </c>
      <c r="Y867" s="2">
        <v>0</v>
      </c>
      <c r="Z867" s="2">
        <v>0.13816990090834028</v>
      </c>
      <c r="AA867" s="2">
        <v>0</v>
      </c>
      <c r="AB867" s="2">
        <v>0</v>
      </c>
      <c r="AC867" s="2">
        <v>0</v>
      </c>
      <c r="AD867" s="2">
        <v>0</v>
      </c>
      <c r="AE867" s="2">
        <v>0</v>
      </c>
      <c r="AF867" s="2">
        <v>0</v>
      </c>
      <c r="AG867" s="2">
        <v>0</v>
      </c>
      <c r="AH867" t="s">
        <v>874</v>
      </c>
      <c r="AI867">
        <v>6</v>
      </c>
    </row>
    <row r="868" spans="1:35" x14ac:dyDescent="0.25">
      <c r="A868" t="s">
        <v>3056</v>
      </c>
      <c r="B868" t="s">
        <v>1564</v>
      </c>
      <c r="C868" t="s">
        <v>2640</v>
      </c>
      <c r="D868" t="s">
        <v>2834</v>
      </c>
      <c r="E868" s="2">
        <v>46.152173913043477</v>
      </c>
      <c r="F868" s="2">
        <v>1.3043478260869565</v>
      </c>
      <c r="G868" s="2">
        <v>0</v>
      </c>
      <c r="H868" s="2">
        <v>0</v>
      </c>
      <c r="I868" s="2">
        <v>0.3233695652173913</v>
      </c>
      <c r="J868" s="2">
        <v>0</v>
      </c>
      <c r="K868" s="2">
        <v>0</v>
      </c>
      <c r="L868" s="2">
        <v>1.3009782608695653</v>
      </c>
      <c r="M868" s="2">
        <v>0</v>
      </c>
      <c r="N868" s="2">
        <v>0</v>
      </c>
      <c r="O868" s="2">
        <v>0</v>
      </c>
      <c r="P868" s="2">
        <v>5.3284782608695629</v>
      </c>
      <c r="Q868" s="2">
        <v>0</v>
      </c>
      <c r="R868" s="2">
        <v>0.11545454545454541</v>
      </c>
      <c r="S868" s="2">
        <v>1.1894565217391304</v>
      </c>
      <c r="T868" s="2">
        <v>1.8993478260869565</v>
      </c>
      <c r="U868" s="2">
        <v>0</v>
      </c>
      <c r="V868" s="2">
        <v>6.6926519076778143E-2</v>
      </c>
      <c r="W868" s="2">
        <v>2.6959782608695648</v>
      </c>
      <c r="X868" s="2">
        <v>10.204239130434782</v>
      </c>
      <c r="Y868" s="2">
        <v>0</v>
      </c>
      <c r="Z868" s="2">
        <v>0.2795148374941121</v>
      </c>
      <c r="AA868" s="2">
        <v>0</v>
      </c>
      <c r="AB868" s="2">
        <v>0</v>
      </c>
      <c r="AC868" s="2">
        <v>0</v>
      </c>
      <c r="AD868" s="2">
        <v>0</v>
      </c>
      <c r="AE868" s="2">
        <v>0</v>
      </c>
      <c r="AF868" s="2">
        <v>0</v>
      </c>
      <c r="AG868" s="2">
        <v>0</v>
      </c>
      <c r="AH868" t="s">
        <v>366</v>
      </c>
      <c r="AI868">
        <v>6</v>
      </c>
    </row>
    <row r="869" spans="1:35" x14ac:dyDescent="0.25">
      <c r="A869" t="s">
        <v>3056</v>
      </c>
      <c r="B869" t="s">
        <v>1465</v>
      </c>
      <c r="C869" t="s">
        <v>2395</v>
      </c>
      <c r="D869" t="s">
        <v>2953</v>
      </c>
      <c r="E869" s="2">
        <v>41.695652173913047</v>
      </c>
      <c r="F869" s="2">
        <v>5.5652173913043477</v>
      </c>
      <c r="G869" s="2">
        <v>0.14673913043478262</v>
      </c>
      <c r="H869" s="2">
        <v>0</v>
      </c>
      <c r="I869" s="2">
        <v>0</v>
      </c>
      <c r="J869" s="2">
        <v>0</v>
      </c>
      <c r="K869" s="2">
        <v>0</v>
      </c>
      <c r="L869" s="2">
        <v>0</v>
      </c>
      <c r="M869" s="2">
        <v>3.6760869565217389</v>
      </c>
      <c r="N869" s="2">
        <v>0</v>
      </c>
      <c r="O869" s="2">
        <v>8.8164754953076102E-2</v>
      </c>
      <c r="P869" s="2">
        <v>5.6271739130434772</v>
      </c>
      <c r="Q869" s="2">
        <v>0</v>
      </c>
      <c r="R869" s="2">
        <v>0.13495828988529715</v>
      </c>
      <c r="S869" s="2">
        <v>0</v>
      </c>
      <c r="T869" s="2">
        <v>0</v>
      </c>
      <c r="U869" s="2">
        <v>0</v>
      </c>
      <c r="V869" s="2">
        <v>0</v>
      </c>
      <c r="W869" s="2">
        <v>0</v>
      </c>
      <c r="X869" s="2">
        <v>0</v>
      </c>
      <c r="Y869" s="2">
        <v>0</v>
      </c>
      <c r="Z869" s="2">
        <v>0</v>
      </c>
      <c r="AA869" s="2">
        <v>0</v>
      </c>
      <c r="AB869" s="2">
        <v>0</v>
      </c>
      <c r="AC869" s="2">
        <v>0</v>
      </c>
      <c r="AD869" s="2">
        <v>0</v>
      </c>
      <c r="AE869" s="2">
        <v>0</v>
      </c>
      <c r="AF869" s="2">
        <v>0</v>
      </c>
      <c r="AG869" s="2">
        <v>0.12608695652173915</v>
      </c>
      <c r="AH869" t="s">
        <v>265</v>
      </c>
      <c r="AI869">
        <v>6</v>
      </c>
    </row>
    <row r="870" spans="1:35" x14ac:dyDescent="0.25">
      <c r="A870" t="s">
        <v>3056</v>
      </c>
      <c r="B870" t="s">
        <v>1988</v>
      </c>
      <c r="C870" t="s">
        <v>2424</v>
      </c>
      <c r="D870" t="s">
        <v>2820</v>
      </c>
      <c r="E870" s="2">
        <v>50.358695652173914</v>
      </c>
      <c r="F870" s="2">
        <v>5.2989130434782608</v>
      </c>
      <c r="G870" s="2">
        <v>0</v>
      </c>
      <c r="H870" s="2">
        <v>0</v>
      </c>
      <c r="I870" s="2">
        <v>0.16304347826086957</v>
      </c>
      <c r="J870" s="2">
        <v>0</v>
      </c>
      <c r="K870" s="2">
        <v>0</v>
      </c>
      <c r="L870" s="2">
        <v>1.0842391304347827</v>
      </c>
      <c r="M870" s="2">
        <v>4.4022826086956517</v>
      </c>
      <c r="N870" s="2">
        <v>0</v>
      </c>
      <c r="O870" s="2">
        <v>8.7418519317936524E-2</v>
      </c>
      <c r="P870" s="2">
        <v>0</v>
      </c>
      <c r="Q870" s="2">
        <v>0</v>
      </c>
      <c r="R870" s="2">
        <v>0</v>
      </c>
      <c r="S870" s="2">
        <v>1.3858695652173914</v>
      </c>
      <c r="T870" s="2">
        <v>3.0054347826086958</v>
      </c>
      <c r="U870" s="2">
        <v>0</v>
      </c>
      <c r="V870" s="2">
        <v>8.7200518022879342E-2</v>
      </c>
      <c r="W870" s="2">
        <v>0.13315217391304349</v>
      </c>
      <c r="X870" s="2">
        <v>3.4945652173913042</v>
      </c>
      <c r="Y870" s="2">
        <v>0</v>
      </c>
      <c r="Z870" s="2">
        <v>7.203755665875243E-2</v>
      </c>
      <c r="AA870" s="2">
        <v>0</v>
      </c>
      <c r="AB870" s="2">
        <v>0</v>
      </c>
      <c r="AC870" s="2">
        <v>0</v>
      </c>
      <c r="AD870" s="2">
        <v>0</v>
      </c>
      <c r="AE870" s="2">
        <v>0</v>
      </c>
      <c r="AF870" s="2">
        <v>0</v>
      </c>
      <c r="AG870" s="2">
        <v>0</v>
      </c>
      <c r="AH870" t="s">
        <v>803</v>
      </c>
      <c r="AI870">
        <v>6</v>
      </c>
    </row>
    <row r="871" spans="1:35" x14ac:dyDescent="0.25">
      <c r="A871" t="s">
        <v>3056</v>
      </c>
      <c r="B871" t="s">
        <v>1966</v>
      </c>
      <c r="C871" t="s">
        <v>2369</v>
      </c>
      <c r="D871" t="s">
        <v>2956</v>
      </c>
      <c r="E871" s="2">
        <v>33.641304347826086</v>
      </c>
      <c r="F871" s="2">
        <v>5.1731521739130431</v>
      </c>
      <c r="G871" s="2">
        <v>0.42391304347826086</v>
      </c>
      <c r="H871" s="2">
        <v>0.13043478260869565</v>
      </c>
      <c r="I871" s="2">
        <v>0.39130434782608697</v>
      </c>
      <c r="J871" s="2">
        <v>0</v>
      </c>
      <c r="K871" s="2">
        <v>0</v>
      </c>
      <c r="L871" s="2">
        <v>5.7173913043478269E-2</v>
      </c>
      <c r="M871" s="2">
        <v>0.69032608695652176</v>
      </c>
      <c r="N871" s="2">
        <v>0</v>
      </c>
      <c r="O871" s="2">
        <v>2.0520193861066238E-2</v>
      </c>
      <c r="P871" s="2">
        <v>5.2394565217391289</v>
      </c>
      <c r="Q871" s="2">
        <v>5.0403260869565232</v>
      </c>
      <c r="R871" s="2">
        <v>0.30557027463651049</v>
      </c>
      <c r="S871" s="2">
        <v>0.42532608695652163</v>
      </c>
      <c r="T871" s="2">
        <v>4.7869565217391301</v>
      </c>
      <c r="U871" s="2">
        <v>0</v>
      </c>
      <c r="V871" s="2">
        <v>0.15493699515347334</v>
      </c>
      <c r="W871" s="2">
        <v>1.645326086956522</v>
      </c>
      <c r="X871" s="2">
        <v>5.3043478260869561</v>
      </c>
      <c r="Y871" s="2">
        <v>0</v>
      </c>
      <c r="Z871" s="2">
        <v>0.20658158319870759</v>
      </c>
      <c r="AA871" s="2">
        <v>0</v>
      </c>
      <c r="AB871" s="2">
        <v>0</v>
      </c>
      <c r="AC871" s="2">
        <v>0</v>
      </c>
      <c r="AD871" s="2">
        <v>0</v>
      </c>
      <c r="AE871" s="2">
        <v>0</v>
      </c>
      <c r="AF871" s="2">
        <v>0</v>
      </c>
      <c r="AG871" s="2">
        <v>0</v>
      </c>
      <c r="AH871" t="s">
        <v>781</v>
      </c>
      <c r="AI871">
        <v>6</v>
      </c>
    </row>
    <row r="872" spans="1:35" x14ac:dyDescent="0.25">
      <c r="A872" t="s">
        <v>3056</v>
      </c>
      <c r="B872" t="s">
        <v>1305</v>
      </c>
      <c r="C872" t="s">
        <v>2542</v>
      </c>
      <c r="D872" t="s">
        <v>2910</v>
      </c>
      <c r="E872" s="2">
        <v>19.760869565217391</v>
      </c>
      <c r="F872" s="2">
        <v>5.7391304347826084</v>
      </c>
      <c r="G872" s="2">
        <v>0.1983695652173913</v>
      </c>
      <c r="H872" s="2">
        <v>0</v>
      </c>
      <c r="I872" s="2">
        <v>3.152173913043478</v>
      </c>
      <c r="J872" s="2">
        <v>0</v>
      </c>
      <c r="K872" s="2">
        <v>0</v>
      </c>
      <c r="L872" s="2">
        <v>0.12228260869565218</v>
      </c>
      <c r="M872" s="2">
        <v>0</v>
      </c>
      <c r="N872" s="2">
        <v>0</v>
      </c>
      <c r="O872" s="2">
        <v>0</v>
      </c>
      <c r="P872" s="2">
        <v>2.3804347826086958</v>
      </c>
      <c r="Q872" s="2">
        <v>0</v>
      </c>
      <c r="R872" s="2">
        <v>0.12046204620462048</v>
      </c>
      <c r="S872" s="2">
        <v>4.4130434782608692</v>
      </c>
      <c r="T872" s="2">
        <v>0</v>
      </c>
      <c r="U872" s="2">
        <v>0</v>
      </c>
      <c r="V872" s="2">
        <v>0.22332233223322331</v>
      </c>
      <c r="W872" s="2">
        <v>6.3260869565217392</v>
      </c>
      <c r="X872" s="2">
        <v>4.5951086956521738</v>
      </c>
      <c r="Y872" s="2">
        <v>7.6086956521739131</v>
      </c>
      <c r="Z872" s="2">
        <v>0.9377062706270628</v>
      </c>
      <c r="AA872" s="2">
        <v>0</v>
      </c>
      <c r="AB872" s="2">
        <v>0</v>
      </c>
      <c r="AC872" s="2">
        <v>0</v>
      </c>
      <c r="AD872" s="2">
        <v>0</v>
      </c>
      <c r="AE872" s="2">
        <v>0</v>
      </c>
      <c r="AF872" s="2">
        <v>0</v>
      </c>
      <c r="AG872" s="2">
        <v>0</v>
      </c>
      <c r="AH872" t="s">
        <v>105</v>
      </c>
      <c r="AI872">
        <v>6</v>
      </c>
    </row>
    <row r="873" spans="1:35" x14ac:dyDescent="0.25">
      <c r="A873" t="s">
        <v>3056</v>
      </c>
      <c r="B873" t="s">
        <v>1206</v>
      </c>
      <c r="C873" t="s">
        <v>2466</v>
      </c>
      <c r="D873" t="s">
        <v>2837</v>
      </c>
      <c r="E873" s="2">
        <v>79.217391304347828</v>
      </c>
      <c r="F873" s="2">
        <v>5.6521739130434785</v>
      </c>
      <c r="G873" s="2">
        <v>0.51630434782608692</v>
      </c>
      <c r="H873" s="2">
        <v>2.1929347826086958</v>
      </c>
      <c r="I873" s="2">
        <v>0.66847826086956519</v>
      </c>
      <c r="J873" s="2">
        <v>0</v>
      </c>
      <c r="K873" s="2">
        <v>0</v>
      </c>
      <c r="L873" s="2">
        <v>3.7298913043478259</v>
      </c>
      <c r="M873" s="2">
        <v>5.1878260869565223</v>
      </c>
      <c r="N873" s="2">
        <v>0</v>
      </c>
      <c r="O873" s="2">
        <v>6.548847420417124E-2</v>
      </c>
      <c r="P873" s="2">
        <v>5.2123913043478272</v>
      </c>
      <c r="Q873" s="2">
        <v>0</v>
      </c>
      <c r="R873" s="2">
        <v>6.5798572996706925E-2</v>
      </c>
      <c r="S873" s="2">
        <v>8.9892391304347843</v>
      </c>
      <c r="T873" s="2">
        <v>0</v>
      </c>
      <c r="U873" s="2">
        <v>4.4831521739130418</v>
      </c>
      <c r="V873" s="2">
        <v>0.17006860592755216</v>
      </c>
      <c r="W873" s="2">
        <v>14.03184782608696</v>
      </c>
      <c r="X873" s="2">
        <v>0</v>
      </c>
      <c r="Y873" s="2">
        <v>1.0390217391304351</v>
      </c>
      <c r="Z873" s="2">
        <v>0.19024698133918774</v>
      </c>
      <c r="AA873" s="2">
        <v>0</v>
      </c>
      <c r="AB873" s="2">
        <v>5.186304347826086</v>
      </c>
      <c r="AC873" s="2">
        <v>0</v>
      </c>
      <c r="AD873" s="2">
        <v>0</v>
      </c>
      <c r="AE873" s="2">
        <v>0</v>
      </c>
      <c r="AF873" s="2">
        <v>0</v>
      </c>
      <c r="AG873" s="2">
        <v>0</v>
      </c>
      <c r="AH873" t="s">
        <v>4</v>
      </c>
      <c r="AI873">
        <v>6</v>
      </c>
    </row>
    <row r="874" spans="1:35" x14ac:dyDescent="0.25">
      <c r="A874" t="s">
        <v>3056</v>
      </c>
      <c r="B874" t="s">
        <v>2283</v>
      </c>
      <c r="C874" t="s">
        <v>2603</v>
      </c>
      <c r="D874" t="s">
        <v>2859</v>
      </c>
      <c r="E874" s="2">
        <v>99.086956521739125</v>
      </c>
      <c r="F874" s="2">
        <v>5.6413043478260869</v>
      </c>
      <c r="G874" s="2">
        <v>0</v>
      </c>
      <c r="H874" s="2">
        <v>0</v>
      </c>
      <c r="I874" s="2">
        <v>0</v>
      </c>
      <c r="J874" s="2">
        <v>0</v>
      </c>
      <c r="K874" s="2">
        <v>0</v>
      </c>
      <c r="L874" s="2">
        <v>2.2527173913043477</v>
      </c>
      <c r="M874" s="2">
        <v>5.1195652173913047</v>
      </c>
      <c r="N874" s="2">
        <v>0</v>
      </c>
      <c r="O874" s="2">
        <v>5.166739798157087E-2</v>
      </c>
      <c r="P874" s="2">
        <v>0</v>
      </c>
      <c r="Q874" s="2">
        <v>0</v>
      </c>
      <c r="R874" s="2">
        <v>0</v>
      </c>
      <c r="S874" s="2">
        <v>5.2146739130434785</v>
      </c>
      <c r="T874" s="2">
        <v>9.9565217391304355</v>
      </c>
      <c r="U874" s="2">
        <v>0</v>
      </c>
      <c r="V874" s="2">
        <v>0.15310991663010093</v>
      </c>
      <c r="W874" s="2">
        <v>5.7527173913043477</v>
      </c>
      <c r="X874" s="2">
        <v>0</v>
      </c>
      <c r="Y874" s="2">
        <v>0.4483695652173913</v>
      </c>
      <c r="Z874" s="2">
        <v>6.2582272926722249E-2</v>
      </c>
      <c r="AA874" s="2">
        <v>0</v>
      </c>
      <c r="AB874" s="2">
        <v>0</v>
      </c>
      <c r="AC874" s="2">
        <v>0</v>
      </c>
      <c r="AD874" s="2">
        <v>0</v>
      </c>
      <c r="AE874" s="2">
        <v>0</v>
      </c>
      <c r="AF874" s="2">
        <v>0</v>
      </c>
      <c r="AG874" s="2">
        <v>0</v>
      </c>
      <c r="AH874" t="s">
        <v>1103</v>
      </c>
      <c r="AI874">
        <v>6</v>
      </c>
    </row>
    <row r="875" spans="1:35" x14ac:dyDescent="0.25">
      <c r="A875" t="s">
        <v>3056</v>
      </c>
      <c r="B875" t="s">
        <v>1897</v>
      </c>
      <c r="C875" t="s">
        <v>2730</v>
      </c>
      <c r="D875" t="s">
        <v>2956</v>
      </c>
      <c r="E875" s="2">
        <v>57.880434782608695</v>
      </c>
      <c r="F875" s="2">
        <v>5.4895652173913039</v>
      </c>
      <c r="G875" s="2">
        <v>0.42391304347826086</v>
      </c>
      <c r="H875" s="2">
        <v>0.22826086956521738</v>
      </c>
      <c r="I875" s="2">
        <v>0.65217391304347827</v>
      </c>
      <c r="J875" s="2">
        <v>0</v>
      </c>
      <c r="K875" s="2">
        <v>0</v>
      </c>
      <c r="L875" s="2">
        <v>8.347826086956521E-2</v>
      </c>
      <c r="M875" s="2">
        <v>0.42760869565217396</v>
      </c>
      <c r="N875" s="2">
        <v>1.8927173913043478</v>
      </c>
      <c r="O875" s="2">
        <v>4.0088262910798124E-2</v>
      </c>
      <c r="P875" s="2">
        <v>5.1830434782608714</v>
      </c>
      <c r="Q875" s="2">
        <v>5.8310869565217409</v>
      </c>
      <c r="R875" s="2">
        <v>0.19029107981220661</v>
      </c>
      <c r="S875" s="2">
        <v>1.5152173913043476</v>
      </c>
      <c r="T875" s="2">
        <v>6.3896739130434774</v>
      </c>
      <c r="U875" s="2">
        <v>0</v>
      </c>
      <c r="V875" s="2">
        <v>0.13657276995305162</v>
      </c>
      <c r="W875" s="2">
        <v>3.8542391304347818</v>
      </c>
      <c r="X875" s="2">
        <v>9.9228260869565208</v>
      </c>
      <c r="Y875" s="2">
        <v>0</v>
      </c>
      <c r="Z875" s="2">
        <v>0.23802629107981219</v>
      </c>
      <c r="AA875" s="2">
        <v>0</v>
      </c>
      <c r="AB875" s="2">
        <v>0</v>
      </c>
      <c r="AC875" s="2">
        <v>0</v>
      </c>
      <c r="AD875" s="2">
        <v>0</v>
      </c>
      <c r="AE875" s="2">
        <v>0</v>
      </c>
      <c r="AF875" s="2">
        <v>0</v>
      </c>
      <c r="AG875" s="2">
        <v>0</v>
      </c>
      <c r="AH875" t="s">
        <v>710</v>
      </c>
      <c r="AI875">
        <v>6</v>
      </c>
    </row>
    <row r="876" spans="1:35" x14ac:dyDescent="0.25">
      <c r="A876" t="s">
        <v>3056</v>
      </c>
      <c r="B876" t="s">
        <v>2149</v>
      </c>
      <c r="C876" t="s">
        <v>2774</v>
      </c>
      <c r="D876" t="s">
        <v>3007</v>
      </c>
      <c r="E876" s="2">
        <v>42.684782608695649</v>
      </c>
      <c r="F876" s="2">
        <v>5.5555434782608701</v>
      </c>
      <c r="G876" s="2">
        <v>0</v>
      </c>
      <c r="H876" s="2">
        <v>0.15760869565217392</v>
      </c>
      <c r="I876" s="2">
        <v>0.29347826086956524</v>
      </c>
      <c r="J876" s="2">
        <v>0</v>
      </c>
      <c r="K876" s="2">
        <v>0</v>
      </c>
      <c r="L876" s="2">
        <v>0.17847826086956523</v>
      </c>
      <c r="M876" s="2">
        <v>1.0351086956521738</v>
      </c>
      <c r="N876" s="2">
        <v>0</v>
      </c>
      <c r="O876" s="2">
        <v>2.4250063661828365E-2</v>
      </c>
      <c r="P876" s="2">
        <v>4.2630434782608697</v>
      </c>
      <c r="Q876" s="2">
        <v>0</v>
      </c>
      <c r="R876" s="2">
        <v>9.9872676343264591E-2</v>
      </c>
      <c r="S876" s="2">
        <v>2.6835869565217392</v>
      </c>
      <c r="T876" s="2">
        <v>2.8978260869565231</v>
      </c>
      <c r="U876" s="2">
        <v>0</v>
      </c>
      <c r="V876" s="2">
        <v>0.13075884899414317</v>
      </c>
      <c r="W876" s="2">
        <v>0.49815217391304328</v>
      </c>
      <c r="X876" s="2">
        <v>4.0791304347826092</v>
      </c>
      <c r="Y876" s="2">
        <v>0</v>
      </c>
      <c r="Z876" s="2">
        <v>0.10723453017570667</v>
      </c>
      <c r="AA876" s="2">
        <v>0</v>
      </c>
      <c r="AB876" s="2">
        <v>0</v>
      </c>
      <c r="AC876" s="2">
        <v>0</v>
      </c>
      <c r="AD876" s="2">
        <v>0</v>
      </c>
      <c r="AE876" s="2">
        <v>0</v>
      </c>
      <c r="AF876" s="2">
        <v>0</v>
      </c>
      <c r="AG876" s="2">
        <v>0</v>
      </c>
      <c r="AH876" t="s">
        <v>968</v>
      </c>
      <c r="AI876">
        <v>6</v>
      </c>
    </row>
    <row r="877" spans="1:35" x14ac:dyDescent="0.25">
      <c r="A877" t="s">
        <v>3056</v>
      </c>
      <c r="B877" t="s">
        <v>1887</v>
      </c>
      <c r="C877" t="s">
        <v>2473</v>
      </c>
      <c r="D877" t="s">
        <v>2909</v>
      </c>
      <c r="E877" s="2">
        <v>79.010869565217391</v>
      </c>
      <c r="F877" s="2">
        <v>5.7391304347826084</v>
      </c>
      <c r="G877" s="2">
        <v>0.2391304347826087</v>
      </c>
      <c r="H877" s="2">
        <v>0</v>
      </c>
      <c r="I877" s="2">
        <v>0.16902173913043478</v>
      </c>
      <c r="J877" s="2">
        <v>0</v>
      </c>
      <c r="K877" s="2">
        <v>0</v>
      </c>
      <c r="L877" s="2">
        <v>0.36869565217391304</v>
      </c>
      <c r="M877" s="2">
        <v>5.6677173913043486</v>
      </c>
      <c r="N877" s="2">
        <v>0</v>
      </c>
      <c r="O877" s="2">
        <v>7.1733388361535297E-2</v>
      </c>
      <c r="P877" s="2">
        <v>4.6813043478260887</v>
      </c>
      <c r="Q877" s="2">
        <v>4.7210869565217388</v>
      </c>
      <c r="R877" s="2">
        <v>0.11900123813454397</v>
      </c>
      <c r="S877" s="2">
        <v>4.9470652173913043</v>
      </c>
      <c r="T877" s="2">
        <v>0.40695652173913038</v>
      </c>
      <c r="U877" s="2">
        <v>0</v>
      </c>
      <c r="V877" s="2">
        <v>6.7763103590590179E-2</v>
      </c>
      <c r="W877" s="2">
        <v>7.9989130434782592</v>
      </c>
      <c r="X877" s="2">
        <v>3.0286956521739143</v>
      </c>
      <c r="Y877" s="2">
        <v>0</v>
      </c>
      <c r="Z877" s="2">
        <v>0.13957078002476267</v>
      </c>
      <c r="AA877" s="2">
        <v>0</v>
      </c>
      <c r="AB877" s="2">
        <v>0</v>
      </c>
      <c r="AC877" s="2">
        <v>0</v>
      </c>
      <c r="AD877" s="2">
        <v>0</v>
      </c>
      <c r="AE877" s="2">
        <v>0</v>
      </c>
      <c r="AF877" s="2">
        <v>0</v>
      </c>
      <c r="AG877" s="2">
        <v>0</v>
      </c>
      <c r="AH877" t="s">
        <v>700</v>
      </c>
      <c r="AI877">
        <v>6</v>
      </c>
    </row>
    <row r="878" spans="1:35" x14ac:dyDescent="0.25">
      <c r="A878" t="s">
        <v>3056</v>
      </c>
      <c r="B878" t="s">
        <v>1775</v>
      </c>
      <c r="C878" t="s">
        <v>2405</v>
      </c>
      <c r="D878" t="s">
        <v>2802</v>
      </c>
      <c r="E878" s="2">
        <v>101.30434782608695</v>
      </c>
      <c r="F878" s="2">
        <v>0</v>
      </c>
      <c r="G878" s="2">
        <v>0</v>
      </c>
      <c r="H878" s="2">
        <v>0</v>
      </c>
      <c r="I878" s="2">
        <v>0</v>
      </c>
      <c r="J878" s="2">
        <v>0</v>
      </c>
      <c r="K878" s="2">
        <v>0</v>
      </c>
      <c r="L878" s="2">
        <v>9.7885869565217405</v>
      </c>
      <c r="M878" s="2">
        <v>0</v>
      </c>
      <c r="N878" s="2">
        <v>1.9567391304347828</v>
      </c>
      <c r="O878" s="2">
        <v>1.9315450643776825E-2</v>
      </c>
      <c r="P878" s="2">
        <v>0</v>
      </c>
      <c r="Q878" s="2">
        <v>0</v>
      </c>
      <c r="R878" s="2">
        <v>0</v>
      </c>
      <c r="S878" s="2">
        <v>10.493695652173914</v>
      </c>
      <c r="T878" s="2">
        <v>19.356847826086952</v>
      </c>
      <c r="U878" s="2">
        <v>0</v>
      </c>
      <c r="V878" s="2">
        <v>0.29466201716738194</v>
      </c>
      <c r="W878" s="2">
        <v>13.380434782608695</v>
      </c>
      <c r="X878" s="2">
        <v>14.817717391304347</v>
      </c>
      <c r="Y878" s="2">
        <v>0</v>
      </c>
      <c r="Z878" s="2">
        <v>0.27835085836909873</v>
      </c>
      <c r="AA878" s="2">
        <v>0</v>
      </c>
      <c r="AB878" s="2">
        <v>0</v>
      </c>
      <c r="AC878" s="2">
        <v>0</v>
      </c>
      <c r="AD878" s="2">
        <v>0</v>
      </c>
      <c r="AE878" s="2">
        <v>0</v>
      </c>
      <c r="AF878" s="2">
        <v>0</v>
      </c>
      <c r="AG878" s="2">
        <v>0</v>
      </c>
      <c r="AH878" t="s">
        <v>585</v>
      </c>
      <c r="AI878">
        <v>6</v>
      </c>
    </row>
    <row r="879" spans="1:35" x14ac:dyDescent="0.25">
      <c r="A879" t="s">
        <v>3056</v>
      </c>
      <c r="B879" t="s">
        <v>1949</v>
      </c>
      <c r="C879" t="s">
        <v>2649</v>
      </c>
      <c r="D879" t="s">
        <v>2843</v>
      </c>
      <c r="E879" s="2">
        <v>121.78260869565217</v>
      </c>
      <c r="F879" s="2">
        <v>0</v>
      </c>
      <c r="G879" s="2">
        <v>0</v>
      </c>
      <c r="H879" s="2">
        <v>0</v>
      </c>
      <c r="I879" s="2">
        <v>0</v>
      </c>
      <c r="J879" s="2">
        <v>0</v>
      </c>
      <c r="K879" s="2">
        <v>0</v>
      </c>
      <c r="L879" s="2">
        <v>7.8022826086956503</v>
      </c>
      <c r="M879" s="2">
        <v>3.7317391304347827</v>
      </c>
      <c r="N879" s="2">
        <v>0</v>
      </c>
      <c r="O879" s="2">
        <v>3.064262763298822E-2</v>
      </c>
      <c r="P879" s="2">
        <v>4.2359782608695644</v>
      </c>
      <c r="Q879" s="2">
        <v>7.3403260869565212</v>
      </c>
      <c r="R879" s="2">
        <v>9.5057122456265603E-2</v>
      </c>
      <c r="S879" s="2">
        <v>4.4280434782608697</v>
      </c>
      <c r="T879" s="2">
        <v>3.9294565217391311</v>
      </c>
      <c r="U879" s="2">
        <v>0</v>
      </c>
      <c r="V879" s="2">
        <v>6.8626383434487695E-2</v>
      </c>
      <c r="W879" s="2">
        <v>0.29576086956521747</v>
      </c>
      <c r="X879" s="2">
        <v>6.7216304347826084</v>
      </c>
      <c r="Y879" s="2">
        <v>0</v>
      </c>
      <c r="Z879" s="2">
        <v>5.7622277757943589E-2</v>
      </c>
      <c r="AA879" s="2">
        <v>0</v>
      </c>
      <c r="AB879" s="2">
        <v>0</v>
      </c>
      <c r="AC879" s="2">
        <v>0</v>
      </c>
      <c r="AD879" s="2">
        <v>0</v>
      </c>
      <c r="AE879" s="2">
        <v>0</v>
      </c>
      <c r="AF879" s="2">
        <v>0</v>
      </c>
      <c r="AG879" s="2">
        <v>0</v>
      </c>
      <c r="AH879" t="s">
        <v>764</v>
      </c>
      <c r="AI879">
        <v>6</v>
      </c>
    </row>
    <row r="880" spans="1:35" x14ac:dyDescent="0.25">
      <c r="A880" t="s">
        <v>3056</v>
      </c>
      <c r="B880" t="s">
        <v>1290</v>
      </c>
      <c r="C880" t="s">
        <v>2504</v>
      </c>
      <c r="D880" t="s">
        <v>2884</v>
      </c>
      <c r="E880" s="2">
        <v>80.152173913043484</v>
      </c>
      <c r="F880" s="2">
        <v>5.1304347826086953</v>
      </c>
      <c r="G880" s="2">
        <v>0.16304347826086957</v>
      </c>
      <c r="H880" s="2">
        <v>0.44804347826086949</v>
      </c>
      <c r="I880" s="2">
        <v>1.1467391304347827</v>
      </c>
      <c r="J880" s="2">
        <v>0</v>
      </c>
      <c r="K880" s="2">
        <v>0</v>
      </c>
      <c r="L880" s="2">
        <v>4.6376086956521734</v>
      </c>
      <c r="M880" s="2">
        <v>0</v>
      </c>
      <c r="N880" s="2">
        <v>5.3043478260869561</v>
      </c>
      <c r="O880" s="2">
        <v>6.6178464876593429E-2</v>
      </c>
      <c r="P880" s="2">
        <v>0</v>
      </c>
      <c r="Q880" s="2">
        <v>0</v>
      </c>
      <c r="R880" s="2">
        <v>0</v>
      </c>
      <c r="S880" s="2">
        <v>4.345434782608697</v>
      </c>
      <c r="T880" s="2">
        <v>2.6016304347826087</v>
      </c>
      <c r="U880" s="2">
        <v>0</v>
      </c>
      <c r="V880" s="2">
        <v>8.6673447247084354E-2</v>
      </c>
      <c r="W880" s="2">
        <v>6.4164130434782614</v>
      </c>
      <c r="X880" s="2">
        <v>8.2964130434782586</v>
      </c>
      <c r="Y880" s="2">
        <v>0</v>
      </c>
      <c r="Z880" s="2">
        <v>0.18356116083536747</v>
      </c>
      <c r="AA880" s="2">
        <v>0</v>
      </c>
      <c r="AB880" s="2">
        <v>0</v>
      </c>
      <c r="AC880" s="2">
        <v>0</v>
      </c>
      <c r="AD880" s="2">
        <v>0</v>
      </c>
      <c r="AE880" s="2">
        <v>0</v>
      </c>
      <c r="AF880" s="2">
        <v>0</v>
      </c>
      <c r="AG880" s="2">
        <v>0</v>
      </c>
      <c r="AH880" t="s">
        <v>90</v>
      </c>
      <c r="AI880">
        <v>6</v>
      </c>
    </row>
    <row r="881" spans="1:35" x14ac:dyDescent="0.25">
      <c r="A881" t="s">
        <v>3056</v>
      </c>
      <c r="B881" t="s">
        <v>1640</v>
      </c>
      <c r="C881" t="s">
        <v>2452</v>
      </c>
      <c r="D881" t="s">
        <v>2968</v>
      </c>
      <c r="E881" s="2">
        <v>88.467391304347828</v>
      </c>
      <c r="F881" s="2">
        <v>0</v>
      </c>
      <c r="G881" s="2">
        <v>0.33695652173913043</v>
      </c>
      <c r="H881" s="2">
        <v>0.35869565217391303</v>
      </c>
      <c r="I881" s="2">
        <v>0.76086956521739135</v>
      </c>
      <c r="J881" s="2">
        <v>0</v>
      </c>
      <c r="K881" s="2">
        <v>0</v>
      </c>
      <c r="L881" s="2">
        <v>0.1618478260869565</v>
      </c>
      <c r="M881" s="2">
        <v>4.954891304347826</v>
      </c>
      <c r="N881" s="2">
        <v>0</v>
      </c>
      <c r="O881" s="2">
        <v>5.6008109104312566E-2</v>
      </c>
      <c r="P881" s="2">
        <v>6.2884782608695664</v>
      </c>
      <c r="Q881" s="2">
        <v>3.2769565217391308</v>
      </c>
      <c r="R881" s="2">
        <v>0.10812384813859198</v>
      </c>
      <c r="S881" s="2">
        <v>1.0301086956521739</v>
      </c>
      <c r="T881" s="2">
        <v>5.1818478260869547</v>
      </c>
      <c r="U881" s="2">
        <v>0</v>
      </c>
      <c r="V881" s="2">
        <v>7.0217471433837067E-2</v>
      </c>
      <c r="W881" s="2">
        <v>5.1304347826086953</v>
      </c>
      <c r="X881" s="2">
        <v>0.45173913043478264</v>
      </c>
      <c r="Y881" s="2">
        <v>0</v>
      </c>
      <c r="Z881" s="2">
        <v>6.3098660769136256E-2</v>
      </c>
      <c r="AA881" s="2">
        <v>0</v>
      </c>
      <c r="AB881" s="2">
        <v>0</v>
      </c>
      <c r="AC881" s="2">
        <v>0</v>
      </c>
      <c r="AD881" s="2">
        <v>0</v>
      </c>
      <c r="AE881" s="2">
        <v>0</v>
      </c>
      <c r="AF881" s="2">
        <v>0</v>
      </c>
      <c r="AG881" s="2">
        <v>0</v>
      </c>
      <c r="AH881" t="s">
        <v>442</v>
      </c>
      <c r="AI881">
        <v>6</v>
      </c>
    </row>
    <row r="882" spans="1:35" x14ac:dyDescent="0.25">
      <c r="A882" t="s">
        <v>3056</v>
      </c>
      <c r="B882" t="s">
        <v>2251</v>
      </c>
      <c r="C882" t="s">
        <v>2443</v>
      </c>
      <c r="D882" t="s">
        <v>2827</v>
      </c>
      <c r="E882" s="2">
        <v>71.760869565217391</v>
      </c>
      <c r="F882" s="2">
        <v>5.5652173913043477</v>
      </c>
      <c r="G882" s="2">
        <v>0.32608695652173914</v>
      </c>
      <c r="H882" s="2">
        <v>0</v>
      </c>
      <c r="I882" s="2">
        <v>1.0461956521739131</v>
      </c>
      <c r="J882" s="2">
        <v>0</v>
      </c>
      <c r="K882" s="2">
        <v>0</v>
      </c>
      <c r="L882" s="2">
        <v>6.305326086956522</v>
      </c>
      <c r="M882" s="2">
        <v>5.5652173913043477</v>
      </c>
      <c r="N882" s="2">
        <v>0</v>
      </c>
      <c r="O882" s="2">
        <v>7.7552256891850954E-2</v>
      </c>
      <c r="P882" s="2">
        <v>5.5489130434782608</v>
      </c>
      <c r="Q882" s="2">
        <v>10.019021739130435</v>
      </c>
      <c r="R882" s="2">
        <v>0.21694183580733112</v>
      </c>
      <c r="S882" s="2">
        <v>5.7434782608695638</v>
      </c>
      <c r="T882" s="2">
        <v>8.8721739130434791</v>
      </c>
      <c r="U882" s="2">
        <v>0</v>
      </c>
      <c r="V882" s="2">
        <v>0.20367161466222355</v>
      </c>
      <c r="W882" s="2">
        <v>5.6678260869565209</v>
      </c>
      <c r="X882" s="2">
        <v>10.33163043478261</v>
      </c>
      <c r="Y882" s="2">
        <v>4.8305434782608687</v>
      </c>
      <c r="Z882" s="2">
        <v>0.29026961526810058</v>
      </c>
      <c r="AA882" s="2">
        <v>0</v>
      </c>
      <c r="AB882" s="2">
        <v>0</v>
      </c>
      <c r="AC882" s="2">
        <v>0</v>
      </c>
      <c r="AD882" s="2">
        <v>0</v>
      </c>
      <c r="AE882" s="2">
        <v>0</v>
      </c>
      <c r="AF882" s="2">
        <v>0</v>
      </c>
      <c r="AG882" s="2">
        <v>0</v>
      </c>
      <c r="AH882" t="s">
        <v>1071</v>
      </c>
      <c r="AI882">
        <v>6</v>
      </c>
    </row>
    <row r="883" spans="1:35" x14ac:dyDescent="0.25">
      <c r="A883" t="s">
        <v>3056</v>
      </c>
      <c r="B883" t="s">
        <v>2036</v>
      </c>
      <c r="C883" t="s">
        <v>2755</v>
      </c>
      <c r="D883" t="s">
        <v>2922</v>
      </c>
      <c r="E883" s="2">
        <v>75.423913043478265</v>
      </c>
      <c r="F883" s="2">
        <v>5.1304347826086953</v>
      </c>
      <c r="G883" s="2">
        <v>3.2608695652173912E-2</v>
      </c>
      <c r="H883" s="2">
        <v>0</v>
      </c>
      <c r="I883" s="2">
        <v>0.65760869565217395</v>
      </c>
      <c r="J883" s="2">
        <v>0</v>
      </c>
      <c r="K883" s="2">
        <v>0</v>
      </c>
      <c r="L883" s="2">
        <v>5.1084782608695649</v>
      </c>
      <c r="M883" s="2">
        <v>2.6793478260869565</v>
      </c>
      <c r="N883" s="2">
        <v>0</v>
      </c>
      <c r="O883" s="2">
        <v>3.5523850698947972E-2</v>
      </c>
      <c r="P883" s="2">
        <v>5.0434782608695654</v>
      </c>
      <c r="Q883" s="2">
        <v>5.9427173913043481</v>
      </c>
      <c r="R883" s="2">
        <v>0.14565931690445308</v>
      </c>
      <c r="S883" s="2">
        <v>4.9446739130434789</v>
      </c>
      <c r="T883" s="2">
        <v>9.2074999999999978</v>
      </c>
      <c r="U883" s="2">
        <v>0</v>
      </c>
      <c r="V883" s="2">
        <v>0.18763510592304364</v>
      </c>
      <c r="W883" s="2">
        <v>4.5191304347826105</v>
      </c>
      <c r="X883" s="2">
        <v>10.548043478260871</v>
      </c>
      <c r="Y883" s="2">
        <v>3.6056521739130445</v>
      </c>
      <c r="Z883" s="2">
        <v>0.24757169620982855</v>
      </c>
      <c r="AA883" s="2">
        <v>0</v>
      </c>
      <c r="AB883" s="2">
        <v>0</v>
      </c>
      <c r="AC883" s="2">
        <v>0</v>
      </c>
      <c r="AD883" s="2">
        <v>0</v>
      </c>
      <c r="AE883" s="2">
        <v>0</v>
      </c>
      <c r="AF883" s="2">
        <v>0</v>
      </c>
      <c r="AG883" s="2">
        <v>0</v>
      </c>
      <c r="AH883" t="s">
        <v>851</v>
      </c>
      <c r="AI883">
        <v>6</v>
      </c>
    </row>
    <row r="884" spans="1:35" x14ac:dyDescent="0.25">
      <c r="A884" t="s">
        <v>3056</v>
      </c>
      <c r="B884" t="s">
        <v>2321</v>
      </c>
      <c r="C884" t="s">
        <v>2405</v>
      </c>
      <c r="D884" t="s">
        <v>2802</v>
      </c>
      <c r="E884" s="2">
        <v>41.195652173913047</v>
      </c>
      <c r="F884" s="2">
        <v>6.1796739130434784</v>
      </c>
      <c r="G884" s="2">
        <v>0</v>
      </c>
      <c r="H884" s="2">
        <v>0</v>
      </c>
      <c r="I884" s="2">
        <v>0</v>
      </c>
      <c r="J884" s="2">
        <v>0</v>
      </c>
      <c r="K884" s="2">
        <v>0</v>
      </c>
      <c r="L884" s="2">
        <v>1.9716304347826086</v>
      </c>
      <c r="M884" s="2">
        <v>0</v>
      </c>
      <c r="N884" s="2">
        <v>4.97945652173913</v>
      </c>
      <c r="O884" s="2">
        <v>0.12087335092348284</v>
      </c>
      <c r="P884" s="2">
        <v>0</v>
      </c>
      <c r="Q884" s="2">
        <v>0</v>
      </c>
      <c r="R884" s="2">
        <v>0</v>
      </c>
      <c r="S884" s="2">
        <v>3.0858695652173904</v>
      </c>
      <c r="T884" s="2">
        <v>6.6957608695652171</v>
      </c>
      <c r="U884" s="2">
        <v>0</v>
      </c>
      <c r="V884" s="2">
        <v>0.23744327176780999</v>
      </c>
      <c r="W884" s="2">
        <v>1.2541304347826085</v>
      </c>
      <c r="X884" s="2">
        <v>5.7260869565217387</v>
      </c>
      <c r="Y884" s="2">
        <v>0</v>
      </c>
      <c r="Z884" s="2">
        <v>0.16944063324538255</v>
      </c>
      <c r="AA884" s="2">
        <v>0</v>
      </c>
      <c r="AB884" s="2">
        <v>0</v>
      </c>
      <c r="AC884" s="2">
        <v>0</v>
      </c>
      <c r="AD884" s="2">
        <v>0</v>
      </c>
      <c r="AE884" s="2">
        <v>0</v>
      </c>
      <c r="AF884" s="2">
        <v>0</v>
      </c>
      <c r="AG884" s="2">
        <v>0</v>
      </c>
      <c r="AH884" t="s">
        <v>1141</v>
      </c>
      <c r="AI884">
        <v>6</v>
      </c>
    </row>
    <row r="885" spans="1:35" x14ac:dyDescent="0.25">
      <c r="A885" t="s">
        <v>3056</v>
      </c>
      <c r="B885" t="s">
        <v>2295</v>
      </c>
      <c r="C885" t="s">
        <v>2644</v>
      </c>
      <c r="D885" t="s">
        <v>2798</v>
      </c>
      <c r="E885" s="2">
        <v>69.282608695652172</v>
      </c>
      <c r="F885" s="2">
        <v>5.7391304347826084</v>
      </c>
      <c r="G885" s="2">
        <v>3.2608695652173912E-2</v>
      </c>
      <c r="H885" s="2">
        <v>0</v>
      </c>
      <c r="I885" s="2">
        <v>0.40760869565217389</v>
      </c>
      <c r="J885" s="2">
        <v>0</v>
      </c>
      <c r="K885" s="2">
        <v>0</v>
      </c>
      <c r="L885" s="2">
        <v>0.88097826086956521</v>
      </c>
      <c r="M885" s="2">
        <v>4.3913043478260869</v>
      </c>
      <c r="N885" s="2">
        <v>0</v>
      </c>
      <c r="O885" s="2">
        <v>6.3382491371195476E-2</v>
      </c>
      <c r="P885" s="2">
        <v>0</v>
      </c>
      <c r="Q885" s="2">
        <v>5.4180434782608691</v>
      </c>
      <c r="R885" s="2">
        <v>7.8202070913084398E-2</v>
      </c>
      <c r="S885" s="2">
        <v>3.8157608695652177</v>
      </c>
      <c r="T885" s="2">
        <v>4.6009782608695655</v>
      </c>
      <c r="U885" s="2">
        <v>0</v>
      </c>
      <c r="V885" s="2">
        <v>0.12148415437715721</v>
      </c>
      <c r="W885" s="2">
        <v>0.96184782608695674</v>
      </c>
      <c r="X885" s="2">
        <v>6.7270652173913046</v>
      </c>
      <c r="Y885" s="2">
        <v>0</v>
      </c>
      <c r="Z885" s="2">
        <v>0.11097897709444619</v>
      </c>
      <c r="AA885" s="2">
        <v>0</v>
      </c>
      <c r="AB885" s="2">
        <v>0</v>
      </c>
      <c r="AC885" s="2">
        <v>0</v>
      </c>
      <c r="AD885" s="2">
        <v>0</v>
      </c>
      <c r="AE885" s="2">
        <v>0</v>
      </c>
      <c r="AF885" s="2">
        <v>0</v>
      </c>
      <c r="AG885" s="2">
        <v>0</v>
      </c>
      <c r="AH885" t="s">
        <v>1115</v>
      </c>
      <c r="AI885">
        <v>6</v>
      </c>
    </row>
    <row r="886" spans="1:35" x14ac:dyDescent="0.25">
      <c r="A886" t="s">
        <v>3056</v>
      </c>
      <c r="B886" t="s">
        <v>1291</v>
      </c>
      <c r="C886" t="s">
        <v>2405</v>
      </c>
      <c r="D886" t="s">
        <v>2802</v>
      </c>
      <c r="E886" s="2">
        <v>156.13043478260869</v>
      </c>
      <c r="F886" s="2">
        <v>0</v>
      </c>
      <c r="G886" s="2">
        <v>0</v>
      </c>
      <c r="H886" s="2">
        <v>0</v>
      </c>
      <c r="I886" s="2">
        <v>5.778804347826088</v>
      </c>
      <c r="J886" s="2">
        <v>0</v>
      </c>
      <c r="K886" s="2">
        <v>0</v>
      </c>
      <c r="L886" s="2">
        <v>0</v>
      </c>
      <c r="M886" s="2">
        <v>0</v>
      </c>
      <c r="N886" s="2">
        <v>0</v>
      </c>
      <c r="O886" s="2">
        <v>0</v>
      </c>
      <c r="P886" s="2">
        <v>5.7184782608695652</v>
      </c>
      <c r="Q886" s="2">
        <v>14.599239130434785</v>
      </c>
      <c r="R886" s="2">
        <v>0.13013297131718185</v>
      </c>
      <c r="S886" s="2">
        <v>0</v>
      </c>
      <c r="T886" s="2">
        <v>0</v>
      </c>
      <c r="U886" s="2">
        <v>0</v>
      </c>
      <c r="V886" s="2">
        <v>0</v>
      </c>
      <c r="W886" s="2">
        <v>0</v>
      </c>
      <c r="X886" s="2">
        <v>0</v>
      </c>
      <c r="Y886" s="2">
        <v>0</v>
      </c>
      <c r="Z886" s="2">
        <v>0</v>
      </c>
      <c r="AA886" s="2">
        <v>0</v>
      </c>
      <c r="AB886" s="2">
        <v>0</v>
      </c>
      <c r="AC886" s="2">
        <v>0</v>
      </c>
      <c r="AD886" s="2">
        <v>59.773478260869553</v>
      </c>
      <c r="AE886" s="2">
        <v>0</v>
      </c>
      <c r="AF886" s="2">
        <v>0</v>
      </c>
      <c r="AG886" s="2">
        <v>0</v>
      </c>
      <c r="AH886" t="s">
        <v>91</v>
      </c>
      <c r="AI886">
        <v>6</v>
      </c>
    </row>
    <row r="887" spans="1:35" x14ac:dyDescent="0.25">
      <c r="A887" t="s">
        <v>3056</v>
      </c>
      <c r="B887" t="s">
        <v>1667</v>
      </c>
      <c r="C887" t="s">
        <v>2678</v>
      </c>
      <c r="D887" t="s">
        <v>2927</v>
      </c>
      <c r="E887" s="2">
        <v>45.673913043478258</v>
      </c>
      <c r="F887" s="2">
        <v>4.2608695652173916</v>
      </c>
      <c r="G887" s="2">
        <v>0</v>
      </c>
      <c r="H887" s="2">
        <v>0</v>
      </c>
      <c r="I887" s="2">
        <v>0.17391304347826086</v>
      </c>
      <c r="J887" s="2">
        <v>0</v>
      </c>
      <c r="K887" s="2">
        <v>0</v>
      </c>
      <c r="L887" s="2">
        <v>5.2754347826086949</v>
      </c>
      <c r="M887" s="2">
        <v>4.1739130434782608</v>
      </c>
      <c r="N887" s="2">
        <v>0</v>
      </c>
      <c r="O887" s="2">
        <v>9.1385054735840077E-2</v>
      </c>
      <c r="P887" s="2">
        <v>5.4823913043478258</v>
      </c>
      <c r="Q887" s="2">
        <v>0.25554347826086954</v>
      </c>
      <c r="R887" s="2">
        <v>0.1256282722513089</v>
      </c>
      <c r="S887" s="2">
        <v>5.0591304347826087</v>
      </c>
      <c r="T887" s="2">
        <v>5.4259782608695648</v>
      </c>
      <c r="U887" s="2">
        <v>0</v>
      </c>
      <c r="V887" s="2">
        <v>0.2295644930985245</v>
      </c>
      <c r="W887" s="2">
        <v>0.72336956521739126</v>
      </c>
      <c r="X887" s="2">
        <v>5.0883695652173895</v>
      </c>
      <c r="Y887" s="2">
        <v>0</v>
      </c>
      <c r="Z887" s="2">
        <v>0.12724416944312228</v>
      </c>
      <c r="AA887" s="2">
        <v>0</v>
      </c>
      <c r="AB887" s="2">
        <v>0</v>
      </c>
      <c r="AC887" s="2">
        <v>0</v>
      </c>
      <c r="AD887" s="2">
        <v>0</v>
      </c>
      <c r="AE887" s="2">
        <v>0</v>
      </c>
      <c r="AF887" s="2">
        <v>0</v>
      </c>
      <c r="AG887" s="2">
        <v>0</v>
      </c>
      <c r="AH887" t="s">
        <v>472</v>
      </c>
      <c r="AI887">
        <v>6</v>
      </c>
    </row>
    <row r="888" spans="1:35" x14ac:dyDescent="0.25">
      <c r="A888" t="s">
        <v>3056</v>
      </c>
      <c r="B888" t="s">
        <v>1728</v>
      </c>
      <c r="C888" t="s">
        <v>2496</v>
      </c>
      <c r="D888" t="s">
        <v>2983</v>
      </c>
      <c r="E888" s="2">
        <v>58.086956521739133</v>
      </c>
      <c r="F888" s="2">
        <v>6.0978260869565215</v>
      </c>
      <c r="G888" s="2">
        <v>0</v>
      </c>
      <c r="H888" s="2">
        <v>0.26630434782608697</v>
      </c>
      <c r="I888" s="2">
        <v>0</v>
      </c>
      <c r="J888" s="2">
        <v>0</v>
      </c>
      <c r="K888" s="2">
        <v>0</v>
      </c>
      <c r="L888" s="2">
        <v>0</v>
      </c>
      <c r="M888" s="2">
        <v>4.1311956521739122</v>
      </c>
      <c r="N888" s="2">
        <v>0</v>
      </c>
      <c r="O888" s="2">
        <v>7.1120883233532911E-2</v>
      </c>
      <c r="P888" s="2">
        <v>3.4669565217391303</v>
      </c>
      <c r="Q888" s="2">
        <v>0</v>
      </c>
      <c r="R888" s="2">
        <v>5.9685628742514964E-2</v>
      </c>
      <c r="S888" s="2">
        <v>1.6384782608695649</v>
      </c>
      <c r="T888" s="2">
        <v>4.6366304347826084</v>
      </c>
      <c r="U888" s="2">
        <v>0</v>
      </c>
      <c r="V888" s="2">
        <v>0.10802956586826347</v>
      </c>
      <c r="W888" s="2">
        <v>0</v>
      </c>
      <c r="X888" s="2">
        <v>0</v>
      </c>
      <c r="Y888" s="2">
        <v>0</v>
      </c>
      <c r="Z888" s="2">
        <v>0</v>
      </c>
      <c r="AA888" s="2">
        <v>0</v>
      </c>
      <c r="AB888" s="2">
        <v>0</v>
      </c>
      <c r="AC888" s="2">
        <v>0</v>
      </c>
      <c r="AD888" s="2">
        <v>0</v>
      </c>
      <c r="AE888" s="2">
        <v>0</v>
      </c>
      <c r="AF888" s="2">
        <v>0</v>
      </c>
      <c r="AG888" s="2">
        <v>0</v>
      </c>
      <c r="AH888" t="s">
        <v>536</v>
      </c>
      <c r="AI888">
        <v>6</v>
      </c>
    </row>
    <row r="889" spans="1:35" x14ac:dyDescent="0.25">
      <c r="A889" t="s">
        <v>3056</v>
      </c>
      <c r="B889" t="s">
        <v>2193</v>
      </c>
      <c r="C889" t="s">
        <v>2466</v>
      </c>
      <c r="D889" t="s">
        <v>2837</v>
      </c>
      <c r="E889" s="2">
        <v>69.217391304347828</v>
      </c>
      <c r="F889" s="2">
        <v>5.5652173913043477</v>
      </c>
      <c r="G889" s="2">
        <v>0</v>
      </c>
      <c r="H889" s="2">
        <v>0.38315217391304346</v>
      </c>
      <c r="I889" s="2">
        <v>1.4728260869565217</v>
      </c>
      <c r="J889" s="2">
        <v>0</v>
      </c>
      <c r="K889" s="2">
        <v>0</v>
      </c>
      <c r="L889" s="2">
        <v>7.8975000000000009</v>
      </c>
      <c r="M889" s="2">
        <v>5.3913043478260869</v>
      </c>
      <c r="N889" s="2">
        <v>5.3120652173913046</v>
      </c>
      <c r="O889" s="2">
        <v>0.154634108040201</v>
      </c>
      <c r="P889" s="2">
        <v>0</v>
      </c>
      <c r="Q889" s="2">
        <v>6.9021739130434773E-2</v>
      </c>
      <c r="R889" s="2">
        <v>9.9717336683417075E-4</v>
      </c>
      <c r="S889" s="2">
        <v>9.6132608695652149</v>
      </c>
      <c r="T889" s="2">
        <v>1.2578260869565219</v>
      </c>
      <c r="U889" s="2">
        <v>0</v>
      </c>
      <c r="V889" s="2">
        <v>0.15705716080402005</v>
      </c>
      <c r="W889" s="2">
        <v>9.9107608695652161</v>
      </c>
      <c r="X889" s="2">
        <v>4.5605434782608709</v>
      </c>
      <c r="Y889" s="2">
        <v>0</v>
      </c>
      <c r="Z889" s="2">
        <v>0.20907035175879399</v>
      </c>
      <c r="AA889" s="2">
        <v>0</v>
      </c>
      <c r="AB889" s="2">
        <v>4.4347826086956523</v>
      </c>
      <c r="AC889" s="2">
        <v>0</v>
      </c>
      <c r="AD889" s="2">
        <v>0</v>
      </c>
      <c r="AE889" s="2">
        <v>0</v>
      </c>
      <c r="AF889" s="2">
        <v>0</v>
      </c>
      <c r="AG889" s="2">
        <v>0</v>
      </c>
      <c r="AH889" t="s">
        <v>1012</v>
      </c>
      <c r="AI889">
        <v>6</v>
      </c>
    </row>
    <row r="890" spans="1:35" x14ac:dyDescent="0.25">
      <c r="A890" t="s">
        <v>3056</v>
      </c>
      <c r="B890" t="s">
        <v>1910</v>
      </c>
      <c r="C890" t="s">
        <v>2600</v>
      </c>
      <c r="D890" t="s">
        <v>2844</v>
      </c>
      <c r="E890" s="2">
        <v>70.782608695652172</v>
      </c>
      <c r="F890" s="2">
        <v>5.3913043478260869</v>
      </c>
      <c r="G890" s="2">
        <v>4.3478260869565216E-2</v>
      </c>
      <c r="H890" s="2">
        <v>0</v>
      </c>
      <c r="I890" s="2">
        <v>0.3233695652173913</v>
      </c>
      <c r="J890" s="2">
        <v>0</v>
      </c>
      <c r="K890" s="2">
        <v>0</v>
      </c>
      <c r="L890" s="2">
        <v>0</v>
      </c>
      <c r="M890" s="2">
        <v>4.4347826086956523</v>
      </c>
      <c r="N890" s="2">
        <v>0</v>
      </c>
      <c r="O890" s="2">
        <v>6.2653562653562658E-2</v>
      </c>
      <c r="P890" s="2">
        <v>6.5439130434782609</v>
      </c>
      <c r="Q890" s="2">
        <v>3.0408695652173923</v>
      </c>
      <c r="R890" s="2">
        <v>0.13541154791154791</v>
      </c>
      <c r="S890" s="2">
        <v>0</v>
      </c>
      <c r="T890" s="2">
        <v>0</v>
      </c>
      <c r="U890" s="2">
        <v>0</v>
      </c>
      <c r="V890" s="2">
        <v>0</v>
      </c>
      <c r="W890" s="2">
        <v>0</v>
      </c>
      <c r="X890" s="2">
        <v>0</v>
      </c>
      <c r="Y890" s="2">
        <v>0</v>
      </c>
      <c r="Z890" s="2">
        <v>0</v>
      </c>
      <c r="AA890" s="2">
        <v>0</v>
      </c>
      <c r="AB890" s="2">
        <v>0</v>
      </c>
      <c r="AC890" s="2">
        <v>0</v>
      </c>
      <c r="AD890" s="2">
        <v>0</v>
      </c>
      <c r="AE890" s="2">
        <v>0</v>
      </c>
      <c r="AF890" s="2">
        <v>0</v>
      </c>
      <c r="AG890" s="2">
        <v>0</v>
      </c>
      <c r="AH890" t="s">
        <v>724</v>
      </c>
      <c r="AI890">
        <v>6</v>
      </c>
    </row>
    <row r="891" spans="1:35" x14ac:dyDescent="0.25">
      <c r="A891" t="s">
        <v>3056</v>
      </c>
      <c r="B891" t="s">
        <v>2063</v>
      </c>
      <c r="C891" t="s">
        <v>2504</v>
      </c>
      <c r="D891" t="s">
        <v>2884</v>
      </c>
      <c r="E891" s="2">
        <v>94.380434782608702</v>
      </c>
      <c r="F891" s="2">
        <v>5.3043478260869561</v>
      </c>
      <c r="G891" s="2">
        <v>0</v>
      </c>
      <c r="H891" s="2">
        <v>0</v>
      </c>
      <c r="I891" s="2">
        <v>0.73913043478260865</v>
      </c>
      <c r="J891" s="2">
        <v>0</v>
      </c>
      <c r="K891" s="2">
        <v>0</v>
      </c>
      <c r="L891" s="2">
        <v>6.8004347826086953</v>
      </c>
      <c r="M891" s="2">
        <v>0</v>
      </c>
      <c r="N891" s="2">
        <v>21.363043478260867</v>
      </c>
      <c r="O891" s="2">
        <v>0.22635033974432794</v>
      </c>
      <c r="P891" s="2">
        <v>5.7391304347826084</v>
      </c>
      <c r="Q891" s="2">
        <v>6.682500000000001</v>
      </c>
      <c r="R891" s="2">
        <v>0.13161234596337673</v>
      </c>
      <c r="S891" s="2">
        <v>14.524347826086959</v>
      </c>
      <c r="T891" s="2">
        <v>16.43739130434782</v>
      </c>
      <c r="U891" s="2">
        <v>0</v>
      </c>
      <c r="V891" s="2">
        <v>0.3280525164113785</v>
      </c>
      <c r="W891" s="2">
        <v>12.711847826086959</v>
      </c>
      <c r="X891" s="2">
        <v>22.661304347826082</v>
      </c>
      <c r="Y891" s="2">
        <v>0</v>
      </c>
      <c r="Z891" s="2">
        <v>0.37479327421398129</v>
      </c>
      <c r="AA891" s="2">
        <v>0</v>
      </c>
      <c r="AB891" s="2">
        <v>0</v>
      </c>
      <c r="AC891" s="2">
        <v>0</v>
      </c>
      <c r="AD891" s="2">
        <v>0</v>
      </c>
      <c r="AE891" s="2">
        <v>0</v>
      </c>
      <c r="AF891" s="2">
        <v>0</v>
      </c>
      <c r="AG891" s="2">
        <v>0</v>
      </c>
      <c r="AH891" t="s">
        <v>880</v>
      </c>
      <c r="AI891">
        <v>6</v>
      </c>
    </row>
    <row r="892" spans="1:35" x14ac:dyDescent="0.25">
      <c r="A892" t="s">
        <v>3056</v>
      </c>
      <c r="B892" t="s">
        <v>2252</v>
      </c>
      <c r="C892" t="s">
        <v>2504</v>
      </c>
      <c r="D892" t="s">
        <v>2884</v>
      </c>
      <c r="E892" s="2">
        <v>110.70652173913044</v>
      </c>
      <c r="F892" s="2">
        <v>5.5652173913043477</v>
      </c>
      <c r="G892" s="2">
        <v>0</v>
      </c>
      <c r="H892" s="2">
        <v>0.35326086956521741</v>
      </c>
      <c r="I892" s="2">
        <v>1.2282608695652173</v>
      </c>
      <c r="J892" s="2">
        <v>0</v>
      </c>
      <c r="K892" s="2">
        <v>0</v>
      </c>
      <c r="L892" s="2">
        <v>5.426086956521738</v>
      </c>
      <c r="M892" s="2">
        <v>5.0434782608695654</v>
      </c>
      <c r="N892" s="2">
        <v>0</v>
      </c>
      <c r="O892" s="2">
        <v>4.5557191948944524E-2</v>
      </c>
      <c r="P892" s="2">
        <v>0</v>
      </c>
      <c r="Q892" s="2">
        <v>0</v>
      </c>
      <c r="R892" s="2">
        <v>0</v>
      </c>
      <c r="S892" s="2">
        <v>11.363260869565215</v>
      </c>
      <c r="T892" s="2">
        <v>4.9967391304347837</v>
      </c>
      <c r="U892" s="2">
        <v>0</v>
      </c>
      <c r="V892" s="2">
        <v>0.14777810505645556</v>
      </c>
      <c r="W892" s="2">
        <v>13.305434782608694</v>
      </c>
      <c r="X892" s="2">
        <v>3.7261956521739132</v>
      </c>
      <c r="Y892" s="2">
        <v>0</v>
      </c>
      <c r="Z892" s="2">
        <v>0.15384486990672555</v>
      </c>
      <c r="AA892" s="2">
        <v>0</v>
      </c>
      <c r="AB892" s="2">
        <v>5.3043478260869561</v>
      </c>
      <c r="AC892" s="2">
        <v>0</v>
      </c>
      <c r="AD892" s="2">
        <v>0</v>
      </c>
      <c r="AE892" s="2">
        <v>0</v>
      </c>
      <c r="AF892" s="2">
        <v>0</v>
      </c>
      <c r="AG892" s="2">
        <v>0</v>
      </c>
      <c r="AH892" t="s">
        <v>1072</v>
      </c>
      <c r="AI892">
        <v>6</v>
      </c>
    </row>
    <row r="893" spans="1:35" x14ac:dyDescent="0.25">
      <c r="A893" t="s">
        <v>3056</v>
      </c>
      <c r="B893" t="s">
        <v>1644</v>
      </c>
      <c r="C893" t="s">
        <v>2405</v>
      </c>
      <c r="D893" t="s">
        <v>2802</v>
      </c>
      <c r="E893" s="2">
        <v>53.717391304347828</v>
      </c>
      <c r="F893" s="2">
        <v>0</v>
      </c>
      <c r="G893" s="2">
        <v>0</v>
      </c>
      <c r="H893" s="2">
        <v>0</v>
      </c>
      <c r="I893" s="2">
        <v>0</v>
      </c>
      <c r="J893" s="2">
        <v>0</v>
      </c>
      <c r="K893" s="2">
        <v>0</v>
      </c>
      <c r="L893" s="2">
        <v>5.2871739130434783</v>
      </c>
      <c r="M893" s="2">
        <v>0</v>
      </c>
      <c r="N893" s="2">
        <v>0</v>
      </c>
      <c r="O893" s="2">
        <v>0</v>
      </c>
      <c r="P893" s="2">
        <v>4.6664130434782605</v>
      </c>
      <c r="Q893" s="2">
        <v>0</v>
      </c>
      <c r="R893" s="2">
        <v>8.6869688385269109E-2</v>
      </c>
      <c r="S893" s="2">
        <v>1.2632608695652172</v>
      </c>
      <c r="T893" s="2">
        <v>4.4339130434782614</v>
      </c>
      <c r="U893" s="2">
        <v>0</v>
      </c>
      <c r="V893" s="2">
        <v>0.10605827600161878</v>
      </c>
      <c r="W893" s="2">
        <v>3.1579347826086961</v>
      </c>
      <c r="X893" s="2">
        <v>4.5080434782608689</v>
      </c>
      <c r="Y893" s="2">
        <v>0</v>
      </c>
      <c r="Z893" s="2">
        <v>0.14270942938081749</v>
      </c>
      <c r="AA893" s="2">
        <v>0</v>
      </c>
      <c r="AB893" s="2">
        <v>0</v>
      </c>
      <c r="AC893" s="2">
        <v>0</v>
      </c>
      <c r="AD893" s="2">
        <v>0</v>
      </c>
      <c r="AE893" s="2">
        <v>0</v>
      </c>
      <c r="AF893" s="2">
        <v>0</v>
      </c>
      <c r="AG893" s="2">
        <v>0</v>
      </c>
      <c r="AH893" t="s">
        <v>446</v>
      </c>
      <c r="AI893">
        <v>6</v>
      </c>
    </row>
    <row r="894" spans="1:35" x14ac:dyDescent="0.25">
      <c r="A894" t="s">
        <v>3056</v>
      </c>
      <c r="B894" t="s">
        <v>1355</v>
      </c>
      <c r="C894" t="s">
        <v>2364</v>
      </c>
      <c r="D894" t="s">
        <v>2849</v>
      </c>
      <c r="E894" s="2">
        <v>46.423913043478258</v>
      </c>
      <c r="F894" s="2">
        <v>10.875760869565216</v>
      </c>
      <c r="G894" s="2">
        <v>0.33423913043478259</v>
      </c>
      <c r="H894" s="2">
        <v>0.22826086956521738</v>
      </c>
      <c r="I894" s="2">
        <v>0.39130434782608697</v>
      </c>
      <c r="J894" s="2">
        <v>0</v>
      </c>
      <c r="K894" s="2">
        <v>0</v>
      </c>
      <c r="L894" s="2">
        <v>9.9565217391304348E-2</v>
      </c>
      <c r="M894" s="2">
        <v>4.9280434782608697</v>
      </c>
      <c r="N894" s="2">
        <v>0</v>
      </c>
      <c r="O894" s="2">
        <v>0.10615312573167877</v>
      </c>
      <c r="P894" s="2">
        <v>5.1924999999999972</v>
      </c>
      <c r="Q894" s="2">
        <v>0</v>
      </c>
      <c r="R894" s="2">
        <v>0.111849683914774</v>
      </c>
      <c r="S894" s="2">
        <v>5.1651086956521732</v>
      </c>
      <c r="T894" s="2">
        <v>4.0123913043478261</v>
      </c>
      <c r="U894" s="2">
        <v>0</v>
      </c>
      <c r="V894" s="2">
        <v>0.19768906579255441</v>
      </c>
      <c r="W894" s="2">
        <v>0.47554347826086957</v>
      </c>
      <c r="X894" s="2">
        <v>4.8040217391304338</v>
      </c>
      <c r="Y894" s="2">
        <v>3.5477173913043476</v>
      </c>
      <c r="Z894" s="2">
        <v>0.19014516506672907</v>
      </c>
      <c r="AA894" s="2">
        <v>0</v>
      </c>
      <c r="AB894" s="2">
        <v>0</v>
      </c>
      <c r="AC894" s="2">
        <v>0</v>
      </c>
      <c r="AD894" s="2">
        <v>0</v>
      </c>
      <c r="AE894" s="2">
        <v>0</v>
      </c>
      <c r="AF894" s="2">
        <v>0</v>
      </c>
      <c r="AG894" s="2">
        <v>0</v>
      </c>
      <c r="AH894" t="s">
        <v>155</v>
      </c>
      <c r="AI894">
        <v>6</v>
      </c>
    </row>
    <row r="895" spans="1:35" x14ac:dyDescent="0.25">
      <c r="A895" t="s">
        <v>3056</v>
      </c>
      <c r="B895" t="s">
        <v>1522</v>
      </c>
      <c r="C895" t="s">
        <v>2626</v>
      </c>
      <c r="D895" t="s">
        <v>2812</v>
      </c>
      <c r="E895" s="2">
        <v>61.065217391304351</v>
      </c>
      <c r="F895" s="2">
        <v>0</v>
      </c>
      <c r="G895" s="2">
        <v>0.24456521739130435</v>
      </c>
      <c r="H895" s="2">
        <v>0.29347826086956524</v>
      </c>
      <c r="I895" s="2">
        <v>0.60869565217391308</v>
      </c>
      <c r="J895" s="2">
        <v>0</v>
      </c>
      <c r="K895" s="2">
        <v>0</v>
      </c>
      <c r="L895" s="2">
        <v>1.0472826086956522</v>
      </c>
      <c r="M895" s="2">
        <v>4.9257608695652166</v>
      </c>
      <c r="N895" s="2">
        <v>0</v>
      </c>
      <c r="O895" s="2">
        <v>8.0663937344250605E-2</v>
      </c>
      <c r="P895" s="2">
        <v>1.7663043478260867</v>
      </c>
      <c r="Q895" s="2">
        <v>0</v>
      </c>
      <c r="R895" s="2">
        <v>2.8924884300462791E-2</v>
      </c>
      <c r="S895" s="2">
        <v>0.52315217391304347</v>
      </c>
      <c r="T895" s="2">
        <v>3.7001086956521747</v>
      </c>
      <c r="U895" s="2">
        <v>0</v>
      </c>
      <c r="V895" s="2">
        <v>6.9159843360626555E-2</v>
      </c>
      <c r="W895" s="2">
        <v>1.0869565217391304E-2</v>
      </c>
      <c r="X895" s="2">
        <v>6.5347826086956537</v>
      </c>
      <c r="Y895" s="2">
        <v>0</v>
      </c>
      <c r="Z895" s="2">
        <v>0.10719117123531509</v>
      </c>
      <c r="AA895" s="2">
        <v>0</v>
      </c>
      <c r="AB895" s="2">
        <v>0</v>
      </c>
      <c r="AC895" s="2">
        <v>0</v>
      </c>
      <c r="AD895" s="2">
        <v>0</v>
      </c>
      <c r="AE895" s="2">
        <v>0</v>
      </c>
      <c r="AF895" s="2">
        <v>0</v>
      </c>
      <c r="AG895" s="2">
        <v>0</v>
      </c>
      <c r="AH895" t="s">
        <v>324</v>
      </c>
      <c r="AI895">
        <v>6</v>
      </c>
    </row>
    <row r="896" spans="1:35" x14ac:dyDescent="0.25">
      <c r="A896" t="s">
        <v>3056</v>
      </c>
      <c r="B896" t="s">
        <v>1853</v>
      </c>
      <c r="C896" t="s">
        <v>2504</v>
      </c>
      <c r="D896" t="s">
        <v>2884</v>
      </c>
      <c r="E896" s="2">
        <v>53.489130434782609</v>
      </c>
      <c r="F896" s="2">
        <v>5.5652173913043477</v>
      </c>
      <c r="G896" s="2">
        <v>0</v>
      </c>
      <c r="H896" s="2">
        <v>0</v>
      </c>
      <c r="I896" s="2">
        <v>0</v>
      </c>
      <c r="J896" s="2">
        <v>0</v>
      </c>
      <c r="K896" s="2">
        <v>0</v>
      </c>
      <c r="L896" s="2">
        <v>0</v>
      </c>
      <c r="M896" s="2">
        <v>6.2543478260869589</v>
      </c>
      <c r="N896" s="2">
        <v>0</v>
      </c>
      <c r="O896" s="2">
        <v>0.11692745376955907</v>
      </c>
      <c r="P896" s="2">
        <v>10.264130434782606</v>
      </c>
      <c r="Q896" s="2">
        <v>0</v>
      </c>
      <c r="R896" s="2">
        <v>0.19189189189189185</v>
      </c>
      <c r="S896" s="2">
        <v>0</v>
      </c>
      <c r="T896" s="2">
        <v>0</v>
      </c>
      <c r="U896" s="2">
        <v>0</v>
      </c>
      <c r="V896" s="2">
        <v>0</v>
      </c>
      <c r="W896" s="2">
        <v>0</v>
      </c>
      <c r="X896" s="2">
        <v>0</v>
      </c>
      <c r="Y896" s="2">
        <v>0</v>
      </c>
      <c r="Z896" s="2">
        <v>0</v>
      </c>
      <c r="AA896" s="2">
        <v>0</v>
      </c>
      <c r="AB896" s="2">
        <v>0</v>
      </c>
      <c r="AC896" s="2">
        <v>0</v>
      </c>
      <c r="AD896" s="2">
        <v>0</v>
      </c>
      <c r="AE896" s="2">
        <v>0</v>
      </c>
      <c r="AF896" s="2">
        <v>0</v>
      </c>
      <c r="AG896" s="2">
        <v>0</v>
      </c>
      <c r="AH896" t="s">
        <v>665</v>
      </c>
      <c r="AI896">
        <v>6</v>
      </c>
    </row>
    <row r="897" spans="1:35" x14ac:dyDescent="0.25">
      <c r="A897" t="s">
        <v>3056</v>
      </c>
      <c r="B897" t="s">
        <v>1964</v>
      </c>
      <c r="C897" t="s">
        <v>2575</v>
      </c>
      <c r="D897" t="s">
        <v>2927</v>
      </c>
      <c r="E897" s="2">
        <v>77.902173913043484</v>
      </c>
      <c r="F897" s="2">
        <v>5.4782608695652177</v>
      </c>
      <c r="G897" s="2">
        <v>0.20652173913043478</v>
      </c>
      <c r="H897" s="2">
        <v>0</v>
      </c>
      <c r="I897" s="2">
        <v>0.78260869565217395</v>
      </c>
      <c r="J897" s="2">
        <v>0</v>
      </c>
      <c r="K897" s="2">
        <v>0</v>
      </c>
      <c r="L897" s="2">
        <v>1.95945652173913</v>
      </c>
      <c r="M897" s="2">
        <v>5.1304347826086953</v>
      </c>
      <c r="N897" s="2">
        <v>0</v>
      </c>
      <c r="O897" s="2">
        <v>6.5857401981303187E-2</v>
      </c>
      <c r="P897" s="2">
        <v>0.26532608695652177</v>
      </c>
      <c r="Q897" s="2">
        <v>3.9003260869565204</v>
      </c>
      <c r="R897" s="2">
        <v>5.3472861727361494E-2</v>
      </c>
      <c r="S897" s="2">
        <v>1.2584782608695653</v>
      </c>
      <c r="T897" s="2">
        <v>4.6642391304347814</v>
      </c>
      <c r="U897" s="2">
        <v>0</v>
      </c>
      <c r="V897" s="2">
        <v>7.6027626622017563E-2</v>
      </c>
      <c r="W897" s="2">
        <v>1.0841304347826084</v>
      </c>
      <c r="X897" s="2">
        <v>8.6975000000000016</v>
      </c>
      <c r="Y897" s="2">
        <v>0</v>
      </c>
      <c r="Z897" s="2">
        <v>0.12556299706990373</v>
      </c>
      <c r="AA897" s="2">
        <v>0</v>
      </c>
      <c r="AB897" s="2">
        <v>0</v>
      </c>
      <c r="AC897" s="2">
        <v>0</v>
      </c>
      <c r="AD897" s="2">
        <v>0</v>
      </c>
      <c r="AE897" s="2">
        <v>46.412717391304362</v>
      </c>
      <c r="AF897" s="2">
        <v>0</v>
      </c>
      <c r="AG897" s="2">
        <v>0</v>
      </c>
      <c r="AH897" t="s">
        <v>779</v>
      </c>
      <c r="AI897">
        <v>6</v>
      </c>
    </row>
    <row r="898" spans="1:35" x14ac:dyDescent="0.25">
      <c r="A898" t="s">
        <v>3056</v>
      </c>
      <c r="B898" t="s">
        <v>1913</v>
      </c>
      <c r="C898" t="s">
        <v>2540</v>
      </c>
      <c r="D898" t="s">
        <v>2908</v>
      </c>
      <c r="E898" s="2">
        <v>80.760869565217391</v>
      </c>
      <c r="F898" s="2">
        <v>5.2173913043478262</v>
      </c>
      <c r="G898" s="2">
        <v>0.83695652173913049</v>
      </c>
      <c r="H898" s="2">
        <v>0.64130434782608692</v>
      </c>
      <c r="I898" s="2">
        <v>0.64130434782608692</v>
      </c>
      <c r="J898" s="2">
        <v>0</v>
      </c>
      <c r="K898" s="2">
        <v>0</v>
      </c>
      <c r="L898" s="2">
        <v>6.4915217391304347</v>
      </c>
      <c r="M898" s="2">
        <v>4.8695652173913047</v>
      </c>
      <c r="N898" s="2">
        <v>5.7391304347826084</v>
      </c>
      <c r="O898" s="2">
        <v>0.13135935397039034</v>
      </c>
      <c r="P898" s="2">
        <v>2.0618478260869568</v>
      </c>
      <c r="Q898" s="2">
        <v>2.0240217391304345</v>
      </c>
      <c r="R898" s="2">
        <v>5.0592193808882913E-2</v>
      </c>
      <c r="S898" s="2">
        <v>8.3958695652173905</v>
      </c>
      <c r="T898" s="2">
        <v>21.828913043478263</v>
      </c>
      <c r="U898" s="2">
        <v>0</v>
      </c>
      <c r="V898" s="2">
        <v>0.37425033647375511</v>
      </c>
      <c r="W898" s="2">
        <v>10.108152173913046</v>
      </c>
      <c r="X898" s="2">
        <v>8.1939130434782612</v>
      </c>
      <c r="Y898" s="2">
        <v>0</v>
      </c>
      <c r="Z898" s="2">
        <v>0.22662045760430694</v>
      </c>
      <c r="AA898" s="2">
        <v>0</v>
      </c>
      <c r="AB898" s="2">
        <v>3.159347826086957</v>
      </c>
      <c r="AC898" s="2">
        <v>0</v>
      </c>
      <c r="AD898" s="2">
        <v>0</v>
      </c>
      <c r="AE898" s="2">
        <v>0</v>
      </c>
      <c r="AF898" s="2">
        <v>0</v>
      </c>
      <c r="AG898" s="2">
        <v>0</v>
      </c>
      <c r="AH898" t="s">
        <v>727</v>
      </c>
      <c r="AI898">
        <v>6</v>
      </c>
    </row>
    <row r="899" spans="1:35" x14ac:dyDescent="0.25">
      <c r="A899" t="s">
        <v>3056</v>
      </c>
      <c r="B899" t="s">
        <v>2183</v>
      </c>
      <c r="C899" t="s">
        <v>2462</v>
      </c>
      <c r="D899" t="s">
        <v>2905</v>
      </c>
      <c r="E899" s="2">
        <v>92.434782608695656</v>
      </c>
      <c r="F899" s="2">
        <v>0</v>
      </c>
      <c r="G899" s="2">
        <v>0.54347826086956519</v>
      </c>
      <c r="H899" s="2">
        <v>0.44021739130434784</v>
      </c>
      <c r="I899" s="2">
        <v>1.0434782608695652</v>
      </c>
      <c r="J899" s="2">
        <v>0</v>
      </c>
      <c r="K899" s="2">
        <v>0</v>
      </c>
      <c r="L899" s="2">
        <v>6.6021739130434804</v>
      </c>
      <c r="M899" s="2">
        <v>5.3754347826086946</v>
      </c>
      <c r="N899" s="2">
        <v>0</v>
      </c>
      <c r="O899" s="2">
        <v>5.8153809971777971E-2</v>
      </c>
      <c r="P899" s="2">
        <v>5.5171739130434796</v>
      </c>
      <c r="Q899" s="2">
        <v>0</v>
      </c>
      <c r="R899" s="2">
        <v>5.9687206020696153E-2</v>
      </c>
      <c r="S899" s="2">
        <v>7.1050000000000022</v>
      </c>
      <c r="T899" s="2">
        <v>9.7116304347826112</v>
      </c>
      <c r="U899" s="2">
        <v>0</v>
      </c>
      <c r="V899" s="2">
        <v>0.18192968015051744</v>
      </c>
      <c r="W899" s="2">
        <v>8.0371739130434783</v>
      </c>
      <c r="X899" s="2">
        <v>6.3145652173913058</v>
      </c>
      <c r="Y899" s="2">
        <v>0</v>
      </c>
      <c r="Z899" s="2">
        <v>0.15526340545625589</v>
      </c>
      <c r="AA899" s="2">
        <v>0</v>
      </c>
      <c r="AB899" s="2">
        <v>0</v>
      </c>
      <c r="AC899" s="2">
        <v>0</v>
      </c>
      <c r="AD899" s="2">
        <v>0</v>
      </c>
      <c r="AE899" s="2">
        <v>0</v>
      </c>
      <c r="AF899" s="2">
        <v>0</v>
      </c>
      <c r="AG899" s="2">
        <v>0</v>
      </c>
      <c r="AH899" t="s">
        <v>1002</v>
      </c>
      <c r="AI899">
        <v>6</v>
      </c>
    </row>
    <row r="900" spans="1:35" x14ac:dyDescent="0.25">
      <c r="A900" t="s">
        <v>3056</v>
      </c>
      <c r="B900" t="s">
        <v>1341</v>
      </c>
      <c r="C900" t="s">
        <v>2447</v>
      </c>
      <c r="D900" t="s">
        <v>2878</v>
      </c>
      <c r="E900" s="2">
        <v>92.630434782608702</v>
      </c>
      <c r="F900" s="2">
        <v>5.5652173913043477</v>
      </c>
      <c r="G900" s="2">
        <v>1.2445652173913044</v>
      </c>
      <c r="H900" s="2">
        <v>0.94782608695652149</v>
      </c>
      <c r="I900" s="2">
        <v>1</v>
      </c>
      <c r="J900" s="2">
        <v>0</v>
      </c>
      <c r="K900" s="2">
        <v>0</v>
      </c>
      <c r="L900" s="2">
        <v>2.8070652173913042</v>
      </c>
      <c r="M900" s="2">
        <v>5.3913043478260869</v>
      </c>
      <c r="N900" s="2">
        <v>0</v>
      </c>
      <c r="O900" s="2">
        <v>5.8202299929593984E-2</v>
      </c>
      <c r="P900" s="2">
        <v>4.6711956521739131</v>
      </c>
      <c r="Q900" s="2">
        <v>5.0760869565217392</v>
      </c>
      <c r="R900" s="2">
        <v>0.10522764609246656</v>
      </c>
      <c r="S900" s="2">
        <v>5.2880434782608692</v>
      </c>
      <c r="T900" s="2">
        <v>10.078804347826088</v>
      </c>
      <c r="U900" s="2">
        <v>4.7961956521739131</v>
      </c>
      <c r="V900" s="2">
        <v>0.21767190800281624</v>
      </c>
      <c r="W900" s="2">
        <v>5.5326086956521738</v>
      </c>
      <c r="X900" s="2">
        <v>10.633152173913043</v>
      </c>
      <c r="Y900" s="2">
        <v>5.7038043478260869</v>
      </c>
      <c r="Z900" s="2">
        <v>0.23609481342407884</v>
      </c>
      <c r="AA900" s="2">
        <v>0</v>
      </c>
      <c r="AB900" s="2">
        <v>0</v>
      </c>
      <c r="AC900" s="2">
        <v>0</v>
      </c>
      <c r="AD900" s="2">
        <v>0</v>
      </c>
      <c r="AE900" s="2">
        <v>32.282608695652172</v>
      </c>
      <c r="AF900" s="2">
        <v>0</v>
      </c>
      <c r="AG900" s="2">
        <v>0</v>
      </c>
      <c r="AH900" t="s">
        <v>141</v>
      </c>
      <c r="AI900">
        <v>6</v>
      </c>
    </row>
    <row r="901" spans="1:35" x14ac:dyDescent="0.25">
      <c r="A901" t="s">
        <v>3056</v>
      </c>
      <c r="B901" t="s">
        <v>1992</v>
      </c>
      <c r="C901" t="s">
        <v>2545</v>
      </c>
      <c r="D901" t="s">
        <v>2918</v>
      </c>
      <c r="E901" s="2">
        <v>89.271739130434781</v>
      </c>
      <c r="F901" s="2">
        <v>5.1304347826086953</v>
      </c>
      <c r="G901" s="2">
        <v>0</v>
      </c>
      <c r="H901" s="2">
        <v>1.0163043478260869</v>
      </c>
      <c r="I901" s="2">
        <v>11.130434782608695</v>
      </c>
      <c r="J901" s="2">
        <v>0</v>
      </c>
      <c r="K901" s="2">
        <v>0</v>
      </c>
      <c r="L901" s="2">
        <v>7.5163043478260869</v>
      </c>
      <c r="M901" s="2">
        <v>5.2173913043478262</v>
      </c>
      <c r="N901" s="2">
        <v>0</v>
      </c>
      <c r="O901" s="2">
        <v>5.8443930354316331E-2</v>
      </c>
      <c r="P901" s="2">
        <v>0</v>
      </c>
      <c r="Q901" s="2">
        <v>10.994565217391305</v>
      </c>
      <c r="R901" s="2">
        <v>0.12315840740289785</v>
      </c>
      <c r="S901" s="2">
        <v>11.043478260869565</v>
      </c>
      <c r="T901" s="2">
        <v>9.8152173913043477</v>
      </c>
      <c r="U901" s="2">
        <v>0</v>
      </c>
      <c r="V901" s="2">
        <v>0.23365396322902718</v>
      </c>
      <c r="W901" s="2">
        <v>6.8940217391304346</v>
      </c>
      <c r="X901" s="2">
        <v>10.040760869565217</v>
      </c>
      <c r="Y901" s="2">
        <v>14.847826086956522</v>
      </c>
      <c r="Z901" s="2">
        <v>0.35602094240837695</v>
      </c>
      <c r="AA901" s="2">
        <v>0</v>
      </c>
      <c r="AB901" s="2">
        <v>0</v>
      </c>
      <c r="AC901" s="2">
        <v>0</v>
      </c>
      <c r="AD901" s="2">
        <v>0</v>
      </c>
      <c r="AE901" s="2">
        <v>108.67391304347827</v>
      </c>
      <c r="AF901" s="2">
        <v>3.4701086956521738</v>
      </c>
      <c r="AG901" s="2">
        <v>0</v>
      </c>
      <c r="AH901" t="s">
        <v>807</v>
      </c>
      <c r="AI901">
        <v>6</v>
      </c>
    </row>
    <row r="902" spans="1:35" x14ac:dyDescent="0.25">
      <c r="A902" t="s">
        <v>3056</v>
      </c>
      <c r="B902" t="s">
        <v>1329</v>
      </c>
      <c r="C902" t="s">
        <v>2501</v>
      </c>
      <c r="D902" t="s">
        <v>2797</v>
      </c>
      <c r="E902" s="2">
        <v>82.891304347826093</v>
      </c>
      <c r="F902" s="2">
        <v>0</v>
      </c>
      <c r="G902" s="2">
        <v>0.19565217391304349</v>
      </c>
      <c r="H902" s="2">
        <v>0.36956521739130432</v>
      </c>
      <c r="I902" s="2">
        <v>0.97826086956521741</v>
      </c>
      <c r="J902" s="2">
        <v>0</v>
      </c>
      <c r="K902" s="2">
        <v>0</v>
      </c>
      <c r="L902" s="2">
        <v>4.5026086956521736</v>
      </c>
      <c r="M902" s="2">
        <v>5.4193478260869572</v>
      </c>
      <c r="N902" s="2">
        <v>0</v>
      </c>
      <c r="O902" s="2">
        <v>6.537896669289274E-2</v>
      </c>
      <c r="P902" s="2">
        <v>5.2085869565217413</v>
      </c>
      <c r="Q902" s="2">
        <v>5.7019565217391293</v>
      </c>
      <c r="R902" s="2">
        <v>0.13162470495672698</v>
      </c>
      <c r="S902" s="2">
        <v>4.9565217391304346</v>
      </c>
      <c r="T902" s="2">
        <v>0</v>
      </c>
      <c r="U902" s="2">
        <v>0</v>
      </c>
      <c r="V902" s="2">
        <v>5.9795436664044056E-2</v>
      </c>
      <c r="W902" s="2">
        <v>4.6684782608695654</v>
      </c>
      <c r="X902" s="2">
        <v>3.956304347826086</v>
      </c>
      <c r="Y902" s="2">
        <v>0</v>
      </c>
      <c r="Z902" s="2">
        <v>0.10404930500917911</v>
      </c>
      <c r="AA902" s="2">
        <v>0</v>
      </c>
      <c r="AB902" s="2">
        <v>0</v>
      </c>
      <c r="AC902" s="2">
        <v>0</v>
      </c>
      <c r="AD902" s="2">
        <v>0</v>
      </c>
      <c r="AE902" s="2">
        <v>0</v>
      </c>
      <c r="AF902" s="2">
        <v>0</v>
      </c>
      <c r="AG902" s="2">
        <v>0</v>
      </c>
      <c r="AH902" t="s">
        <v>129</v>
      </c>
      <c r="AI902">
        <v>6</v>
      </c>
    </row>
    <row r="903" spans="1:35" x14ac:dyDescent="0.25">
      <c r="A903" t="s">
        <v>3056</v>
      </c>
      <c r="B903" t="s">
        <v>2175</v>
      </c>
      <c r="C903" t="s">
        <v>2381</v>
      </c>
      <c r="D903" t="s">
        <v>2845</v>
      </c>
      <c r="E903" s="2">
        <v>82.804347826086953</v>
      </c>
      <c r="F903" s="2">
        <v>5.7391304347826084</v>
      </c>
      <c r="G903" s="2">
        <v>0.27173913043478259</v>
      </c>
      <c r="H903" s="2">
        <v>0.4271739130434784</v>
      </c>
      <c r="I903" s="2">
        <v>0.50652173913043474</v>
      </c>
      <c r="J903" s="2">
        <v>0</v>
      </c>
      <c r="K903" s="2">
        <v>0</v>
      </c>
      <c r="L903" s="2">
        <v>3.7043478260869556</v>
      </c>
      <c r="M903" s="2">
        <v>5.7391304347826084</v>
      </c>
      <c r="N903" s="2">
        <v>0</v>
      </c>
      <c r="O903" s="2">
        <v>6.9309530060383304E-2</v>
      </c>
      <c r="P903" s="2">
        <v>5.0434782608695654</v>
      </c>
      <c r="Q903" s="2">
        <v>4.9864130434782608</v>
      </c>
      <c r="R903" s="2">
        <v>0.1211275925439748</v>
      </c>
      <c r="S903" s="2">
        <v>7.6327173913043449</v>
      </c>
      <c r="T903" s="2">
        <v>1.1355434782608693</v>
      </c>
      <c r="U903" s="2">
        <v>0</v>
      </c>
      <c r="V903" s="2">
        <v>0.10589131005513254</v>
      </c>
      <c r="W903" s="2">
        <v>8.0139130434782579</v>
      </c>
      <c r="X903" s="2">
        <v>4.2354347826086975</v>
      </c>
      <c r="Y903" s="2">
        <v>3.534673913043477</v>
      </c>
      <c r="Z903" s="2">
        <v>0.19061827251247043</v>
      </c>
      <c r="AA903" s="2">
        <v>0</v>
      </c>
      <c r="AB903" s="2">
        <v>0</v>
      </c>
      <c r="AC903" s="2">
        <v>0</v>
      </c>
      <c r="AD903" s="2">
        <v>0</v>
      </c>
      <c r="AE903" s="2">
        <v>0</v>
      </c>
      <c r="AF903" s="2">
        <v>0</v>
      </c>
      <c r="AG903" s="2">
        <v>1.9565217391304349E-2</v>
      </c>
      <c r="AH903" t="s">
        <v>994</v>
      </c>
      <c r="AI903">
        <v>6</v>
      </c>
    </row>
    <row r="904" spans="1:35" x14ac:dyDescent="0.25">
      <c r="A904" t="s">
        <v>3056</v>
      </c>
      <c r="B904" t="s">
        <v>2182</v>
      </c>
      <c r="C904" t="s">
        <v>2779</v>
      </c>
      <c r="D904" t="s">
        <v>2918</v>
      </c>
      <c r="E904" s="2">
        <v>34.195652173913047</v>
      </c>
      <c r="F904" s="2">
        <v>0</v>
      </c>
      <c r="G904" s="2">
        <v>0.17065217391304346</v>
      </c>
      <c r="H904" s="2">
        <v>0.15217391304347827</v>
      </c>
      <c r="I904" s="2">
        <v>0.20543478260869563</v>
      </c>
      <c r="J904" s="2">
        <v>0</v>
      </c>
      <c r="K904" s="2">
        <v>0</v>
      </c>
      <c r="L904" s="2">
        <v>5.4995652173913046</v>
      </c>
      <c r="M904" s="2">
        <v>2.1385869565217392</v>
      </c>
      <c r="N904" s="2">
        <v>0</v>
      </c>
      <c r="O904" s="2">
        <v>6.2539732994278452E-2</v>
      </c>
      <c r="P904" s="2">
        <v>0.55978260869565222</v>
      </c>
      <c r="Q904" s="2">
        <v>0</v>
      </c>
      <c r="R904" s="2">
        <v>1.6369993642720914E-2</v>
      </c>
      <c r="S904" s="2">
        <v>4.1268478260869577</v>
      </c>
      <c r="T904" s="2">
        <v>0.36836956521739134</v>
      </c>
      <c r="U904" s="2">
        <v>0</v>
      </c>
      <c r="V904" s="2">
        <v>0.1314558169103624</v>
      </c>
      <c r="W904" s="2">
        <v>0.85315217391304343</v>
      </c>
      <c r="X904" s="2">
        <v>3.7773913043478253</v>
      </c>
      <c r="Y904" s="2">
        <v>0</v>
      </c>
      <c r="Z904" s="2">
        <v>0.13541322314049584</v>
      </c>
      <c r="AA904" s="2">
        <v>0</v>
      </c>
      <c r="AB904" s="2">
        <v>0</v>
      </c>
      <c r="AC904" s="2">
        <v>0</v>
      </c>
      <c r="AD904" s="2">
        <v>0</v>
      </c>
      <c r="AE904" s="2">
        <v>0</v>
      </c>
      <c r="AF904" s="2">
        <v>0</v>
      </c>
      <c r="AG904" s="2">
        <v>0</v>
      </c>
      <c r="AH904" t="s">
        <v>1001</v>
      </c>
      <c r="AI904">
        <v>6</v>
      </c>
    </row>
    <row r="905" spans="1:35" x14ac:dyDescent="0.25">
      <c r="A905" t="s">
        <v>3056</v>
      </c>
      <c r="B905" t="s">
        <v>1777</v>
      </c>
      <c r="C905" t="s">
        <v>2466</v>
      </c>
      <c r="D905" t="s">
        <v>2837</v>
      </c>
      <c r="E905" s="2">
        <v>186.90217391304347</v>
      </c>
      <c r="F905" s="2">
        <v>6.0978260869565215</v>
      </c>
      <c r="G905" s="2">
        <v>0</v>
      </c>
      <c r="H905" s="2">
        <v>0</v>
      </c>
      <c r="I905" s="2">
        <v>0</v>
      </c>
      <c r="J905" s="2">
        <v>0</v>
      </c>
      <c r="K905" s="2">
        <v>0</v>
      </c>
      <c r="L905" s="2">
        <v>4.0034782608695645</v>
      </c>
      <c r="M905" s="2">
        <v>1.9728260869565217</v>
      </c>
      <c r="N905" s="2">
        <v>13.255434782608695</v>
      </c>
      <c r="O905" s="2">
        <v>8.1477173596975871E-2</v>
      </c>
      <c r="P905" s="2">
        <v>6.0978260869565215</v>
      </c>
      <c r="Q905" s="2">
        <v>24.717391304347824</v>
      </c>
      <c r="R905" s="2">
        <v>0.16487350974120382</v>
      </c>
      <c r="S905" s="2">
        <v>2.1613043478260869</v>
      </c>
      <c r="T905" s="2">
        <v>7.0386956521739128</v>
      </c>
      <c r="U905" s="2">
        <v>0</v>
      </c>
      <c r="V905" s="2">
        <v>4.9223611514975285E-2</v>
      </c>
      <c r="W905" s="2">
        <v>1.9247826086956523</v>
      </c>
      <c r="X905" s="2">
        <v>10.256521739130433</v>
      </c>
      <c r="Y905" s="2">
        <v>0</v>
      </c>
      <c r="Z905" s="2">
        <v>6.5174760104681581E-2</v>
      </c>
      <c r="AA905" s="2">
        <v>0</v>
      </c>
      <c r="AB905" s="2">
        <v>0</v>
      </c>
      <c r="AC905" s="2">
        <v>0</v>
      </c>
      <c r="AD905" s="2">
        <v>104.0570652173913</v>
      </c>
      <c r="AE905" s="2">
        <v>0</v>
      </c>
      <c r="AF905" s="2">
        <v>0</v>
      </c>
      <c r="AG905" s="2">
        <v>0</v>
      </c>
      <c r="AH905" t="s">
        <v>587</v>
      </c>
      <c r="AI905">
        <v>6</v>
      </c>
    </row>
    <row r="906" spans="1:35" x14ac:dyDescent="0.25">
      <c r="A906" t="s">
        <v>3056</v>
      </c>
      <c r="B906" t="s">
        <v>2363</v>
      </c>
      <c r="C906" t="s">
        <v>2796</v>
      </c>
      <c r="D906" t="s">
        <v>2903</v>
      </c>
      <c r="E906" s="2">
        <v>54.652173913043477</v>
      </c>
      <c r="F906" s="2">
        <v>5.8695652173913047</v>
      </c>
      <c r="G906" s="2">
        <v>1.2173913043478262</v>
      </c>
      <c r="H906" s="2">
        <v>0</v>
      </c>
      <c r="I906" s="2">
        <v>0</v>
      </c>
      <c r="J906" s="2">
        <v>0</v>
      </c>
      <c r="K906" s="2">
        <v>0</v>
      </c>
      <c r="L906" s="2">
        <v>4.9690217391304348</v>
      </c>
      <c r="M906" s="2">
        <v>5.6521739130434785</v>
      </c>
      <c r="N906" s="2">
        <v>0</v>
      </c>
      <c r="O906" s="2">
        <v>0.1034208432776452</v>
      </c>
      <c r="P906" s="2">
        <v>4.7826086956521738</v>
      </c>
      <c r="Q906" s="2">
        <v>0</v>
      </c>
      <c r="R906" s="2">
        <v>8.7509944311853619E-2</v>
      </c>
      <c r="S906" s="2">
        <v>4.239891304347827</v>
      </c>
      <c r="T906" s="2">
        <v>11.084782608695651</v>
      </c>
      <c r="U906" s="2">
        <v>0</v>
      </c>
      <c r="V906" s="2">
        <v>0.28040373906125698</v>
      </c>
      <c r="W906" s="2">
        <v>2.376521739130435</v>
      </c>
      <c r="X906" s="2">
        <v>15.497826086956524</v>
      </c>
      <c r="Y906" s="2">
        <v>0</v>
      </c>
      <c r="Z906" s="2">
        <v>0.32705648369132856</v>
      </c>
      <c r="AA906" s="2">
        <v>0</v>
      </c>
      <c r="AB906" s="2">
        <v>0</v>
      </c>
      <c r="AC906" s="2">
        <v>0</v>
      </c>
      <c r="AD906" s="2">
        <v>0</v>
      </c>
      <c r="AE906" s="2">
        <v>0</v>
      </c>
      <c r="AF906" s="2">
        <v>0</v>
      </c>
      <c r="AG906" s="2">
        <v>0</v>
      </c>
      <c r="AH906" t="s">
        <v>1183</v>
      </c>
      <c r="AI906">
        <v>6</v>
      </c>
    </row>
    <row r="907" spans="1:35" x14ac:dyDescent="0.25">
      <c r="A907" t="s">
        <v>3056</v>
      </c>
      <c r="B907" t="s">
        <v>2072</v>
      </c>
      <c r="C907" t="s">
        <v>2466</v>
      </c>
      <c r="D907" t="s">
        <v>2837</v>
      </c>
      <c r="E907" s="2">
        <v>89</v>
      </c>
      <c r="F907" s="2">
        <v>1.3043478260869565</v>
      </c>
      <c r="G907" s="2">
        <v>0</v>
      </c>
      <c r="H907" s="2">
        <v>0</v>
      </c>
      <c r="I907" s="2">
        <v>0</v>
      </c>
      <c r="J907" s="2">
        <v>0</v>
      </c>
      <c r="K907" s="2">
        <v>0</v>
      </c>
      <c r="L907" s="2">
        <v>6.7486956521739119</v>
      </c>
      <c r="M907" s="2">
        <v>0.43478260869565216</v>
      </c>
      <c r="N907" s="2">
        <v>0</v>
      </c>
      <c r="O907" s="2">
        <v>4.8851978505129456E-3</v>
      </c>
      <c r="P907" s="2">
        <v>11.756413043478263</v>
      </c>
      <c r="Q907" s="2">
        <v>0</v>
      </c>
      <c r="R907" s="2">
        <v>0.13209452857840745</v>
      </c>
      <c r="S907" s="2">
        <v>4.4672826086956521</v>
      </c>
      <c r="T907" s="2">
        <v>11.714999999999998</v>
      </c>
      <c r="U907" s="2">
        <v>0</v>
      </c>
      <c r="V907" s="2">
        <v>0.18182340009770395</v>
      </c>
      <c r="W907" s="2">
        <v>4.057282608695651</v>
      </c>
      <c r="X907" s="2">
        <v>16.081630434782607</v>
      </c>
      <c r="Y907" s="2">
        <v>0</v>
      </c>
      <c r="Z907" s="2">
        <v>0.22627992183683435</v>
      </c>
      <c r="AA907" s="2">
        <v>0</v>
      </c>
      <c r="AB907" s="2">
        <v>0</v>
      </c>
      <c r="AC907" s="2">
        <v>0</v>
      </c>
      <c r="AD907" s="2">
        <v>0</v>
      </c>
      <c r="AE907" s="2">
        <v>0</v>
      </c>
      <c r="AF907" s="2">
        <v>0</v>
      </c>
      <c r="AG907" s="2">
        <v>0</v>
      </c>
      <c r="AH907" t="s">
        <v>889</v>
      </c>
      <c r="AI907">
        <v>6</v>
      </c>
    </row>
    <row r="908" spans="1:35" x14ac:dyDescent="0.25">
      <c r="A908" t="s">
        <v>3056</v>
      </c>
      <c r="B908" t="s">
        <v>2250</v>
      </c>
      <c r="C908" t="s">
        <v>2416</v>
      </c>
      <c r="D908" t="s">
        <v>2822</v>
      </c>
      <c r="E908" s="2">
        <v>87.652173913043484</v>
      </c>
      <c r="F908" s="2">
        <v>5.5652173913043477</v>
      </c>
      <c r="G908" s="2">
        <v>3.2608695652173912E-2</v>
      </c>
      <c r="H908" s="2">
        <v>0</v>
      </c>
      <c r="I908" s="2">
        <v>0.45108695652173914</v>
      </c>
      <c r="J908" s="2">
        <v>0</v>
      </c>
      <c r="K908" s="2">
        <v>0</v>
      </c>
      <c r="L908" s="2">
        <v>1.2788043478260871</v>
      </c>
      <c r="M908" s="2">
        <v>4.8695652173913047</v>
      </c>
      <c r="N908" s="2">
        <v>0</v>
      </c>
      <c r="O908" s="2">
        <v>5.5555555555555552E-2</v>
      </c>
      <c r="P908" s="2">
        <v>5.3610869565217394</v>
      </c>
      <c r="Q908" s="2">
        <v>5.0529347826086939</v>
      </c>
      <c r="R908" s="2">
        <v>0.11881076388888887</v>
      </c>
      <c r="S908" s="2">
        <v>0.51010869565217398</v>
      </c>
      <c r="T908" s="2">
        <v>1.8960869565217391</v>
      </c>
      <c r="U908" s="2">
        <v>0</v>
      </c>
      <c r="V908" s="2">
        <v>2.7451636904761902E-2</v>
      </c>
      <c r="W908" s="2">
        <v>0.28152173913043477</v>
      </c>
      <c r="X908" s="2">
        <v>2.3773913043478259</v>
      </c>
      <c r="Y908" s="2">
        <v>0</v>
      </c>
      <c r="Z908" s="2">
        <v>3.0334821428571423E-2</v>
      </c>
      <c r="AA908" s="2">
        <v>0</v>
      </c>
      <c r="AB908" s="2">
        <v>0</v>
      </c>
      <c r="AC908" s="2">
        <v>0</v>
      </c>
      <c r="AD908" s="2">
        <v>0</v>
      </c>
      <c r="AE908" s="2">
        <v>0</v>
      </c>
      <c r="AF908" s="2">
        <v>0</v>
      </c>
      <c r="AG908" s="2">
        <v>0</v>
      </c>
      <c r="AH908" t="s">
        <v>1070</v>
      </c>
      <c r="AI908">
        <v>6</v>
      </c>
    </row>
    <row r="909" spans="1:35" x14ac:dyDescent="0.25">
      <c r="A909" t="s">
        <v>3056</v>
      </c>
      <c r="B909" t="s">
        <v>1941</v>
      </c>
      <c r="C909" t="s">
        <v>2613</v>
      </c>
      <c r="D909" t="s">
        <v>2837</v>
      </c>
      <c r="E909" s="2">
        <v>93.543478260869563</v>
      </c>
      <c r="F909" s="2">
        <v>6.8804347826086953</v>
      </c>
      <c r="G909" s="2">
        <v>1.1304347826086956</v>
      </c>
      <c r="H909" s="2">
        <v>0.1875</v>
      </c>
      <c r="I909" s="2">
        <v>6.6086956521739131</v>
      </c>
      <c r="J909" s="2">
        <v>0</v>
      </c>
      <c r="K909" s="2">
        <v>0</v>
      </c>
      <c r="L909" s="2">
        <v>5.0777173913043496</v>
      </c>
      <c r="M909" s="2">
        <v>5.7846739130434788</v>
      </c>
      <c r="N909" s="2">
        <v>0</v>
      </c>
      <c r="O909" s="2">
        <v>6.1839414362072978E-2</v>
      </c>
      <c r="P909" s="2">
        <v>6.0280434782608676</v>
      </c>
      <c r="Q909" s="2">
        <v>4.9117391304347828</v>
      </c>
      <c r="R909" s="2">
        <v>0.11694864048338369</v>
      </c>
      <c r="S909" s="2">
        <v>4.9293478260869561</v>
      </c>
      <c r="T909" s="2">
        <v>8.2035869565217414</v>
      </c>
      <c r="U909" s="2">
        <v>0</v>
      </c>
      <c r="V909" s="2">
        <v>0.14039391122472694</v>
      </c>
      <c r="W909" s="2">
        <v>4.6858695652173914</v>
      </c>
      <c r="X909" s="2">
        <v>4.8465217391304334</v>
      </c>
      <c r="Y909" s="2">
        <v>0</v>
      </c>
      <c r="Z909" s="2">
        <v>0.10190332326283988</v>
      </c>
      <c r="AA909" s="2">
        <v>0</v>
      </c>
      <c r="AB909" s="2">
        <v>0</v>
      </c>
      <c r="AC909" s="2">
        <v>0</v>
      </c>
      <c r="AD909" s="2">
        <v>0</v>
      </c>
      <c r="AE909" s="2">
        <v>0</v>
      </c>
      <c r="AF909" s="2">
        <v>0</v>
      </c>
      <c r="AG909" s="2">
        <v>0</v>
      </c>
      <c r="AH909" t="s">
        <v>756</v>
      </c>
      <c r="AI909">
        <v>6</v>
      </c>
    </row>
    <row r="910" spans="1:35" x14ac:dyDescent="0.25">
      <c r="A910" t="s">
        <v>3056</v>
      </c>
      <c r="B910" t="s">
        <v>1857</v>
      </c>
      <c r="C910" t="s">
        <v>2491</v>
      </c>
      <c r="D910" t="s">
        <v>2883</v>
      </c>
      <c r="E910" s="2">
        <v>54</v>
      </c>
      <c r="F910" s="2">
        <v>0</v>
      </c>
      <c r="G910" s="2">
        <v>0.4891304347826087</v>
      </c>
      <c r="H910" s="2">
        <v>0.65217391304347827</v>
      </c>
      <c r="I910" s="2">
        <v>0.52173913043478259</v>
      </c>
      <c r="J910" s="2">
        <v>0</v>
      </c>
      <c r="K910" s="2">
        <v>0</v>
      </c>
      <c r="L910" s="2">
        <v>5.3521739130434778</v>
      </c>
      <c r="M910" s="2">
        <v>2.5869565217391304</v>
      </c>
      <c r="N910" s="2">
        <v>0</v>
      </c>
      <c r="O910" s="2">
        <v>4.7906602254428339E-2</v>
      </c>
      <c r="P910" s="2">
        <v>0</v>
      </c>
      <c r="Q910" s="2">
        <v>0</v>
      </c>
      <c r="R910" s="2">
        <v>0</v>
      </c>
      <c r="S910" s="2">
        <v>3.852826086956521</v>
      </c>
      <c r="T910" s="2">
        <v>9.0486956521739135</v>
      </c>
      <c r="U910" s="2">
        <v>0</v>
      </c>
      <c r="V910" s="2">
        <v>0.23891706924315617</v>
      </c>
      <c r="W910" s="2">
        <v>4.4901086956521743</v>
      </c>
      <c r="X910" s="2">
        <v>10.658152173913043</v>
      </c>
      <c r="Y910" s="2">
        <v>0</v>
      </c>
      <c r="Z910" s="2">
        <v>0.2805233494363929</v>
      </c>
      <c r="AA910" s="2">
        <v>0</v>
      </c>
      <c r="AB910" s="2">
        <v>0</v>
      </c>
      <c r="AC910" s="2">
        <v>0</v>
      </c>
      <c r="AD910" s="2">
        <v>0</v>
      </c>
      <c r="AE910" s="2">
        <v>0</v>
      </c>
      <c r="AF910" s="2">
        <v>0</v>
      </c>
      <c r="AG910" s="2">
        <v>0</v>
      </c>
      <c r="AH910" t="s">
        <v>669</v>
      </c>
      <c r="AI910">
        <v>6</v>
      </c>
    </row>
    <row r="911" spans="1:35" x14ac:dyDescent="0.25">
      <c r="A911" t="s">
        <v>3056</v>
      </c>
      <c r="B911" t="s">
        <v>2329</v>
      </c>
      <c r="C911" t="s">
        <v>2509</v>
      </c>
      <c r="D911" t="s">
        <v>2889</v>
      </c>
      <c r="E911" s="2">
        <v>74.358695652173907</v>
      </c>
      <c r="F911" s="2">
        <v>5.2173913043478262</v>
      </c>
      <c r="G911" s="2">
        <v>0.2608695652173913</v>
      </c>
      <c r="H911" s="2">
        <v>0.39130434782608697</v>
      </c>
      <c r="I911" s="2">
        <v>0.52173913043478259</v>
      </c>
      <c r="J911" s="2">
        <v>0</v>
      </c>
      <c r="K911" s="2">
        <v>0</v>
      </c>
      <c r="L911" s="2">
        <v>5.4543478260869565</v>
      </c>
      <c r="M911" s="2">
        <v>0</v>
      </c>
      <c r="N911" s="2">
        <v>4.8695652173913047</v>
      </c>
      <c r="O911" s="2">
        <v>6.5487501827218256E-2</v>
      </c>
      <c r="P911" s="2">
        <v>1.1615217391304349</v>
      </c>
      <c r="Q911" s="2">
        <v>0</v>
      </c>
      <c r="R911" s="2">
        <v>1.5620523315304783E-2</v>
      </c>
      <c r="S911" s="2">
        <v>5.8873913043478261</v>
      </c>
      <c r="T911" s="2">
        <v>8.4735869565217392</v>
      </c>
      <c r="U911" s="2">
        <v>0</v>
      </c>
      <c r="V911" s="2">
        <v>0.19313112118111389</v>
      </c>
      <c r="W911" s="2">
        <v>6.2657608695652183</v>
      </c>
      <c r="X911" s="2">
        <v>12.579239130434784</v>
      </c>
      <c r="Y911" s="2">
        <v>0</v>
      </c>
      <c r="Z911" s="2">
        <v>0.25343370852214592</v>
      </c>
      <c r="AA911" s="2">
        <v>0</v>
      </c>
      <c r="AB911" s="2">
        <v>0</v>
      </c>
      <c r="AC911" s="2">
        <v>0</v>
      </c>
      <c r="AD911" s="2">
        <v>0</v>
      </c>
      <c r="AE911" s="2">
        <v>0</v>
      </c>
      <c r="AF911" s="2">
        <v>0</v>
      </c>
      <c r="AG911" s="2">
        <v>0</v>
      </c>
      <c r="AH911" t="s">
        <v>1149</v>
      </c>
      <c r="AI911">
        <v>6</v>
      </c>
    </row>
    <row r="912" spans="1:35" x14ac:dyDescent="0.25">
      <c r="A912" t="s">
        <v>3056</v>
      </c>
      <c r="B912" t="s">
        <v>1414</v>
      </c>
      <c r="C912" t="s">
        <v>2509</v>
      </c>
      <c r="D912" t="s">
        <v>2889</v>
      </c>
      <c r="E912" s="2">
        <v>139.30434782608697</v>
      </c>
      <c r="F912" s="2">
        <v>5.1304347826086953</v>
      </c>
      <c r="G912" s="2">
        <v>0</v>
      </c>
      <c r="H912" s="2">
        <v>0</v>
      </c>
      <c r="I912" s="2">
        <v>5.3043478260869561</v>
      </c>
      <c r="J912" s="2">
        <v>0</v>
      </c>
      <c r="K912" s="2">
        <v>0</v>
      </c>
      <c r="L912" s="2">
        <v>15.594673913043479</v>
      </c>
      <c r="M912" s="2">
        <v>0</v>
      </c>
      <c r="N912" s="2">
        <v>15.817934782608695</v>
      </c>
      <c r="O912" s="2">
        <v>0.11354946941323345</v>
      </c>
      <c r="P912" s="2">
        <v>0</v>
      </c>
      <c r="Q912" s="2">
        <v>10.369021739130437</v>
      </c>
      <c r="R912" s="2">
        <v>7.4434300873907622E-2</v>
      </c>
      <c r="S912" s="2">
        <v>8.3797826086956473</v>
      </c>
      <c r="T912" s="2">
        <v>27.197065217391309</v>
      </c>
      <c r="U912" s="2">
        <v>0</v>
      </c>
      <c r="V912" s="2">
        <v>0.25538935705368287</v>
      </c>
      <c r="W912" s="2">
        <v>11.025108695652175</v>
      </c>
      <c r="X912" s="2">
        <v>29.898152173913029</v>
      </c>
      <c r="Y912" s="2">
        <v>8.0848913043478223</v>
      </c>
      <c r="Z912" s="2">
        <v>0.35180633583021209</v>
      </c>
      <c r="AA912" s="2">
        <v>0</v>
      </c>
      <c r="AB912" s="2">
        <v>0</v>
      </c>
      <c r="AC912" s="2">
        <v>0</v>
      </c>
      <c r="AD912" s="2">
        <v>0</v>
      </c>
      <c r="AE912" s="2">
        <v>0</v>
      </c>
      <c r="AF912" s="2">
        <v>0</v>
      </c>
      <c r="AG912" s="2">
        <v>0</v>
      </c>
      <c r="AH912" t="s">
        <v>214</v>
      </c>
      <c r="AI912">
        <v>6</v>
      </c>
    </row>
    <row r="913" spans="1:35" x14ac:dyDescent="0.25">
      <c r="A913" t="s">
        <v>3056</v>
      </c>
      <c r="B913" t="s">
        <v>2220</v>
      </c>
      <c r="C913" t="s">
        <v>2416</v>
      </c>
      <c r="D913" t="s">
        <v>2822</v>
      </c>
      <c r="E913" s="2">
        <v>102.68478260869566</v>
      </c>
      <c r="F913" s="2">
        <v>5.2173913043478262</v>
      </c>
      <c r="G913" s="2">
        <v>2.1739130434782608E-2</v>
      </c>
      <c r="H913" s="2">
        <v>0</v>
      </c>
      <c r="I913" s="2">
        <v>0.47097826086956518</v>
      </c>
      <c r="J913" s="2">
        <v>0</v>
      </c>
      <c r="K913" s="2">
        <v>0</v>
      </c>
      <c r="L913" s="2">
        <v>1.8063043478260874</v>
      </c>
      <c r="M913" s="2">
        <v>5.3043478260869561</v>
      </c>
      <c r="N913" s="2">
        <v>0</v>
      </c>
      <c r="O913" s="2">
        <v>5.1656610564200268E-2</v>
      </c>
      <c r="P913" s="2">
        <v>5.3831521739130412</v>
      </c>
      <c r="Q913" s="2">
        <v>16.126847826086955</v>
      </c>
      <c r="R913" s="2">
        <v>0.20947602413464589</v>
      </c>
      <c r="S913" s="2">
        <v>1.0509782608695653</v>
      </c>
      <c r="T913" s="2">
        <v>2.2593478260869562</v>
      </c>
      <c r="U913" s="2">
        <v>0</v>
      </c>
      <c r="V913" s="2">
        <v>3.2237747433047526E-2</v>
      </c>
      <c r="W913" s="2">
        <v>1.5389130434782607</v>
      </c>
      <c r="X913" s="2">
        <v>2.9032608695652176</v>
      </c>
      <c r="Y913" s="2">
        <v>0</v>
      </c>
      <c r="Z913" s="2">
        <v>4.3260294273314279E-2</v>
      </c>
      <c r="AA913" s="2">
        <v>0</v>
      </c>
      <c r="AB913" s="2">
        <v>0</v>
      </c>
      <c r="AC913" s="2">
        <v>0</v>
      </c>
      <c r="AD913" s="2">
        <v>0</v>
      </c>
      <c r="AE913" s="2">
        <v>51.48249999999998</v>
      </c>
      <c r="AF913" s="2">
        <v>0</v>
      </c>
      <c r="AG913" s="2">
        <v>0</v>
      </c>
      <c r="AH913" t="s">
        <v>1040</v>
      </c>
      <c r="AI913">
        <v>6</v>
      </c>
    </row>
    <row r="914" spans="1:35" x14ac:dyDescent="0.25">
      <c r="A914" t="s">
        <v>3056</v>
      </c>
      <c r="B914" t="s">
        <v>2055</v>
      </c>
      <c r="C914" t="s">
        <v>2544</v>
      </c>
      <c r="D914" t="s">
        <v>2912</v>
      </c>
      <c r="E914" s="2">
        <v>61.478260869565219</v>
      </c>
      <c r="F914" s="2">
        <v>5.7391304347826084</v>
      </c>
      <c r="G914" s="2">
        <v>0.74456521739130432</v>
      </c>
      <c r="H914" s="2">
        <v>0.34510869565217389</v>
      </c>
      <c r="I914" s="2">
        <v>0.84782608695652173</v>
      </c>
      <c r="J914" s="2">
        <v>0</v>
      </c>
      <c r="K914" s="2">
        <v>0</v>
      </c>
      <c r="L914" s="2">
        <v>8.0109782608695639</v>
      </c>
      <c r="M914" s="2">
        <v>4.7826086956521738</v>
      </c>
      <c r="N914" s="2">
        <v>0</v>
      </c>
      <c r="O914" s="2">
        <v>7.7793493635077787E-2</v>
      </c>
      <c r="P914" s="2">
        <v>2.8869565217391302</v>
      </c>
      <c r="Q914" s="2">
        <v>0</v>
      </c>
      <c r="R914" s="2">
        <v>4.6958981612446951E-2</v>
      </c>
      <c r="S914" s="2">
        <v>4.2647826086956524</v>
      </c>
      <c r="T914" s="2">
        <v>20.613369565217393</v>
      </c>
      <c r="U914" s="2">
        <v>0</v>
      </c>
      <c r="V914" s="2">
        <v>0.40466584158415841</v>
      </c>
      <c r="W914" s="2">
        <v>9.0534782608695625</v>
      </c>
      <c r="X914" s="2">
        <v>7.8296739130434778</v>
      </c>
      <c r="Y914" s="2">
        <v>1.5363043478260869</v>
      </c>
      <c r="Z914" s="2">
        <v>0.29960926449787828</v>
      </c>
      <c r="AA914" s="2">
        <v>0</v>
      </c>
      <c r="AB914" s="2">
        <v>0</v>
      </c>
      <c r="AC914" s="2">
        <v>0</v>
      </c>
      <c r="AD914" s="2">
        <v>0</v>
      </c>
      <c r="AE914" s="2">
        <v>0</v>
      </c>
      <c r="AF914" s="2">
        <v>0</v>
      </c>
      <c r="AG914" s="2">
        <v>0</v>
      </c>
      <c r="AH914" t="s">
        <v>872</v>
      </c>
      <c r="AI914">
        <v>6</v>
      </c>
    </row>
    <row r="915" spans="1:35" x14ac:dyDescent="0.25">
      <c r="A915" t="s">
        <v>3056</v>
      </c>
      <c r="B915" t="s">
        <v>1782</v>
      </c>
      <c r="C915" t="s">
        <v>2391</v>
      </c>
      <c r="D915" t="s">
        <v>2833</v>
      </c>
      <c r="E915" s="2">
        <v>25.369565217391305</v>
      </c>
      <c r="F915" s="2">
        <v>5.2989130434782608</v>
      </c>
      <c r="G915" s="2">
        <v>0.2608695652173913</v>
      </c>
      <c r="H915" s="2">
        <v>0.2608695652173913</v>
      </c>
      <c r="I915" s="2">
        <v>0.2608695652173913</v>
      </c>
      <c r="J915" s="2">
        <v>0</v>
      </c>
      <c r="K915" s="2">
        <v>0.17391304347826086</v>
      </c>
      <c r="L915" s="2">
        <v>3.2608695652173912E-2</v>
      </c>
      <c r="M915" s="2">
        <v>1.6820652173913044</v>
      </c>
      <c r="N915" s="2">
        <v>0</v>
      </c>
      <c r="O915" s="2">
        <v>6.6302485004284498E-2</v>
      </c>
      <c r="P915" s="2">
        <v>5.1358695652173916</v>
      </c>
      <c r="Q915" s="2">
        <v>0</v>
      </c>
      <c r="R915" s="2">
        <v>0.20244215938303342</v>
      </c>
      <c r="S915" s="2">
        <v>0.76902173913043481</v>
      </c>
      <c r="T915" s="2">
        <v>5.2173913043478262</v>
      </c>
      <c r="U915" s="2">
        <v>0</v>
      </c>
      <c r="V915" s="2">
        <v>0.23596829477292203</v>
      </c>
      <c r="W915" s="2">
        <v>0.70380434782608692</v>
      </c>
      <c r="X915" s="2">
        <v>0</v>
      </c>
      <c r="Y915" s="2">
        <v>4.6413043478260869</v>
      </c>
      <c r="Z915" s="2">
        <v>0.21068980291345329</v>
      </c>
      <c r="AA915" s="2">
        <v>0</v>
      </c>
      <c r="AB915" s="2">
        <v>0</v>
      </c>
      <c r="AC915" s="2">
        <v>0</v>
      </c>
      <c r="AD915" s="2">
        <v>0</v>
      </c>
      <c r="AE915" s="2">
        <v>0</v>
      </c>
      <c r="AF915" s="2">
        <v>0</v>
      </c>
      <c r="AG915" s="2">
        <v>0</v>
      </c>
      <c r="AH915" t="s">
        <v>592</v>
      </c>
      <c r="AI915">
        <v>6</v>
      </c>
    </row>
    <row r="916" spans="1:35" x14ac:dyDescent="0.25">
      <c r="A916" t="s">
        <v>3056</v>
      </c>
      <c r="B916" t="s">
        <v>1292</v>
      </c>
      <c r="C916" t="s">
        <v>2524</v>
      </c>
      <c r="D916" t="s">
        <v>2890</v>
      </c>
      <c r="E916" s="2">
        <v>66.630434782608702</v>
      </c>
      <c r="F916" s="2">
        <v>5.0434782608695654</v>
      </c>
      <c r="G916" s="2">
        <v>0.15652173913043477</v>
      </c>
      <c r="H916" s="2">
        <v>0.26478260869565218</v>
      </c>
      <c r="I916" s="2">
        <v>0.90489130434782605</v>
      </c>
      <c r="J916" s="2">
        <v>0</v>
      </c>
      <c r="K916" s="2">
        <v>0</v>
      </c>
      <c r="L916" s="2">
        <v>9.5875000000000004</v>
      </c>
      <c r="M916" s="2">
        <v>0</v>
      </c>
      <c r="N916" s="2">
        <v>0</v>
      </c>
      <c r="O916" s="2">
        <v>0</v>
      </c>
      <c r="P916" s="2">
        <v>0</v>
      </c>
      <c r="Q916" s="2">
        <v>0</v>
      </c>
      <c r="R916" s="2">
        <v>0</v>
      </c>
      <c r="S916" s="2">
        <v>4.7072826086956532</v>
      </c>
      <c r="T916" s="2">
        <v>5.0466304347826085</v>
      </c>
      <c r="U916" s="2">
        <v>0</v>
      </c>
      <c r="V916" s="2">
        <v>0.14638825448613377</v>
      </c>
      <c r="W916" s="2">
        <v>4.6020652173913046</v>
      </c>
      <c r="X916" s="2">
        <v>4.2834782608695656</v>
      </c>
      <c r="Y916" s="2">
        <v>0</v>
      </c>
      <c r="Z916" s="2">
        <v>0.13335562805872758</v>
      </c>
      <c r="AA916" s="2">
        <v>0</v>
      </c>
      <c r="AB916" s="2">
        <v>0</v>
      </c>
      <c r="AC916" s="2">
        <v>0</v>
      </c>
      <c r="AD916" s="2">
        <v>0</v>
      </c>
      <c r="AE916" s="2">
        <v>0</v>
      </c>
      <c r="AF916" s="2">
        <v>0</v>
      </c>
      <c r="AG916" s="2">
        <v>0</v>
      </c>
      <c r="AH916" t="s">
        <v>92</v>
      </c>
      <c r="AI916">
        <v>6</v>
      </c>
    </row>
    <row r="917" spans="1:35" x14ac:dyDescent="0.25">
      <c r="A917" t="s">
        <v>3056</v>
      </c>
      <c r="B917" t="s">
        <v>2360</v>
      </c>
      <c r="C917" t="s">
        <v>2667</v>
      </c>
      <c r="D917" t="s">
        <v>2975</v>
      </c>
      <c r="E917" s="2">
        <v>35.565217391304351</v>
      </c>
      <c r="F917" s="2">
        <v>2.173913043478261E-4</v>
      </c>
      <c r="G917" s="2">
        <v>0.10869565217391304</v>
      </c>
      <c r="H917" s="2">
        <v>0.15217391304347827</v>
      </c>
      <c r="I917" s="2">
        <v>0.25</v>
      </c>
      <c r="J917" s="2">
        <v>0</v>
      </c>
      <c r="K917" s="2">
        <v>0</v>
      </c>
      <c r="L917" s="2">
        <v>3.7088043478260859</v>
      </c>
      <c r="M917" s="2">
        <v>4.1922826086956526</v>
      </c>
      <c r="N917" s="2">
        <v>0</v>
      </c>
      <c r="O917" s="2">
        <v>0.11787591687041565</v>
      </c>
      <c r="P917" s="2">
        <v>4.4801086956521745</v>
      </c>
      <c r="Q917" s="2">
        <v>0</v>
      </c>
      <c r="R917" s="2">
        <v>0.12596882640586798</v>
      </c>
      <c r="S917" s="2">
        <v>3.070217391304348</v>
      </c>
      <c r="T917" s="2">
        <v>5.6000000000000005</v>
      </c>
      <c r="U917" s="2">
        <v>0</v>
      </c>
      <c r="V917" s="2">
        <v>0.24378361858190709</v>
      </c>
      <c r="W917" s="2">
        <v>2.2722826086956518</v>
      </c>
      <c r="X917" s="2">
        <v>7.107391304347825</v>
      </c>
      <c r="Y917" s="2">
        <v>0</v>
      </c>
      <c r="Z917" s="2">
        <v>0.26373166259168696</v>
      </c>
      <c r="AA917" s="2">
        <v>0</v>
      </c>
      <c r="AB917" s="2">
        <v>0</v>
      </c>
      <c r="AC917" s="2">
        <v>0</v>
      </c>
      <c r="AD917" s="2">
        <v>0</v>
      </c>
      <c r="AE917" s="2">
        <v>0</v>
      </c>
      <c r="AF917" s="2">
        <v>0</v>
      </c>
      <c r="AG917" s="2">
        <v>0</v>
      </c>
      <c r="AH917" t="s">
        <v>1180</v>
      </c>
      <c r="AI917">
        <v>6</v>
      </c>
    </row>
    <row r="918" spans="1:35" x14ac:dyDescent="0.25">
      <c r="A918" t="s">
        <v>3056</v>
      </c>
      <c r="B918" t="s">
        <v>1841</v>
      </c>
      <c r="C918" t="s">
        <v>2551</v>
      </c>
      <c r="D918" t="s">
        <v>2915</v>
      </c>
      <c r="E918" s="2">
        <v>34.869565217391305</v>
      </c>
      <c r="F918" s="2">
        <v>5.2391304347826084</v>
      </c>
      <c r="G918" s="2">
        <v>0.2608695652173913</v>
      </c>
      <c r="H918" s="2">
        <v>0.13043478260869565</v>
      </c>
      <c r="I918" s="2">
        <v>0.2608695652173913</v>
      </c>
      <c r="J918" s="2">
        <v>0</v>
      </c>
      <c r="K918" s="2">
        <v>0</v>
      </c>
      <c r="L918" s="2">
        <v>2.056956521739131</v>
      </c>
      <c r="M918" s="2">
        <v>0.60869565217391319</v>
      </c>
      <c r="N918" s="2">
        <v>0</v>
      </c>
      <c r="O918" s="2">
        <v>1.7456359102244395E-2</v>
      </c>
      <c r="P918" s="2">
        <v>0</v>
      </c>
      <c r="Q918" s="2">
        <v>4.4375000000000009</v>
      </c>
      <c r="R918" s="2">
        <v>0.12725997506234416</v>
      </c>
      <c r="S918" s="2">
        <v>0.40934782608695658</v>
      </c>
      <c r="T918" s="2">
        <v>5.8423913043478262</v>
      </c>
      <c r="U918" s="2">
        <v>0</v>
      </c>
      <c r="V918" s="2">
        <v>0.17928927680798004</v>
      </c>
      <c r="W918" s="2">
        <v>0.50130434782608702</v>
      </c>
      <c r="X918" s="2">
        <v>3.3993478260869567</v>
      </c>
      <c r="Y918" s="2">
        <v>0</v>
      </c>
      <c r="Z918" s="2">
        <v>0.11186408977556112</v>
      </c>
      <c r="AA918" s="2">
        <v>0</v>
      </c>
      <c r="AB918" s="2">
        <v>0</v>
      </c>
      <c r="AC918" s="2">
        <v>0</v>
      </c>
      <c r="AD918" s="2">
        <v>0</v>
      </c>
      <c r="AE918" s="2">
        <v>0</v>
      </c>
      <c r="AF918" s="2">
        <v>0</v>
      </c>
      <c r="AG918" s="2">
        <v>0</v>
      </c>
      <c r="AH918" t="s">
        <v>653</v>
      </c>
      <c r="AI918">
        <v>6</v>
      </c>
    </row>
    <row r="919" spans="1:35" x14ac:dyDescent="0.25">
      <c r="A919" t="s">
        <v>3056</v>
      </c>
      <c r="B919" t="s">
        <v>1850</v>
      </c>
      <c r="C919" t="s">
        <v>2715</v>
      </c>
      <c r="D919" t="s">
        <v>2989</v>
      </c>
      <c r="E919" s="2">
        <v>22.315217391304348</v>
      </c>
      <c r="F919" s="2">
        <v>5.0217391304347823</v>
      </c>
      <c r="G919" s="2">
        <v>0.19021739130434784</v>
      </c>
      <c r="H919" s="2">
        <v>9.7826086956521743E-2</v>
      </c>
      <c r="I919" s="2">
        <v>0.35326086956521741</v>
      </c>
      <c r="J919" s="2">
        <v>0</v>
      </c>
      <c r="K919" s="2">
        <v>0</v>
      </c>
      <c r="L919" s="2">
        <v>0.24815217391304353</v>
      </c>
      <c r="M919" s="2">
        <v>0.21413043478260868</v>
      </c>
      <c r="N919" s="2">
        <v>0</v>
      </c>
      <c r="O919" s="2">
        <v>9.5957135898684844E-3</v>
      </c>
      <c r="P919" s="2">
        <v>4.8234782608695648</v>
      </c>
      <c r="Q919" s="2">
        <v>0</v>
      </c>
      <c r="R919" s="2">
        <v>0.21615197272284459</v>
      </c>
      <c r="S919" s="2">
        <v>0.38500000000000012</v>
      </c>
      <c r="T919" s="2">
        <v>2.1941304347826089</v>
      </c>
      <c r="U919" s="2">
        <v>0</v>
      </c>
      <c r="V919" s="2">
        <v>0.11557720409157334</v>
      </c>
      <c r="W919" s="2">
        <v>0.69076086956521743</v>
      </c>
      <c r="X919" s="2">
        <v>3.6381521739130447</v>
      </c>
      <c r="Y919" s="2">
        <v>0</v>
      </c>
      <c r="Z919" s="2">
        <v>0.19398928397467127</v>
      </c>
      <c r="AA919" s="2">
        <v>0</v>
      </c>
      <c r="AB919" s="2">
        <v>0</v>
      </c>
      <c r="AC919" s="2">
        <v>0</v>
      </c>
      <c r="AD919" s="2">
        <v>0</v>
      </c>
      <c r="AE919" s="2">
        <v>0</v>
      </c>
      <c r="AF919" s="2">
        <v>0</v>
      </c>
      <c r="AG919" s="2">
        <v>0</v>
      </c>
      <c r="AH919" t="s">
        <v>662</v>
      </c>
      <c r="AI919">
        <v>6</v>
      </c>
    </row>
    <row r="920" spans="1:35" x14ac:dyDescent="0.25">
      <c r="A920" t="s">
        <v>3056</v>
      </c>
      <c r="B920" t="s">
        <v>1233</v>
      </c>
      <c r="C920" t="s">
        <v>2499</v>
      </c>
      <c r="D920" t="s">
        <v>2892</v>
      </c>
      <c r="E920" s="2">
        <v>54.434782608695649</v>
      </c>
      <c r="F920" s="2">
        <v>0</v>
      </c>
      <c r="G920" s="2">
        <v>0.32608695652173914</v>
      </c>
      <c r="H920" s="2">
        <v>0.22826086956521738</v>
      </c>
      <c r="I920" s="2">
        <v>0.79076086956521741</v>
      </c>
      <c r="J920" s="2">
        <v>0</v>
      </c>
      <c r="K920" s="2">
        <v>0</v>
      </c>
      <c r="L920" s="2">
        <v>4.8152173913043474E-2</v>
      </c>
      <c r="M920" s="2">
        <v>4.934565217391305</v>
      </c>
      <c r="N920" s="2">
        <v>0</v>
      </c>
      <c r="O920" s="2">
        <v>9.0650958466453699E-2</v>
      </c>
      <c r="P920" s="2">
        <v>5.2710869565217378</v>
      </c>
      <c r="Q920" s="2">
        <v>0</v>
      </c>
      <c r="R920" s="2">
        <v>9.6833067092651742E-2</v>
      </c>
      <c r="S920" s="2">
        <v>4.7897826086956528</v>
      </c>
      <c r="T920" s="2">
        <v>4.6484782608695658</v>
      </c>
      <c r="U920" s="2">
        <v>0</v>
      </c>
      <c r="V920" s="2">
        <v>0.17338658146964861</v>
      </c>
      <c r="W920" s="2">
        <v>5.6843478260869569</v>
      </c>
      <c r="X920" s="2">
        <v>5.0434782608695654</v>
      </c>
      <c r="Y920" s="2">
        <v>0</v>
      </c>
      <c r="Z920" s="2">
        <v>0.19707667731629394</v>
      </c>
      <c r="AA920" s="2">
        <v>0</v>
      </c>
      <c r="AB920" s="2">
        <v>0</v>
      </c>
      <c r="AC920" s="2">
        <v>0</v>
      </c>
      <c r="AD920" s="2">
        <v>0</v>
      </c>
      <c r="AE920" s="2">
        <v>0</v>
      </c>
      <c r="AF920" s="2">
        <v>0</v>
      </c>
      <c r="AG920" s="2">
        <v>0</v>
      </c>
      <c r="AH920" t="s">
        <v>31</v>
      </c>
      <c r="AI920">
        <v>6</v>
      </c>
    </row>
    <row r="921" spans="1:35" x14ac:dyDescent="0.25">
      <c r="A921" t="s">
        <v>3056</v>
      </c>
      <c r="B921" t="s">
        <v>2285</v>
      </c>
      <c r="C921" t="s">
        <v>2545</v>
      </c>
      <c r="D921" t="s">
        <v>2837</v>
      </c>
      <c r="E921" s="2">
        <v>97.619565217391298</v>
      </c>
      <c r="F921" s="2">
        <v>5.3913043478260869</v>
      </c>
      <c r="G921" s="2">
        <v>0.21739130434782608</v>
      </c>
      <c r="H921" s="2">
        <v>0</v>
      </c>
      <c r="I921" s="2">
        <v>0.99456521739130432</v>
      </c>
      <c r="J921" s="2">
        <v>0</v>
      </c>
      <c r="K921" s="2">
        <v>0</v>
      </c>
      <c r="L921" s="2">
        <v>1.3057608695652174</v>
      </c>
      <c r="M921" s="2">
        <v>0.12358695652173914</v>
      </c>
      <c r="N921" s="2">
        <v>4.6086956521739131</v>
      </c>
      <c r="O921" s="2">
        <v>4.8476784322458534E-2</v>
      </c>
      <c r="P921" s="2">
        <v>5.6098913043478262</v>
      </c>
      <c r="Q921" s="2">
        <v>0</v>
      </c>
      <c r="R921" s="2">
        <v>5.7466874512860491E-2</v>
      </c>
      <c r="S921" s="2">
        <v>1.724891304347826</v>
      </c>
      <c r="T921" s="2">
        <v>2.2220652173913047</v>
      </c>
      <c r="U921" s="2">
        <v>0</v>
      </c>
      <c r="V921" s="2">
        <v>4.0432023160004459E-2</v>
      </c>
      <c r="W921" s="2">
        <v>0.47489130434782612</v>
      </c>
      <c r="X921" s="2">
        <v>3.6133695652173912</v>
      </c>
      <c r="Y921" s="2">
        <v>0</v>
      </c>
      <c r="Z921" s="2">
        <v>4.1879523438369891E-2</v>
      </c>
      <c r="AA921" s="2">
        <v>0</v>
      </c>
      <c r="AB921" s="2">
        <v>0</v>
      </c>
      <c r="AC921" s="2">
        <v>0</v>
      </c>
      <c r="AD921" s="2">
        <v>0</v>
      </c>
      <c r="AE921" s="2">
        <v>0</v>
      </c>
      <c r="AF921" s="2">
        <v>0</v>
      </c>
      <c r="AG921" s="2">
        <v>0</v>
      </c>
      <c r="AH921" t="s">
        <v>1105</v>
      </c>
      <c r="AI921">
        <v>6</v>
      </c>
    </row>
    <row r="922" spans="1:35" x14ac:dyDescent="0.25">
      <c r="A922" t="s">
        <v>3056</v>
      </c>
      <c r="B922" t="s">
        <v>1244</v>
      </c>
      <c r="C922" t="s">
        <v>2520</v>
      </c>
      <c r="D922" t="s">
        <v>2848</v>
      </c>
      <c r="E922" s="2">
        <v>48.597826086956523</v>
      </c>
      <c r="F922" s="2">
        <v>4.3478260869565215</v>
      </c>
      <c r="G922" s="2">
        <v>0.32608695652173914</v>
      </c>
      <c r="H922" s="2">
        <v>0</v>
      </c>
      <c r="I922" s="2">
        <v>5.7391304347826084</v>
      </c>
      <c r="J922" s="2">
        <v>0</v>
      </c>
      <c r="K922" s="2">
        <v>0</v>
      </c>
      <c r="L922" s="2">
        <v>0.67945652173913051</v>
      </c>
      <c r="M922" s="2">
        <v>0</v>
      </c>
      <c r="N922" s="2">
        <v>0</v>
      </c>
      <c r="O922" s="2">
        <v>0</v>
      </c>
      <c r="P922" s="2">
        <v>3.1576086956521738</v>
      </c>
      <c r="Q922" s="2">
        <v>6.0217391304347823</v>
      </c>
      <c r="R922" s="2">
        <v>0.18888391858644599</v>
      </c>
      <c r="S922" s="2">
        <v>0.42760869565217402</v>
      </c>
      <c r="T922" s="2">
        <v>5.168804347826085</v>
      </c>
      <c r="U922" s="2">
        <v>0</v>
      </c>
      <c r="V922" s="2">
        <v>0.11515768284500108</v>
      </c>
      <c r="W922" s="2">
        <v>0.74217391304347824</v>
      </c>
      <c r="X922" s="2">
        <v>8.8079347826086956</v>
      </c>
      <c r="Y922" s="2">
        <v>0</v>
      </c>
      <c r="Z922" s="2">
        <v>0.19651308432118095</v>
      </c>
      <c r="AA922" s="2">
        <v>0</v>
      </c>
      <c r="AB922" s="2">
        <v>0</v>
      </c>
      <c r="AC922" s="2">
        <v>0</v>
      </c>
      <c r="AD922" s="2">
        <v>0</v>
      </c>
      <c r="AE922" s="2">
        <v>0</v>
      </c>
      <c r="AF922" s="2">
        <v>0</v>
      </c>
      <c r="AG922" s="2">
        <v>0</v>
      </c>
      <c r="AH922" t="s">
        <v>42</v>
      </c>
      <c r="AI922">
        <v>6</v>
      </c>
    </row>
    <row r="923" spans="1:35" x14ac:dyDescent="0.25">
      <c r="A923" t="s">
        <v>3056</v>
      </c>
      <c r="B923" t="s">
        <v>1546</v>
      </c>
      <c r="C923" t="s">
        <v>2614</v>
      </c>
      <c r="D923" t="s">
        <v>2956</v>
      </c>
      <c r="E923" s="2">
        <v>61.619565217391305</v>
      </c>
      <c r="F923" s="2">
        <v>0</v>
      </c>
      <c r="G923" s="2">
        <v>0.33695652173913043</v>
      </c>
      <c r="H923" s="2">
        <v>0.30434782608695654</v>
      </c>
      <c r="I923" s="2">
        <v>0.44652173913043475</v>
      </c>
      <c r="J923" s="2">
        <v>0</v>
      </c>
      <c r="K923" s="2">
        <v>0</v>
      </c>
      <c r="L923" s="2">
        <v>0.10456521739130434</v>
      </c>
      <c r="M923" s="2">
        <v>4.5034782608695654</v>
      </c>
      <c r="N923" s="2">
        <v>0</v>
      </c>
      <c r="O923" s="2">
        <v>7.3085200211677553E-2</v>
      </c>
      <c r="P923" s="2">
        <v>6.030543478260868</v>
      </c>
      <c r="Q923" s="2">
        <v>0</v>
      </c>
      <c r="R923" s="2">
        <v>9.7867348738754606E-2</v>
      </c>
      <c r="S923" s="2">
        <v>4.1169565217391302</v>
      </c>
      <c r="T923" s="2">
        <v>0</v>
      </c>
      <c r="U923" s="2">
        <v>0</v>
      </c>
      <c r="V923" s="2">
        <v>6.6812488975127884E-2</v>
      </c>
      <c r="W923" s="2">
        <v>4.75</v>
      </c>
      <c r="X923" s="2">
        <v>6.8969565217391304</v>
      </c>
      <c r="Y923" s="2">
        <v>0</v>
      </c>
      <c r="Z923" s="2">
        <v>0.18901393543834893</v>
      </c>
      <c r="AA923" s="2">
        <v>0</v>
      </c>
      <c r="AB923" s="2">
        <v>0</v>
      </c>
      <c r="AC923" s="2">
        <v>0</v>
      </c>
      <c r="AD923" s="2">
        <v>0</v>
      </c>
      <c r="AE923" s="2">
        <v>0</v>
      </c>
      <c r="AF923" s="2">
        <v>0</v>
      </c>
      <c r="AG923" s="2">
        <v>0</v>
      </c>
      <c r="AH923" t="s">
        <v>348</v>
      </c>
      <c r="AI923">
        <v>6</v>
      </c>
    </row>
    <row r="924" spans="1:35" x14ac:dyDescent="0.25">
      <c r="A924" t="s">
        <v>3056</v>
      </c>
      <c r="B924" t="s">
        <v>2089</v>
      </c>
      <c r="C924" t="s">
        <v>2379</v>
      </c>
      <c r="D924" t="s">
        <v>2816</v>
      </c>
      <c r="E924" s="2">
        <v>81.989130434782609</v>
      </c>
      <c r="F924" s="2">
        <v>4.7826086956521738</v>
      </c>
      <c r="G924" s="2">
        <v>0.2608695652173913</v>
      </c>
      <c r="H924" s="2">
        <v>0.33695652173913043</v>
      </c>
      <c r="I924" s="2">
        <v>0.83695652173913049</v>
      </c>
      <c r="J924" s="2">
        <v>0</v>
      </c>
      <c r="K924" s="2">
        <v>0</v>
      </c>
      <c r="L924" s="2">
        <v>8.9695652173913043</v>
      </c>
      <c r="M924" s="2">
        <v>5.7391304347826084</v>
      </c>
      <c r="N924" s="2">
        <v>17.623478260869561</v>
      </c>
      <c r="O924" s="2">
        <v>0.28494763356754604</v>
      </c>
      <c r="P924" s="2">
        <v>0</v>
      </c>
      <c r="Q924" s="2">
        <v>5.3949999999999987</v>
      </c>
      <c r="R924" s="2">
        <v>6.5801405276415204E-2</v>
      </c>
      <c r="S924" s="2">
        <v>18.145217391304346</v>
      </c>
      <c r="T924" s="2">
        <v>11.891086956521741</v>
      </c>
      <c r="U924" s="2">
        <v>5.0357608695652178</v>
      </c>
      <c r="V924" s="2">
        <v>0.42776481506032082</v>
      </c>
      <c r="W924" s="2">
        <v>11.990543478260863</v>
      </c>
      <c r="X924" s="2">
        <v>9.8027173913043502</v>
      </c>
      <c r="Y924" s="2">
        <v>0</v>
      </c>
      <c r="Z924" s="2">
        <v>0.26580670820628394</v>
      </c>
      <c r="AA924" s="2">
        <v>0</v>
      </c>
      <c r="AB924" s="2">
        <v>0</v>
      </c>
      <c r="AC924" s="2">
        <v>0</v>
      </c>
      <c r="AD924" s="2">
        <v>0</v>
      </c>
      <c r="AE924" s="2">
        <v>0</v>
      </c>
      <c r="AF924" s="2">
        <v>0</v>
      </c>
      <c r="AG924" s="2">
        <v>0</v>
      </c>
      <c r="AH924" t="s">
        <v>907</v>
      </c>
      <c r="AI924">
        <v>6</v>
      </c>
    </row>
    <row r="925" spans="1:35" x14ac:dyDescent="0.25">
      <c r="A925" t="s">
        <v>3056</v>
      </c>
      <c r="B925" t="s">
        <v>1918</v>
      </c>
      <c r="C925" t="s">
        <v>2504</v>
      </c>
      <c r="D925" t="s">
        <v>2884</v>
      </c>
      <c r="E925" s="2">
        <v>105.73913043478261</v>
      </c>
      <c r="F925" s="2">
        <v>5.4184782608695654</v>
      </c>
      <c r="G925" s="2">
        <v>0</v>
      </c>
      <c r="H925" s="2">
        <v>0</v>
      </c>
      <c r="I925" s="2">
        <v>0</v>
      </c>
      <c r="J925" s="2">
        <v>0</v>
      </c>
      <c r="K925" s="2">
        <v>0</v>
      </c>
      <c r="L925" s="2">
        <v>7.5915217391304344</v>
      </c>
      <c r="M925" s="2">
        <v>0</v>
      </c>
      <c r="N925" s="2">
        <v>0</v>
      </c>
      <c r="O925" s="2">
        <v>0</v>
      </c>
      <c r="P925" s="2">
        <v>0</v>
      </c>
      <c r="Q925" s="2">
        <v>0</v>
      </c>
      <c r="R925" s="2">
        <v>0</v>
      </c>
      <c r="S925" s="2">
        <v>7.3621739130434802</v>
      </c>
      <c r="T925" s="2">
        <v>10.639021739130436</v>
      </c>
      <c r="U925" s="2">
        <v>0</v>
      </c>
      <c r="V925" s="2">
        <v>0.17024157072368423</v>
      </c>
      <c r="W925" s="2">
        <v>5.4515217391304356</v>
      </c>
      <c r="X925" s="2">
        <v>15.824891304347823</v>
      </c>
      <c r="Y925" s="2">
        <v>0</v>
      </c>
      <c r="Z925" s="2">
        <v>0.20121607730263155</v>
      </c>
      <c r="AA925" s="2">
        <v>0</v>
      </c>
      <c r="AB925" s="2">
        <v>0</v>
      </c>
      <c r="AC925" s="2">
        <v>0</v>
      </c>
      <c r="AD925" s="2">
        <v>0</v>
      </c>
      <c r="AE925" s="2">
        <v>0</v>
      </c>
      <c r="AF925" s="2">
        <v>0</v>
      </c>
      <c r="AG925" s="2">
        <v>0</v>
      </c>
      <c r="AH925" t="s">
        <v>732</v>
      </c>
      <c r="AI925">
        <v>6</v>
      </c>
    </row>
    <row r="926" spans="1:35" x14ac:dyDescent="0.25">
      <c r="A926" t="s">
        <v>3056</v>
      </c>
      <c r="B926" t="s">
        <v>1730</v>
      </c>
      <c r="C926" t="s">
        <v>2462</v>
      </c>
      <c r="D926" t="s">
        <v>2905</v>
      </c>
      <c r="E926" s="2">
        <v>64.673913043478265</v>
      </c>
      <c r="F926" s="2">
        <v>3.5869565217391304</v>
      </c>
      <c r="G926" s="2">
        <v>0.17119565217391305</v>
      </c>
      <c r="H926" s="2">
        <v>0</v>
      </c>
      <c r="I926" s="2">
        <v>0</v>
      </c>
      <c r="J926" s="2">
        <v>0</v>
      </c>
      <c r="K926" s="2">
        <v>0</v>
      </c>
      <c r="L926" s="2">
        <v>4.0570652173913047</v>
      </c>
      <c r="M926" s="2">
        <v>0</v>
      </c>
      <c r="N926" s="2">
        <v>4.8125</v>
      </c>
      <c r="O926" s="2">
        <v>7.4411764705882344E-2</v>
      </c>
      <c r="P926" s="2">
        <v>5.3858695652173916</v>
      </c>
      <c r="Q926" s="2">
        <v>0</v>
      </c>
      <c r="R926" s="2">
        <v>8.3277310924369741E-2</v>
      </c>
      <c r="S926" s="2">
        <v>2.589673913043478</v>
      </c>
      <c r="T926" s="2">
        <v>2.6304347826086958</v>
      </c>
      <c r="U926" s="2">
        <v>0</v>
      </c>
      <c r="V926" s="2">
        <v>8.0714285714285711E-2</v>
      </c>
      <c r="W926" s="2">
        <v>9.1440217391304355</v>
      </c>
      <c r="X926" s="2">
        <v>4.7092391304347823</v>
      </c>
      <c r="Y926" s="2">
        <v>0</v>
      </c>
      <c r="Z926" s="2">
        <v>0.21420168067226891</v>
      </c>
      <c r="AA926" s="2">
        <v>0</v>
      </c>
      <c r="AB926" s="2">
        <v>0</v>
      </c>
      <c r="AC926" s="2">
        <v>0</v>
      </c>
      <c r="AD926" s="2">
        <v>23.703804347826086</v>
      </c>
      <c r="AE926" s="2">
        <v>0</v>
      </c>
      <c r="AF926" s="2">
        <v>0</v>
      </c>
      <c r="AG926" s="2">
        <v>0</v>
      </c>
      <c r="AH926" t="s">
        <v>538</v>
      </c>
      <c r="AI926">
        <v>6</v>
      </c>
    </row>
    <row r="927" spans="1:35" x14ac:dyDescent="0.25">
      <c r="A927" t="s">
        <v>3056</v>
      </c>
      <c r="B927" t="s">
        <v>2230</v>
      </c>
      <c r="C927" t="s">
        <v>2705</v>
      </c>
      <c r="D927" t="s">
        <v>2921</v>
      </c>
      <c r="E927" s="2">
        <v>62.391304347826086</v>
      </c>
      <c r="F927" s="2">
        <v>3.9130434782608696</v>
      </c>
      <c r="G927" s="2">
        <v>0</v>
      </c>
      <c r="H927" s="2">
        <v>0.59239130434782605</v>
      </c>
      <c r="I927" s="2">
        <v>1.5543478260869565</v>
      </c>
      <c r="J927" s="2">
        <v>0</v>
      </c>
      <c r="K927" s="2">
        <v>0</v>
      </c>
      <c r="L927" s="2">
        <v>9.868043478260871</v>
      </c>
      <c r="M927" s="2">
        <v>5.7391304347826084</v>
      </c>
      <c r="N927" s="2">
        <v>0</v>
      </c>
      <c r="O927" s="2">
        <v>9.1986062717770031E-2</v>
      </c>
      <c r="P927" s="2">
        <v>3.6168478260869565</v>
      </c>
      <c r="Q927" s="2">
        <v>0</v>
      </c>
      <c r="R927" s="2">
        <v>5.7970383275261328E-2</v>
      </c>
      <c r="S927" s="2">
        <v>10.415326086956522</v>
      </c>
      <c r="T927" s="2">
        <v>8.3534782608695686</v>
      </c>
      <c r="U927" s="2">
        <v>0</v>
      </c>
      <c r="V927" s="2">
        <v>0.30082404181184674</v>
      </c>
      <c r="W927" s="2">
        <v>5.0234782608695658</v>
      </c>
      <c r="X927" s="2">
        <v>5.5048913043478249</v>
      </c>
      <c r="Y927" s="2">
        <v>0</v>
      </c>
      <c r="Z927" s="2">
        <v>0.16874738675958187</v>
      </c>
      <c r="AA927" s="2">
        <v>0</v>
      </c>
      <c r="AB927" s="2">
        <v>0</v>
      </c>
      <c r="AC927" s="2">
        <v>0</v>
      </c>
      <c r="AD927" s="2">
        <v>0</v>
      </c>
      <c r="AE927" s="2">
        <v>0</v>
      </c>
      <c r="AF927" s="2">
        <v>0</v>
      </c>
      <c r="AG927" s="2">
        <v>0</v>
      </c>
      <c r="AH927" t="s">
        <v>1050</v>
      </c>
      <c r="AI927">
        <v>6</v>
      </c>
    </row>
    <row r="928" spans="1:35" x14ac:dyDescent="0.25">
      <c r="A928" t="s">
        <v>3056</v>
      </c>
      <c r="B928" t="s">
        <v>2001</v>
      </c>
      <c r="C928" t="s">
        <v>2751</v>
      </c>
      <c r="D928" t="s">
        <v>2999</v>
      </c>
      <c r="E928" s="2">
        <v>33.739130434782609</v>
      </c>
      <c r="F928" s="2">
        <v>5.0543478260869561</v>
      </c>
      <c r="G928" s="2">
        <v>0</v>
      </c>
      <c r="H928" s="2">
        <v>0</v>
      </c>
      <c r="I928" s="2">
        <v>0</v>
      </c>
      <c r="J928" s="2">
        <v>0</v>
      </c>
      <c r="K928" s="2">
        <v>0</v>
      </c>
      <c r="L928" s="2">
        <v>0</v>
      </c>
      <c r="M928" s="2">
        <v>0.30652173913043479</v>
      </c>
      <c r="N928" s="2">
        <v>0</v>
      </c>
      <c r="O928" s="2">
        <v>9.0850515463917533E-3</v>
      </c>
      <c r="P928" s="2">
        <v>0</v>
      </c>
      <c r="Q928" s="2">
        <v>5.0195652173913059</v>
      </c>
      <c r="R928" s="2">
        <v>0.14877577319587634</v>
      </c>
      <c r="S928" s="2">
        <v>0</v>
      </c>
      <c r="T928" s="2">
        <v>0</v>
      </c>
      <c r="U928" s="2">
        <v>0</v>
      </c>
      <c r="V928" s="2">
        <v>0</v>
      </c>
      <c r="W928" s="2">
        <v>0</v>
      </c>
      <c r="X928" s="2">
        <v>0</v>
      </c>
      <c r="Y928" s="2">
        <v>0</v>
      </c>
      <c r="Z928" s="2">
        <v>0</v>
      </c>
      <c r="AA928" s="2">
        <v>0</v>
      </c>
      <c r="AB928" s="2">
        <v>0</v>
      </c>
      <c r="AC928" s="2">
        <v>0</v>
      </c>
      <c r="AD928" s="2">
        <v>0</v>
      </c>
      <c r="AE928" s="2">
        <v>0</v>
      </c>
      <c r="AF928" s="2">
        <v>0</v>
      </c>
      <c r="AG928" s="2">
        <v>0</v>
      </c>
      <c r="AH928" t="s">
        <v>816</v>
      </c>
      <c r="AI928">
        <v>6</v>
      </c>
    </row>
    <row r="929" spans="1:35" x14ac:dyDescent="0.25">
      <c r="A929" t="s">
        <v>3056</v>
      </c>
      <c r="B929" t="s">
        <v>1684</v>
      </c>
      <c r="C929" t="s">
        <v>2680</v>
      </c>
      <c r="D929" t="s">
        <v>2918</v>
      </c>
      <c r="E929" s="2">
        <v>88.847826086956516</v>
      </c>
      <c r="F929" s="2">
        <v>5.6521739130434785</v>
      </c>
      <c r="G929" s="2">
        <v>0.3858695652173913</v>
      </c>
      <c r="H929" s="2">
        <v>0.75760869565217381</v>
      </c>
      <c r="I929" s="2">
        <v>0.49456521739130432</v>
      </c>
      <c r="J929" s="2">
        <v>0</v>
      </c>
      <c r="K929" s="2">
        <v>0</v>
      </c>
      <c r="L929" s="2">
        <v>8.8816304347826058</v>
      </c>
      <c r="M929" s="2">
        <v>5.7391304347826084</v>
      </c>
      <c r="N929" s="2">
        <v>0</v>
      </c>
      <c r="O929" s="2">
        <v>6.4595057499388306E-2</v>
      </c>
      <c r="P929" s="2">
        <v>4.75</v>
      </c>
      <c r="Q929" s="2">
        <v>3.6331521739130435</v>
      </c>
      <c r="R929" s="2">
        <v>9.4354049425006123E-2</v>
      </c>
      <c r="S929" s="2">
        <v>10.650760869565218</v>
      </c>
      <c r="T929" s="2">
        <v>10.29076086956522</v>
      </c>
      <c r="U929" s="2">
        <v>0</v>
      </c>
      <c r="V929" s="2">
        <v>0.23570100318081727</v>
      </c>
      <c r="W929" s="2">
        <v>10.659347826086956</v>
      </c>
      <c r="X929" s="2">
        <v>10.20358695652174</v>
      </c>
      <c r="Y929" s="2">
        <v>0</v>
      </c>
      <c r="Z929" s="2">
        <v>0.23481649131392221</v>
      </c>
      <c r="AA929" s="2">
        <v>0</v>
      </c>
      <c r="AB929" s="2">
        <v>0</v>
      </c>
      <c r="AC929" s="2">
        <v>0</v>
      </c>
      <c r="AD929" s="2">
        <v>0</v>
      </c>
      <c r="AE929" s="2">
        <v>1.923913043478261</v>
      </c>
      <c r="AF929" s="2">
        <v>0</v>
      </c>
      <c r="AG929" s="2">
        <v>0</v>
      </c>
      <c r="AH929" t="s">
        <v>490</v>
      </c>
      <c r="AI929">
        <v>6</v>
      </c>
    </row>
    <row r="930" spans="1:35" x14ac:dyDescent="0.25">
      <c r="A930" t="s">
        <v>3056</v>
      </c>
      <c r="B930" t="s">
        <v>1263</v>
      </c>
      <c r="C930" t="s">
        <v>2529</v>
      </c>
      <c r="D930" t="s">
        <v>2862</v>
      </c>
      <c r="E930" s="2">
        <v>70.858695652173907</v>
      </c>
      <c r="F930" s="2">
        <v>5.5652173913043477</v>
      </c>
      <c r="G930" s="2">
        <v>0</v>
      </c>
      <c r="H930" s="2">
        <v>0</v>
      </c>
      <c r="I930" s="2">
        <v>0</v>
      </c>
      <c r="J930" s="2">
        <v>0</v>
      </c>
      <c r="K930" s="2">
        <v>0</v>
      </c>
      <c r="L930" s="2">
        <v>0</v>
      </c>
      <c r="M930" s="2">
        <v>5.8478260869565233</v>
      </c>
      <c r="N930" s="2">
        <v>0</v>
      </c>
      <c r="O930" s="2">
        <v>8.2527995091271691E-2</v>
      </c>
      <c r="P930" s="2">
        <v>6.691304347826085</v>
      </c>
      <c r="Q930" s="2">
        <v>0</v>
      </c>
      <c r="R930" s="2">
        <v>9.4431661297745037E-2</v>
      </c>
      <c r="S930" s="2">
        <v>0</v>
      </c>
      <c r="T930" s="2">
        <v>0</v>
      </c>
      <c r="U930" s="2">
        <v>0</v>
      </c>
      <c r="V930" s="2">
        <v>0</v>
      </c>
      <c r="W930" s="2">
        <v>0</v>
      </c>
      <c r="X930" s="2">
        <v>0</v>
      </c>
      <c r="Y930" s="2">
        <v>0</v>
      </c>
      <c r="Z930" s="2">
        <v>0</v>
      </c>
      <c r="AA930" s="2">
        <v>0</v>
      </c>
      <c r="AB930" s="2">
        <v>0</v>
      </c>
      <c r="AC930" s="2">
        <v>0</v>
      </c>
      <c r="AD930" s="2">
        <v>0</v>
      </c>
      <c r="AE930" s="2">
        <v>0</v>
      </c>
      <c r="AF930" s="2">
        <v>0</v>
      </c>
      <c r="AG930" s="2">
        <v>0</v>
      </c>
      <c r="AH930" t="s">
        <v>61</v>
      </c>
      <c r="AI930">
        <v>6</v>
      </c>
    </row>
    <row r="931" spans="1:35" x14ac:dyDescent="0.25">
      <c r="A931" t="s">
        <v>3056</v>
      </c>
      <c r="B931" t="s">
        <v>1298</v>
      </c>
      <c r="C931" t="s">
        <v>2526</v>
      </c>
      <c r="D931" t="s">
        <v>2901</v>
      </c>
      <c r="E931" s="2">
        <v>66.923913043478265</v>
      </c>
      <c r="F931" s="2">
        <v>5.5652173913043477</v>
      </c>
      <c r="G931" s="2">
        <v>2.1739130434782608E-2</v>
      </c>
      <c r="H931" s="2">
        <v>0.2608695652173913</v>
      </c>
      <c r="I931" s="2">
        <v>0.61956521739130432</v>
      </c>
      <c r="J931" s="2">
        <v>0</v>
      </c>
      <c r="K931" s="2">
        <v>0</v>
      </c>
      <c r="L931" s="2">
        <v>4.1445652173913059</v>
      </c>
      <c r="M931" s="2">
        <v>4.9565217391304346</v>
      </c>
      <c r="N931" s="2">
        <v>0</v>
      </c>
      <c r="O931" s="2">
        <v>7.406204320285853E-2</v>
      </c>
      <c r="P931" s="2">
        <v>5.0434782608695654</v>
      </c>
      <c r="Q931" s="2">
        <v>5.6293478260869563</v>
      </c>
      <c r="R931" s="2">
        <v>0.15947701802826053</v>
      </c>
      <c r="S931" s="2">
        <v>3.2934782608695654</v>
      </c>
      <c r="T931" s="2">
        <v>14.853260869565222</v>
      </c>
      <c r="U931" s="2">
        <v>0</v>
      </c>
      <c r="V931" s="2">
        <v>0.27115478317362357</v>
      </c>
      <c r="W931" s="2">
        <v>11.243478260869569</v>
      </c>
      <c r="X931" s="2">
        <v>6.2347826086956513</v>
      </c>
      <c r="Y931" s="2">
        <v>0</v>
      </c>
      <c r="Z931" s="2">
        <v>0.2611661523469222</v>
      </c>
      <c r="AA931" s="2">
        <v>0</v>
      </c>
      <c r="AB931" s="2">
        <v>0</v>
      </c>
      <c r="AC931" s="2">
        <v>0</v>
      </c>
      <c r="AD931" s="2">
        <v>0</v>
      </c>
      <c r="AE931" s="2">
        <v>0</v>
      </c>
      <c r="AF931" s="2">
        <v>0</v>
      </c>
      <c r="AG931" s="2">
        <v>0</v>
      </c>
      <c r="AH931" t="s">
        <v>98</v>
      </c>
      <c r="AI931">
        <v>6</v>
      </c>
    </row>
    <row r="932" spans="1:35" x14ac:dyDescent="0.25">
      <c r="A932" t="s">
        <v>3056</v>
      </c>
      <c r="B932" t="s">
        <v>2358</v>
      </c>
      <c r="C932" t="s">
        <v>2539</v>
      </c>
      <c r="D932" t="s">
        <v>2878</v>
      </c>
      <c r="E932" s="2">
        <v>54.532608695652172</v>
      </c>
      <c r="F932" s="2">
        <v>5.7391304347826084</v>
      </c>
      <c r="G932" s="2">
        <v>9.7826086956521743E-2</v>
      </c>
      <c r="H932" s="2">
        <v>0</v>
      </c>
      <c r="I932" s="2">
        <v>0.55163043478260865</v>
      </c>
      <c r="J932" s="2">
        <v>0</v>
      </c>
      <c r="K932" s="2">
        <v>0</v>
      </c>
      <c r="L932" s="2">
        <v>4.8895652173913051</v>
      </c>
      <c r="M932" s="2">
        <v>5.7391304347826084</v>
      </c>
      <c r="N932" s="2">
        <v>0</v>
      </c>
      <c r="O932" s="2">
        <v>0.10524217659956149</v>
      </c>
      <c r="P932" s="2">
        <v>6.3478260869565215</v>
      </c>
      <c r="Q932" s="2">
        <v>0</v>
      </c>
      <c r="R932" s="2">
        <v>0.11640422563284832</v>
      </c>
      <c r="S932" s="2">
        <v>5.4632608695652163</v>
      </c>
      <c r="T932" s="2">
        <v>5.9811956521739127</v>
      </c>
      <c r="U932" s="2">
        <v>0</v>
      </c>
      <c r="V932" s="2">
        <v>0.2098644608331672</v>
      </c>
      <c r="W932" s="2">
        <v>9.531521739130433</v>
      </c>
      <c r="X932" s="2">
        <v>5.4765217391304342</v>
      </c>
      <c r="Y932" s="2">
        <v>5.0198913043478264</v>
      </c>
      <c r="Z932" s="2">
        <v>0.36726529798684471</v>
      </c>
      <c r="AA932" s="2">
        <v>0.14130434782608695</v>
      </c>
      <c r="AB932" s="2">
        <v>0</v>
      </c>
      <c r="AC932" s="2">
        <v>0</v>
      </c>
      <c r="AD932" s="2">
        <v>0</v>
      </c>
      <c r="AE932" s="2">
        <v>0.17391304347826086</v>
      </c>
      <c r="AF932" s="2">
        <v>0</v>
      </c>
      <c r="AG932" s="2">
        <v>0</v>
      </c>
      <c r="AH932" t="s">
        <v>1178</v>
      </c>
      <c r="AI932">
        <v>6</v>
      </c>
    </row>
    <row r="933" spans="1:35" x14ac:dyDescent="0.25">
      <c r="A933" t="s">
        <v>3056</v>
      </c>
      <c r="B933" t="s">
        <v>2339</v>
      </c>
      <c r="C933" t="s">
        <v>2502</v>
      </c>
      <c r="D933" t="s">
        <v>2881</v>
      </c>
      <c r="E933" s="2">
        <v>101.3804347826087</v>
      </c>
      <c r="F933" s="2">
        <v>4.3478260869565215</v>
      </c>
      <c r="G933" s="2">
        <v>0</v>
      </c>
      <c r="H933" s="2">
        <v>0.45652173913043476</v>
      </c>
      <c r="I933" s="2">
        <v>0.83695652173913049</v>
      </c>
      <c r="J933" s="2">
        <v>0</v>
      </c>
      <c r="K933" s="2">
        <v>0</v>
      </c>
      <c r="L933" s="2">
        <v>7.2661956521739119</v>
      </c>
      <c r="M933" s="2">
        <v>5.0434782608695654</v>
      </c>
      <c r="N933" s="2">
        <v>0</v>
      </c>
      <c r="O933" s="2">
        <v>4.9748043315106676E-2</v>
      </c>
      <c r="P933" s="2">
        <v>0</v>
      </c>
      <c r="Q933" s="2">
        <v>1.3445652173913043</v>
      </c>
      <c r="R933" s="2">
        <v>1.3262571030342016E-2</v>
      </c>
      <c r="S933" s="2">
        <v>11.126739130434782</v>
      </c>
      <c r="T933" s="2">
        <v>8.8057608695652156</v>
      </c>
      <c r="U933" s="2">
        <v>0</v>
      </c>
      <c r="V933" s="2">
        <v>0.19661091454915833</v>
      </c>
      <c r="W933" s="2">
        <v>8.5205434782608727</v>
      </c>
      <c r="X933" s="2">
        <v>11.552065217391302</v>
      </c>
      <c r="Y933" s="2">
        <v>0</v>
      </c>
      <c r="Z933" s="2">
        <v>0.19799292376970087</v>
      </c>
      <c r="AA933" s="2">
        <v>0</v>
      </c>
      <c r="AB933" s="2">
        <v>1.7391304347826086</v>
      </c>
      <c r="AC933" s="2">
        <v>0</v>
      </c>
      <c r="AD933" s="2">
        <v>0</v>
      </c>
      <c r="AE933" s="2">
        <v>0</v>
      </c>
      <c r="AF933" s="2">
        <v>0</v>
      </c>
      <c r="AG933" s="2">
        <v>0</v>
      </c>
      <c r="AH933" t="s">
        <v>1159</v>
      </c>
      <c r="AI933">
        <v>6</v>
      </c>
    </row>
    <row r="934" spans="1:35" x14ac:dyDescent="0.25">
      <c r="A934" t="s">
        <v>3056</v>
      </c>
      <c r="B934" t="s">
        <v>1616</v>
      </c>
      <c r="C934" t="s">
        <v>2577</v>
      </c>
      <c r="D934" t="s">
        <v>2928</v>
      </c>
      <c r="E934" s="2">
        <v>47.271739130434781</v>
      </c>
      <c r="F934" s="2">
        <v>6.5217391304347823</v>
      </c>
      <c r="G934" s="2">
        <v>4.3478260869565216E-2</v>
      </c>
      <c r="H934" s="2">
        <v>0</v>
      </c>
      <c r="I934" s="2">
        <v>0.17391304347826086</v>
      </c>
      <c r="J934" s="2">
        <v>0</v>
      </c>
      <c r="K934" s="2">
        <v>0</v>
      </c>
      <c r="L934" s="2">
        <v>4.2061956521739132</v>
      </c>
      <c r="M934" s="2">
        <v>0</v>
      </c>
      <c r="N934" s="2">
        <v>0</v>
      </c>
      <c r="O934" s="2">
        <v>0</v>
      </c>
      <c r="P934" s="2">
        <v>4.2747826086956522</v>
      </c>
      <c r="Q934" s="2">
        <v>0</v>
      </c>
      <c r="R934" s="2">
        <v>9.0429983904345826E-2</v>
      </c>
      <c r="S934" s="2">
        <v>5.212065217391304</v>
      </c>
      <c r="T934" s="2">
        <v>6.0018478260869559</v>
      </c>
      <c r="U934" s="2">
        <v>0</v>
      </c>
      <c r="V934" s="2">
        <v>0.23722234996550931</v>
      </c>
      <c r="W934" s="2">
        <v>0.92489130434782629</v>
      </c>
      <c r="X934" s="2">
        <v>4.1719565217391308</v>
      </c>
      <c r="Y934" s="2">
        <v>0</v>
      </c>
      <c r="Z934" s="2">
        <v>0.10782018854909177</v>
      </c>
      <c r="AA934" s="2">
        <v>0</v>
      </c>
      <c r="AB934" s="2">
        <v>0</v>
      </c>
      <c r="AC934" s="2">
        <v>0</v>
      </c>
      <c r="AD934" s="2">
        <v>0</v>
      </c>
      <c r="AE934" s="2">
        <v>0</v>
      </c>
      <c r="AF934" s="2">
        <v>0</v>
      </c>
      <c r="AG934" s="2">
        <v>0</v>
      </c>
      <c r="AH934" t="s">
        <v>418</v>
      </c>
      <c r="AI934">
        <v>6</v>
      </c>
    </row>
    <row r="935" spans="1:35" x14ac:dyDescent="0.25">
      <c r="A935" t="s">
        <v>3056</v>
      </c>
      <c r="B935" t="s">
        <v>1735</v>
      </c>
      <c r="C935" t="s">
        <v>2529</v>
      </c>
      <c r="D935" t="s">
        <v>2862</v>
      </c>
      <c r="E935" s="2">
        <v>64.891304347826093</v>
      </c>
      <c r="F935" s="2">
        <v>6.1231521739130441</v>
      </c>
      <c r="G935" s="2">
        <v>0</v>
      </c>
      <c r="H935" s="2">
        <v>0</v>
      </c>
      <c r="I935" s="2">
        <v>5.7211956521739129</v>
      </c>
      <c r="J935" s="2">
        <v>0</v>
      </c>
      <c r="K935" s="2">
        <v>0</v>
      </c>
      <c r="L935" s="2">
        <v>0</v>
      </c>
      <c r="M935" s="2">
        <v>2.1041304347826086</v>
      </c>
      <c r="N935" s="2">
        <v>2.7893478260869564</v>
      </c>
      <c r="O935" s="2">
        <v>7.5410385259631479E-2</v>
      </c>
      <c r="P935" s="2">
        <v>5.535000000000001</v>
      </c>
      <c r="Q935" s="2">
        <v>26.284347826086965</v>
      </c>
      <c r="R935" s="2">
        <v>0.49034840871021784</v>
      </c>
      <c r="S935" s="2">
        <v>0</v>
      </c>
      <c r="T935" s="2">
        <v>0</v>
      </c>
      <c r="U935" s="2">
        <v>0</v>
      </c>
      <c r="V935" s="2">
        <v>0</v>
      </c>
      <c r="W935" s="2">
        <v>0</v>
      </c>
      <c r="X935" s="2">
        <v>0</v>
      </c>
      <c r="Y935" s="2">
        <v>0</v>
      </c>
      <c r="Z935" s="2">
        <v>0</v>
      </c>
      <c r="AA935" s="2">
        <v>0</v>
      </c>
      <c r="AB935" s="2">
        <v>0</v>
      </c>
      <c r="AC935" s="2">
        <v>0</v>
      </c>
      <c r="AD935" s="2">
        <v>25.787391304347832</v>
      </c>
      <c r="AE935" s="2">
        <v>0</v>
      </c>
      <c r="AF935" s="2">
        <v>0</v>
      </c>
      <c r="AG935" s="2">
        <v>0</v>
      </c>
      <c r="AH935" t="s">
        <v>544</v>
      </c>
      <c r="AI935">
        <v>6</v>
      </c>
    </row>
    <row r="936" spans="1:35" x14ac:dyDescent="0.25">
      <c r="A936" t="s">
        <v>3056</v>
      </c>
      <c r="B936" t="s">
        <v>1311</v>
      </c>
      <c r="C936" t="s">
        <v>2504</v>
      </c>
      <c r="D936" t="s">
        <v>2884</v>
      </c>
      <c r="E936" s="2">
        <v>69.793478260869563</v>
      </c>
      <c r="F936" s="2">
        <v>5.3913043478260869</v>
      </c>
      <c r="G936" s="2">
        <v>3.2608695652173912E-2</v>
      </c>
      <c r="H936" s="2">
        <v>0.2608695652173913</v>
      </c>
      <c r="I936" s="2">
        <v>0.65489130434782605</v>
      </c>
      <c r="J936" s="2">
        <v>0</v>
      </c>
      <c r="K936" s="2">
        <v>2.0543478260869565</v>
      </c>
      <c r="L936" s="2">
        <v>4.2893478260869555</v>
      </c>
      <c r="M936" s="2">
        <v>5.446630434782608</v>
      </c>
      <c r="N936" s="2">
        <v>0</v>
      </c>
      <c r="O936" s="2">
        <v>7.8039246223329695E-2</v>
      </c>
      <c r="P936" s="2">
        <v>4.9889130434782594</v>
      </c>
      <c r="Q936" s="2">
        <v>0</v>
      </c>
      <c r="R936" s="2">
        <v>7.1481077713751728E-2</v>
      </c>
      <c r="S936" s="2">
        <v>0.89130434782608692</v>
      </c>
      <c r="T936" s="2">
        <v>11.103695652173913</v>
      </c>
      <c r="U936" s="2">
        <v>0</v>
      </c>
      <c r="V936" s="2">
        <v>0.17186419560816074</v>
      </c>
      <c r="W936" s="2">
        <v>0.79097826086956502</v>
      </c>
      <c r="X936" s="2">
        <v>8.7751086956521736</v>
      </c>
      <c r="Y936" s="2">
        <v>0</v>
      </c>
      <c r="Z936" s="2">
        <v>0.13706276280953122</v>
      </c>
      <c r="AA936" s="2">
        <v>0</v>
      </c>
      <c r="AB936" s="2">
        <v>0</v>
      </c>
      <c r="AC936" s="2">
        <v>0</v>
      </c>
      <c r="AD936" s="2">
        <v>0</v>
      </c>
      <c r="AE936" s="2">
        <v>0</v>
      </c>
      <c r="AF936" s="2">
        <v>0</v>
      </c>
      <c r="AG936" s="2">
        <v>0</v>
      </c>
      <c r="AH936" t="s">
        <v>111</v>
      </c>
      <c r="AI936">
        <v>6</v>
      </c>
    </row>
    <row r="937" spans="1:35" x14ac:dyDescent="0.25">
      <c r="A937" t="s">
        <v>3056</v>
      </c>
      <c r="B937" t="s">
        <v>1191</v>
      </c>
      <c r="C937" t="s">
        <v>2427</v>
      </c>
      <c r="D937" t="s">
        <v>2937</v>
      </c>
      <c r="E937" s="2">
        <v>99.369565217391298</v>
      </c>
      <c r="F937" s="2">
        <v>5.3043478260869561</v>
      </c>
      <c r="G937" s="2">
        <v>7.6086956521739135E-2</v>
      </c>
      <c r="H937" s="2">
        <v>1.7706521739130432</v>
      </c>
      <c r="I937" s="2">
        <v>0.65217391304347827</v>
      </c>
      <c r="J937" s="2">
        <v>0</v>
      </c>
      <c r="K937" s="2">
        <v>0</v>
      </c>
      <c r="L937" s="2">
        <v>1.9386956521739132</v>
      </c>
      <c r="M937" s="2">
        <v>4.6956521739130439</v>
      </c>
      <c r="N937" s="2">
        <v>0</v>
      </c>
      <c r="O937" s="2">
        <v>4.7254430102822147E-2</v>
      </c>
      <c r="P937" s="2">
        <v>4.1282608695652172</v>
      </c>
      <c r="Q937" s="2">
        <v>14.454239130434781</v>
      </c>
      <c r="R937" s="2">
        <v>0.18700393786917521</v>
      </c>
      <c r="S937" s="2">
        <v>2.0427173913043473</v>
      </c>
      <c r="T937" s="2">
        <v>6.4163043478260864</v>
      </c>
      <c r="U937" s="2">
        <v>0</v>
      </c>
      <c r="V937" s="2">
        <v>8.5126886895646459E-2</v>
      </c>
      <c r="W937" s="2">
        <v>2.6894565217391304</v>
      </c>
      <c r="X937" s="2">
        <v>10.756847826086956</v>
      </c>
      <c r="Y937" s="2">
        <v>9.9172826086956469</v>
      </c>
      <c r="Z937" s="2">
        <v>0.235118136075257</v>
      </c>
      <c r="AA937" s="2">
        <v>0</v>
      </c>
      <c r="AB937" s="2">
        <v>0</v>
      </c>
      <c r="AC937" s="2">
        <v>0</v>
      </c>
      <c r="AD937" s="2">
        <v>4.9543478260869556</v>
      </c>
      <c r="AE937" s="2">
        <v>0</v>
      </c>
      <c r="AF937" s="2">
        <v>0</v>
      </c>
      <c r="AG937" s="2">
        <v>0</v>
      </c>
      <c r="AH937" t="s">
        <v>629</v>
      </c>
      <c r="AI937">
        <v>6</v>
      </c>
    </row>
    <row r="938" spans="1:35" x14ac:dyDescent="0.25">
      <c r="A938" t="s">
        <v>3056</v>
      </c>
      <c r="B938" t="s">
        <v>1592</v>
      </c>
      <c r="C938" t="s">
        <v>2650</v>
      </c>
      <c r="D938" t="s">
        <v>2888</v>
      </c>
      <c r="E938" s="2">
        <v>63.271739130434781</v>
      </c>
      <c r="F938" s="2">
        <v>4.7826086956521738</v>
      </c>
      <c r="G938" s="2">
        <v>0.4956521739130435</v>
      </c>
      <c r="H938" s="2">
        <v>0.2456521739130435</v>
      </c>
      <c r="I938" s="2">
        <v>0.99184782608695654</v>
      </c>
      <c r="J938" s="2">
        <v>0</v>
      </c>
      <c r="K938" s="2">
        <v>0</v>
      </c>
      <c r="L938" s="2">
        <v>4.9431521739130435</v>
      </c>
      <c r="M938" s="2">
        <v>5.1304347826086953</v>
      </c>
      <c r="N938" s="2">
        <v>0</v>
      </c>
      <c r="O938" s="2">
        <v>8.1085724102387902E-2</v>
      </c>
      <c r="P938" s="2">
        <v>0</v>
      </c>
      <c r="Q938" s="2">
        <v>0</v>
      </c>
      <c r="R938" s="2">
        <v>0</v>
      </c>
      <c r="S938" s="2">
        <v>5.6092391304347835</v>
      </c>
      <c r="T938" s="2">
        <v>14.341630434782607</v>
      </c>
      <c r="U938" s="2">
        <v>0</v>
      </c>
      <c r="V938" s="2">
        <v>0.31532039168527742</v>
      </c>
      <c r="W938" s="2">
        <v>5.538913043478261</v>
      </c>
      <c r="X938" s="2">
        <v>13.719565217391304</v>
      </c>
      <c r="Y938" s="2">
        <v>5.2681521739130446</v>
      </c>
      <c r="Z938" s="2">
        <v>0.38763958082803646</v>
      </c>
      <c r="AA938" s="2">
        <v>0</v>
      </c>
      <c r="AB938" s="2">
        <v>0</v>
      </c>
      <c r="AC938" s="2">
        <v>0</v>
      </c>
      <c r="AD938" s="2">
        <v>0</v>
      </c>
      <c r="AE938" s="2">
        <v>0</v>
      </c>
      <c r="AF938" s="2">
        <v>0</v>
      </c>
      <c r="AG938" s="2">
        <v>0</v>
      </c>
      <c r="AH938" t="s">
        <v>394</v>
      </c>
      <c r="AI938">
        <v>6</v>
      </c>
    </row>
    <row r="939" spans="1:35" x14ac:dyDescent="0.25">
      <c r="A939" t="s">
        <v>3056</v>
      </c>
      <c r="B939" t="s">
        <v>1398</v>
      </c>
      <c r="C939" t="s">
        <v>2499</v>
      </c>
      <c r="D939" t="s">
        <v>2892</v>
      </c>
      <c r="E939" s="2">
        <v>59.576086956521742</v>
      </c>
      <c r="F939" s="2">
        <v>6.0978260869565215</v>
      </c>
      <c r="G939" s="2">
        <v>0</v>
      </c>
      <c r="H939" s="2">
        <v>0</v>
      </c>
      <c r="I939" s="2">
        <v>0</v>
      </c>
      <c r="J939" s="2">
        <v>0</v>
      </c>
      <c r="K939" s="2">
        <v>0</v>
      </c>
      <c r="L939" s="2">
        <v>9.5652173913043474E-3</v>
      </c>
      <c r="M939" s="2">
        <v>2.8614130434782608</v>
      </c>
      <c r="N939" s="2">
        <v>0</v>
      </c>
      <c r="O939" s="2">
        <v>4.8029556650246302E-2</v>
      </c>
      <c r="P939" s="2">
        <v>3.6067391304347818</v>
      </c>
      <c r="Q939" s="2">
        <v>0</v>
      </c>
      <c r="R939" s="2">
        <v>6.0540047436599145E-2</v>
      </c>
      <c r="S939" s="2">
        <v>1.2568478260869564</v>
      </c>
      <c r="T939" s="2">
        <v>4.7588043478260866</v>
      </c>
      <c r="U939" s="2">
        <v>0</v>
      </c>
      <c r="V939" s="2">
        <v>0.10097427476737821</v>
      </c>
      <c r="W939" s="2">
        <v>3.7104347826086945</v>
      </c>
      <c r="X939" s="2">
        <v>0</v>
      </c>
      <c r="Y939" s="2">
        <v>0</v>
      </c>
      <c r="Z939" s="2">
        <v>6.2280605728881569E-2</v>
      </c>
      <c r="AA939" s="2">
        <v>0</v>
      </c>
      <c r="AB939" s="2">
        <v>0</v>
      </c>
      <c r="AC939" s="2">
        <v>0</v>
      </c>
      <c r="AD939" s="2">
        <v>0</v>
      </c>
      <c r="AE939" s="2">
        <v>0</v>
      </c>
      <c r="AF939" s="2">
        <v>0</v>
      </c>
      <c r="AG939" s="2">
        <v>0</v>
      </c>
      <c r="AH939" t="s">
        <v>198</v>
      </c>
      <c r="AI939">
        <v>6</v>
      </c>
    </row>
    <row r="940" spans="1:35" x14ac:dyDescent="0.25">
      <c r="A940" t="s">
        <v>3056</v>
      </c>
      <c r="B940" t="s">
        <v>2355</v>
      </c>
      <c r="C940" t="s">
        <v>2430</v>
      </c>
      <c r="D940" t="s">
        <v>2837</v>
      </c>
      <c r="E940" s="2">
        <v>70.184782608695656</v>
      </c>
      <c r="F940" s="2">
        <v>4.9565217391304346</v>
      </c>
      <c r="G940" s="2">
        <v>0.28260869565217389</v>
      </c>
      <c r="H940" s="2">
        <v>0.52173913043478259</v>
      </c>
      <c r="I940" s="2">
        <v>0.68478260869565222</v>
      </c>
      <c r="J940" s="2">
        <v>0</v>
      </c>
      <c r="K940" s="2">
        <v>0</v>
      </c>
      <c r="L940" s="2">
        <v>3.9681521739130434</v>
      </c>
      <c r="M940" s="2">
        <v>4.2608695652173916</v>
      </c>
      <c r="N940" s="2">
        <v>0</v>
      </c>
      <c r="O940" s="2">
        <v>6.0709307728047078E-2</v>
      </c>
      <c r="P940" s="2">
        <v>0</v>
      </c>
      <c r="Q940" s="2">
        <v>2.4347826086956523</v>
      </c>
      <c r="R940" s="2">
        <v>3.4691032987455475E-2</v>
      </c>
      <c r="S940" s="2">
        <v>1.1906521739130436</v>
      </c>
      <c r="T940" s="2">
        <v>10.201847826086958</v>
      </c>
      <c r="U940" s="2">
        <v>0</v>
      </c>
      <c r="V940" s="2">
        <v>0.16232151153786589</v>
      </c>
      <c r="W940" s="2">
        <v>0.98923913043478251</v>
      </c>
      <c r="X940" s="2">
        <v>12.473586956521736</v>
      </c>
      <c r="Y940" s="2">
        <v>0</v>
      </c>
      <c r="Z940" s="2">
        <v>0.19181973052501156</v>
      </c>
      <c r="AA940" s="2">
        <v>0</v>
      </c>
      <c r="AB940" s="2">
        <v>0</v>
      </c>
      <c r="AC940" s="2">
        <v>0</v>
      </c>
      <c r="AD940" s="2">
        <v>0</v>
      </c>
      <c r="AE940" s="2">
        <v>0</v>
      </c>
      <c r="AF940" s="2">
        <v>0</v>
      </c>
      <c r="AG940" s="2">
        <v>0</v>
      </c>
      <c r="AH940" t="s">
        <v>1175</v>
      </c>
      <c r="AI940">
        <v>6</v>
      </c>
    </row>
    <row r="941" spans="1:35" x14ac:dyDescent="0.25">
      <c r="A941" t="s">
        <v>3056</v>
      </c>
      <c r="B941" t="s">
        <v>1854</v>
      </c>
      <c r="C941" t="s">
        <v>2718</v>
      </c>
      <c r="D941" t="s">
        <v>2965</v>
      </c>
      <c r="E941" s="2">
        <v>34.630434782608695</v>
      </c>
      <c r="F941" s="2">
        <v>3.7682608695652138</v>
      </c>
      <c r="G941" s="2">
        <v>0</v>
      </c>
      <c r="H941" s="2">
        <v>0.15217391304347827</v>
      </c>
      <c r="I941" s="2">
        <v>5.3509782608695655</v>
      </c>
      <c r="J941" s="2">
        <v>0</v>
      </c>
      <c r="K941" s="2">
        <v>0</v>
      </c>
      <c r="L941" s="2">
        <v>0.14250000000000002</v>
      </c>
      <c r="M941" s="2">
        <v>2.2660869565217392</v>
      </c>
      <c r="N941" s="2">
        <v>0</v>
      </c>
      <c r="O941" s="2">
        <v>6.5436283741368492E-2</v>
      </c>
      <c r="P941" s="2">
        <v>4.9823913043478276</v>
      </c>
      <c r="Q941" s="2">
        <v>0</v>
      </c>
      <c r="R941" s="2">
        <v>0.14387319522912748</v>
      </c>
      <c r="S941" s="2">
        <v>0.64728260869565224</v>
      </c>
      <c r="T941" s="2">
        <v>5.4404347826086932</v>
      </c>
      <c r="U941" s="2">
        <v>0</v>
      </c>
      <c r="V941" s="2">
        <v>0.17579096045197731</v>
      </c>
      <c r="W941" s="2">
        <v>1.2306521739130438</v>
      </c>
      <c r="X941" s="2">
        <v>4.2371739130434785</v>
      </c>
      <c r="Y941" s="2">
        <v>0</v>
      </c>
      <c r="Z941" s="2">
        <v>0.1578907721280603</v>
      </c>
      <c r="AA941" s="2">
        <v>0</v>
      </c>
      <c r="AB941" s="2">
        <v>0</v>
      </c>
      <c r="AC941" s="2">
        <v>0</v>
      </c>
      <c r="AD941" s="2">
        <v>0</v>
      </c>
      <c r="AE941" s="2">
        <v>0</v>
      </c>
      <c r="AF941" s="2">
        <v>0</v>
      </c>
      <c r="AG941" s="2">
        <v>0</v>
      </c>
      <c r="AH941" t="s">
        <v>666</v>
      </c>
      <c r="AI941">
        <v>6</v>
      </c>
    </row>
    <row r="942" spans="1:35" x14ac:dyDescent="0.25">
      <c r="A942" t="s">
        <v>3056</v>
      </c>
      <c r="B942" t="s">
        <v>2318</v>
      </c>
      <c r="C942" t="s">
        <v>2466</v>
      </c>
      <c r="D942" t="s">
        <v>2837</v>
      </c>
      <c r="E942" s="2">
        <v>94.826086956521735</v>
      </c>
      <c r="F942" s="2">
        <v>5.5652173913043477</v>
      </c>
      <c r="G942" s="2">
        <v>0</v>
      </c>
      <c r="H942" s="2">
        <v>0</v>
      </c>
      <c r="I942" s="2">
        <v>0.96195652173913049</v>
      </c>
      <c r="J942" s="2">
        <v>0</v>
      </c>
      <c r="K942" s="2">
        <v>0</v>
      </c>
      <c r="L942" s="2">
        <v>4.7742391304347844</v>
      </c>
      <c r="M942" s="2">
        <v>5.1304347826086953</v>
      </c>
      <c r="N942" s="2">
        <v>0</v>
      </c>
      <c r="O942" s="2">
        <v>5.4103622191655203E-2</v>
      </c>
      <c r="P942" s="2">
        <v>5.3139130434782595</v>
      </c>
      <c r="Q942" s="2">
        <v>0</v>
      </c>
      <c r="R942" s="2">
        <v>5.6038514442916083E-2</v>
      </c>
      <c r="S942" s="2">
        <v>7.0303260869565216</v>
      </c>
      <c r="T942" s="2">
        <v>6.427173913043478</v>
      </c>
      <c r="U942" s="2">
        <v>0</v>
      </c>
      <c r="V942" s="2">
        <v>0.14191769830353049</v>
      </c>
      <c r="W942" s="2">
        <v>5.280543478260868</v>
      </c>
      <c r="X942" s="2">
        <v>8.4861956521739117</v>
      </c>
      <c r="Y942" s="2">
        <v>0</v>
      </c>
      <c r="Z942" s="2">
        <v>0.14517881705639613</v>
      </c>
      <c r="AA942" s="2">
        <v>0</v>
      </c>
      <c r="AB942" s="2">
        <v>0</v>
      </c>
      <c r="AC942" s="2">
        <v>0</v>
      </c>
      <c r="AD942" s="2">
        <v>0</v>
      </c>
      <c r="AE942" s="2">
        <v>0</v>
      </c>
      <c r="AF942" s="2">
        <v>0</v>
      </c>
      <c r="AG942" s="2">
        <v>0</v>
      </c>
      <c r="AH942" t="s">
        <v>1138</v>
      </c>
      <c r="AI942">
        <v>6</v>
      </c>
    </row>
    <row r="943" spans="1:35" x14ac:dyDescent="0.25">
      <c r="A943" t="s">
        <v>3056</v>
      </c>
      <c r="B943" t="s">
        <v>1849</v>
      </c>
      <c r="C943" t="s">
        <v>2618</v>
      </c>
      <c r="D943" t="s">
        <v>2928</v>
      </c>
      <c r="E943" s="2">
        <v>43.478260869565219</v>
      </c>
      <c r="F943" s="2">
        <v>5.7391304347826084</v>
      </c>
      <c r="G943" s="2">
        <v>0.2608695652173913</v>
      </c>
      <c r="H943" s="2">
        <v>0.18478260869565216</v>
      </c>
      <c r="I943" s="2">
        <v>0.75249999999999984</v>
      </c>
      <c r="J943" s="2">
        <v>0</v>
      </c>
      <c r="K943" s="2">
        <v>0</v>
      </c>
      <c r="L943" s="2">
        <v>5.0643478260869568</v>
      </c>
      <c r="M943" s="2">
        <v>3.2203260869565211</v>
      </c>
      <c r="N943" s="2">
        <v>0</v>
      </c>
      <c r="O943" s="2">
        <v>7.4067499999999981E-2</v>
      </c>
      <c r="P943" s="2">
        <v>4.5140217391304347</v>
      </c>
      <c r="Q943" s="2">
        <v>0</v>
      </c>
      <c r="R943" s="2">
        <v>0.1038225</v>
      </c>
      <c r="S943" s="2">
        <v>0.26445652173913042</v>
      </c>
      <c r="T943" s="2">
        <v>5.0900000000000007</v>
      </c>
      <c r="U943" s="2">
        <v>0</v>
      </c>
      <c r="V943" s="2">
        <v>0.12315250000000001</v>
      </c>
      <c r="W943" s="2">
        <v>5.6766304347826084</v>
      </c>
      <c r="X943" s="2">
        <v>0</v>
      </c>
      <c r="Y943" s="2">
        <v>0</v>
      </c>
      <c r="Z943" s="2">
        <v>0.1305625</v>
      </c>
      <c r="AA943" s="2">
        <v>0</v>
      </c>
      <c r="AB943" s="2">
        <v>0</v>
      </c>
      <c r="AC943" s="2">
        <v>0</v>
      </c>
      <c r="AD943" s="2">
        <v>0</v>
      </c>
      <c r="AE943" s="2">
        <v>0</v>
      </c>
      <c r="AF943" s="2">
        <v>0</v>
      </c>
      <c r="AG943" s="2">
        <v>0</v>
      </c>
      <c r="AH943" t="s">
        <v>661</v>
      </c>
      <c r="AI943">
        <v>6</v>
      </c>
    </row>
    <row r="944" spans="1:35" x14ac:dyDescent="0.25">
      <c r="A944" t="s">
        <v>3056</v>
      </c>
      <c r="B944" t="s">
        <v>1505</v>
      </c>
      <c r="C944" t="s">
        <v>2449</v>
      </c>
      <c r="D944" t="s">
        <v>2960</v>
      </c>
      <c r="E944" s="2">
        <v>50.641304347826086</v>
      </c>
      <c r="F944" s="2">
        <v>5.2173913043478262</v>
      </c>
      <c r="G944" s="2">
        <v>0.32608695652173914</v>
      </c>
      <c r="H944" s="2">
        <v>0</v>
      </c>
      <c r="I944" s="2">
        <v>5.2173913043478262</v>
      </c>
      <c r="J944" s="2">
        <v>5.4782608695652177</v>
      </c>
      <c r="K944" s="2">
        <v>0</v>
      </c>
      <c r="L944" s="2">
        <v>1.6143478260869566</v>
      </c>
      <c r="M944" s="2">
        <v>0</v>
      </c>
      <c r="N944" s="2">
        <v>0</v>
      </c>
      <c r="O944" s="2">
        <v>0</v>
      </c>
      <c r="P944" s="2">
        <v>5.2690217391304346</v>
      </c>
      <c r="Q944" s="2">
        <v>0</v>
      </c>
      <c r="R944" s="2">
        <v>0.104045932603563</v>
      </c>
      <c r="S944" s="2">
        <v>0.33706521739130435</v>
      </c>
      <c r="T944" s="2">
        <v>6.3151086956521727</v>
      </c>
      <c r="U944" s="2">
        <v>0</v>
      </c>
      <c r="V944" s="2">
        <v>0.13135866065679327</v>
      </c>
      <c r="W944" s="2">
        <v>5.5570652173913047</v>
      </c>
      <c r="X944" s="2">
        <v>5.912717391304346</v>
      </c>
      <c r="Y944" s="2">
        <v>0</v>
      </c>
      <c r="Z944" s="2">
        <v>0.22649066323245329</v>
      </c>
      <c r="AA944" s="2">
        <v>0</v>
      </c>
      <c r="AB944" s="2">
        <v>0</v>
      </c>
      <c r="AC944" s="2">
        <v>0</v>
      </c>
      <c r="AD944" s="2">
        <v>0</v>
      </c>
      <c r="AE944" s="2">
        <v>0</v>
      </c>
      <c r="AF944" s="2">
        <v>0</v>
      </c>
      <c r="AG944" s="2">
        <v>0</v>
      </c>
      <c r="AH944" t="s">
        <v>306</v>
      </c>
      <c r="AI944">
        <v>6</v>
      </c>
    </row>
    <row r="945" spans="1:35" x14ac:dyDescent="0.25">
      <c r="A945" t="s">
        <v>3056</v>
      </c>
      <c r="B945" t="s">
        <v>1347</v>
      </c>
      <c r="C945" t="s">
        <v>2466</v>
      </c>
      <c r="D945" t="s">
        <v>2837</v>
      </c>
      <c r="E945" s="2">
        <v>89.141304347826093</v>
      </c>
      <c r="F945" s="2">
        <v>10.869565217391305</v>
      </c>
      <c r="G945" s="2">
        <v>0</v>
      </c>
      <c r="H945" s="2">
        <v>0</v>
      </c>
      <c r="I945" s="2">
        <v>0</v>
      </c>
      <c r="J945" s="2">
        <v>0</v>
      </c>
      <c r="K945" s="2">
        <v>0</v>
      </c>
      <c r="L945" s="2">
        <v>5.3963043478260877</v>
      </c>
      <c r="M945" s="2">
        <v>5.1304347826086953</v>
      </c>
      <c r="N945" s="2">
        <v>0</v>
      </c>
      <c r="O945" s="2">
        <v>5.7553956834532363E-2</v>
      </c>
      <c r="P945" s="2">
        <v>8.3478260869565215</v>
      </c>
      <c r="Q945" s="2">
        <v>7.4665217391304353</v>
      </c>
      <c r="R945" s="2">
        <v>0.17740763321546152</v>
      </c>
      <c r="S945" s="2">
        <v>3.5251086956521727</v>
      </c>
      <c r="T945" s="2">
        <v>6.9774999999999983</v>
      </c>
      <c r="U945" s="2">
        <v>0</v>
      </c>
      <c r="V945" s="2">
        <v>0.11781977807584437</v>
      </c>
      <c r="W945" s="2">
        <v>15.465760869565212</v>
      </c>
      <c r="X945" s="2">
        <v>5.1816304347826101</v>
      </c>
      <c r="Y945" s="2">
        <v>6.6630434782608688E-2</v>
      </c>
      <c r="Z945" s="2">
        <v>0.23237288135593215</v>
      </c>
      <c r="AA945" s="2">
        <v>0</v>
      </c>
      <c r="AB945" s="2">
        <v>4.6519565217391294</v>
      </c>
      <c r="AC945" s="2">
        <v>0</v>
      </c>
      <c r="AD945" s="2">
        <v>0</v>
      </c>
      <c r="AE945" s="2">
        <v>31.962608695652172</v>
      </c>
      <c r="AF945" s="2">
        <v>17.721739130434784</v>
      </c>
      <c r="AG945" s="2">
        <v>0</v>
      </c>
      <c r="AH945" t="s">
        <v>147</v>
      </c>
      <c r="AI945">
        <v>6</v>
      </c>
    </row>
    <row r="946" spans="1:35" x14ac:dyDescent="0.25">
      <c r="A946" t="s">
        <v>3056</v>
      </c>
      <c r="B946" t="s">
        <v>1407</v>
      </c>
      <c r="C946" t="s">
        <v>2571</v>
      </c>
      <c r="D946" t="s">
        <v>2859</v>
      </c>
      <c r="E946" s="2">
        <v>136.70652173913044</v>
      </c>
      <c r="F946" s="2">
        <v>0</v>
      </c>
      <c r="G946" s="2">
        <v>2.930000000000005</v>
      </c>
      <c r="H946" s="2">
        <v>0.57608695652173914</v>
      </c>
      <c r="I946" s="2">
        <v>2.1399999999999952</v>
      </c>
      <c r="J946" s="2">
        <v>0</v>
      </c>
      <c r="K946" s="2">
        <v>2.3789130434782582</v>
      </c>
      <c r="L946" s="2">
        <v>10.501521739130432</v>
      </c>
      <c r="M946" s="2">
        <v>15.261413043478258</v>
      </c>
      <c r="N946" s="2">
        <v>0</v>
      </c>
      <c r="O946" s="2">
        <v>0.11163632026715431</v>
      </c>
      <c r="P946" s="2">
        <v>10.070434782608698</v>
      </c>
      <c r="Q946" s="2">
        <v>3.9381521739130423</v>
      </c>
      <c r="R946" s="2">
        <v>0.10247197264848534</v>
      </c>
      <c r="S946" s="2">
        <v>5.4805434782608691</v>
      </c>
      <c r="T946" s="2">
        <v>12.053695652173911</v>
      </c>
      <c r="U946" s="2">
        <v>0</v>
      </c>
      <c r="V946" s="2">
        <v>0.12826190665500514</v>
      </c>
      <c r="W946" s="2">
        <v>8.6571739130434793</v>
      </c>
      <c r="X946" s="2">
        <v>12.488913043478259</v>
      </c>
      <c r="Y946" s="2">
        <v>0</v>
      </c>
      <c r="Z946" s="2">
        <v>0.15468235668283373</v>
      </c>
      <c r="AA946" s="2">
        <v>0</v>
      </c>
      <c r="AB946" s="2">
        <v>0</v>
      </c>
      <c r="AC946" s="2">
        <v>0</v>
      </c>
      <c r="AD946" s="2">
        <v>0</v>
      </c>
      <c r="AE946" s="2">
        <v>0</v>
      </c>
      <c r="AF946" s="2">
        <v>0</v>
      </c>
      <c r="AG946" s="2">
        <v>2.860000000000007</v>
      </c>
      <c r="AH946" t="s">
        <v>207</v>
      </c>
      <c r="AI946">
        <v>6</v>
      </c>
    </row>
    <row r="947" spans="1:35" x14ac:dyDescent="0.25">
      <c r="A947" t="s">
        <v>3056</v>
      </c>
      <c r="B947" t="s">
        <v>1258</v>
      </c>
      <c r="C947" t="s">
        <v>2421</v>
      </c>
      <c r="D947" t="s">
        <v>2863</v>
      </c>
      <c r="E947" s="2">
        <v>109.79347826086956</v>
      </c>
      <c r="F947" s="2">
        <v>5.3913043478260869</v>
      </c>
      <c r="G947" s="2">
        <v>0.31304347826086953</v>
      </c>
      <c r="H947" s="2">
        <v>0.64771739130434802</v>
      </c>
      <c r="I947" s="2">
        <v>1.5815217391304348</v>
      </c>
      <c r="J947" s="2">
        <v>0</v>
      </c>
      <c r="K947" s="2">
        <v>0</v>
      </c>
      <c r="L947" s="2">
        <v>12.3325</v>
      </c>
      <c r="M947" s="2">
        <v>4.9565217391304346</v>
      </c>
      <c r="N947" s="2">
        <v>0</v>
      </c>
      <c r="O947" s="2">
        <v>4.5144045144045145E-2</v>
      </c>
      <c r="P947" s="2">
        <v>0</v>
      </c>
      <c r="Q947" s="2">
        <v>0</v>
      </c>
      <c r="R947" s="2">
        <v>0</v>
      </c>
      <c r="S947" s="2">
        <v>16.079782608695659</v>
      </c>
      <c r="T947" s="2">
        <v>15.87</v>
      </c>
      <c r="U947" s="2">
        <v>0</v>
      </c>
      <c r="V947" s="2">
        <v>0.29099891099891106</v>
      </c>
      <c r="W947" s="2">
        <v>17.157391304347833</v>
      </c>
      <c r="X947" s="2">
        <v>16.737391304347831</v>
      </c>
      <c r="Y947" s="2">
        <v>1.6621739130434785</v>
      </c>
      <c r="Z947" s="2">
        <v>0.32385308385308398</v>
      </c>
      <c r="AA947" s="2">
        <v>0</v>
      </c>
      <c r="AB947" s="2">
        <v>0</v>
      </c>
      <c r="AC947" s="2">
        <v>0</v>
      </c>
      <c r="AD947" s="2">
        <v>0</v>
      </c>
      <c r="AE947" s="2">
        <v>0</v>
      </c>
      <c r="AF947" s="2">
        <v>0</v>
      </c>
      <c r="AG947" s="2">
        <v>0</v>
      </c>
      <c r="AH947" t="s">
        <v>56</v>
      </c>
      <c r="AI947">
        <v>6</v>
      </c>
    </row>
    <row r="948" spans="1:35" x14ac:dyDescent="0.25">
      <c r="A948" t="s">
        <v>3056</v>
      </c>
      <c r="B948" t="s">
        <v>2006</v>
      </c>
      <c r="C948" t="s">
        <v>2510</v>
      </c>
      <c r="D948" t="s">
        <v>2877</v>
      </c>
      <c r="E948" s="2">
        <v>36.336956521739133</v>
      </c>
      <c r="F948" s="2">
        <v>4.1739130434782608</v>
      </c>
      <c r="G948" s="2">
        <v>0.56521739130434778</v>
      </c>
      <c r="H948" s="2">
        <v>0.21739130434782608</v>
      </c>
      <c r="I948" s="2">
        <v>0</v>
      </c>
      <c r="J948" s="2">
        <v>0</v>
      </c>
      <c r="K948" s="2">
        <v>0</v>
      </c>
      <c r="L948" s="2">
        <v>0</v>
      </c>
      <c r="M948" s="2">
        <v>5.3913043478260869</v>
      </c>
      <c r="N948" s="2">
        <v>0</v>
      </c>
      <c r="O948" s="2">
        <v>0.14836972778941071</v>
      </c>
      <c r="P948" s="2">
        <v>4.6194565217391297</v>
      </c>
      <c r="Q948" s="2">
        <v>0</v>
      </c>
      <c r="R948" s="2">
        <v>0.12712832784923719</v>
      </c>
      <c r="S948" s="2">
        <v>0</v>
      </c>
      <c r="T948" s="2">
        <v>0</v>
      </c>
      <c r="U948" s="2">
        <v>0</v>
      </c>
      <c r="V948" s="2">
        <v>0</v>
      </c>
      <c r="W948" s="2">
        <v>0</v>
      </c>
      <c r="X948" s="2">
        <v>0</v>
      </c>
      <c r="Y948" s="2">
        <v>0</v>
      </c>
      <c r="Z948" s="2">
        <v>0</v>
      </c>
      <c r="AA948" s="2">
        <v>0</v>
      </c>
      <c r="AB948" s="2">
        <v>0</v>
      </c>
      <c r="AC948" s="2">
        <v>0</v>
      </c>
      <c r="AD948" s="2">
        <v>0</v>
      </c>
      <c r="AE948" s="2">
        <v>0</v>
      </c>
      <c r="AF948" s="2">
        <v>0</v>
      </c>
      <c r="AG948" s="2">
        <v>0</v>
      </c>
      <c r="AH948" t="s">
        <v>821</v>
      </c>
      <c r="AI948">
        <v>6</v>
      </c>
    </row>
    <row r="949" spans="1:35" x14ac:dyDescent="0.25">
      <c r="A949" t="s">
        <v>3056</v>
      </c>
      <c r="B949" t="s">
        <v>1358</v>
      </c>
      <c r="C949" t="s">
        <v>2561</v>
      </c>
      <c r="D949" t="s">
        <v>2815</v>
      </c>
      <c r="E949" s="2">
        <v>47.847826086956523</v>
      </c>
      <c r="F949" s="2">
        <v>5.0434782608695654</v>
      </c>
      <c r="G949" s="2">
        <v>3.2608695652173912E-2</v>
      </c>
      <c r="H949" s="2">
        <v>0</v>
      </c>
      <c r="I949" s="2">
        <v>0.39130434782608697</v>
      </c>
      <c r="J949" s="2">
        <v>0</v>
      </c>
      <c r="K949" s="2">
        <v>0</v>
      </c>
      <c r="L949" s="2">
        <v>1.7670652173913042</v>
      </c>
      <c r="M949" s="2">
        <v>4.3478260869565215</v>
      </c>
      <c r="N949" s="2">
        <v>0</v>
      </c>
      <c r="O949" s="2">
        <v>9.0867787369377548E-2</v>
      </c>
      <c r="P949" s="2">
        <v>5.1606521739130446</v>
      </c>
      <c r="Q949" s="2">
        <v>0</v>
      </c>
      <c r="R949" s="2">
        <v>0.10785552021808271</v>
      </c>
      <c r="S949" s="2">
        <v>0.30032608695652174</v>
      </c>
      <c r="T949" s="2">
        <v>1.666195652173913</v>
      </c>
      <c r="U949" s="2">
        <v>0</v>
      </c>
      <c r="V949" s="2">
        <v>4.1099500227169468E-2</v>
      </c>
      <c r="W949" s="2">
        <v>0.31760869565217392</v>
      </c>
      <c r="X949" s="2">
        <v>1.6480434782608697</v>
      </c>
      <c r="Y949" s="2">
        <v>0</v>
      </c>
      <c r="Z949" s="2">
        <v>4.1081326669695599E-2</v>
      </c>
      <c r="AA949" s="2">
        <v>0</v>
      </c>
      <c r="AB949" s="2">
        <v>0</v>
      </c>
      <c r="AC949" s="2">
        <v>0</v>
      </c>
      <c r="AD949" s="2">
        <v>0</v>
      </c>
      <c r="AE949" s="2">
        <v>0</v>
      </c>
      <c r="AF949" s="2">
        <v>0</v>
      </c>
      <c r="AG949" s="2">
        <v>0</v>
      </c>
      <c r="AH949" t="s">
        <v>158</v>
      </c>
      <c r="AI949">
        <v>6</v>
      </c>
    </row>
    <row r="950" spans="1:35" x14ac:dyDescent="0.25">
      <c r="A950" t="s">
        <v>3056</v>
      </c>
      <c r="B950" t="s">
        <v>2019</v>
      </c>
      <c r="C950" t="s">
        <v>2462</v>
      </c>
      <c r="D950" t="s">
        <v>2905</v>
      </c>
      <c r="E950" s="2">
        <v>81.782608695652172</v>
      </c>
      <c r="F950" s="2">
        <v>5.7391304347826084</v>
      </c>
      <c r="G950" s="2">
        <v>0.95652173913043481</v>
      </c>
      <c r="H950" s="2">
        <v>0.26521739130434796</v>
      </c>
      <c r="I950" s="2">
        <v>0.97826086956521741</v>
      </c>
      <c r="J950" s="2">
        <v>0</v>
      </c>
      <c r="K950" s="2">
        <v>4.7907608695652177</v>
      </c>
      <c r="L950" s="2">
        <v>12.551956521739132</v>
      </c>
      <c r="M950" s="2">
        <v>5.625</v>
      </c>
      <c r="N950" s="2">
        <v>5.7391304347826084</v>
      </c>
      <c r="O950" s="2">
        <v>0.13895534290271133</v>
      </c>
      <c r="P950" s="2">
        <v>5.7391304347826084</v>
      </c>
      <c r="Q950" s="2">
        <v>5.0176086956521742</v>
      </c>
      <c r="R950" s="2">
        <v>0.13152844231791599</v>
      </c>
      <c r="S950" s="2">
        <v>9.5666304347826046</v>
      </c>
      <c r="T950" s="2">
        <v>2.8111956521739137</v>
      </c>
      <c r="U950" s="2">
        <v>0</v>
      </c>
      <c r="V950" s="2">
        <v>0.15135034556087182</v>
      </c>
      <c r="W950" s="2">
        <v>6.8680434782608701</v>
      </c>
      <c r="X950" s="2">
        <v>8.3228260869565194</v>
      </c>
      <c r="Y950" s="2">
        <v>3.4480434782608693</v>
      </c>
      <c r="Z950" s="2">
        <v>0.22790802764486975</v>
      </c>
      <c r="AA950" s="2">
        <v>0</v>
      </c>
      <c r="AB950" s="2">
        <v>0</v>
      </c>
      <c r="AC950" s="2">
        <v>0</v>
      </c>
      <c r="AD950" s="2">
        <v>0</v>
      </c>
      <c r="AE950" s="2">
        <v>0</v>
      </c>
      <c r="AF950" s="2">
        <v>0</v>
      </c>
      <c r="AG950" s="2">
        <v>0</v>
      </c>
      <c r="AH950" t="s">
        <v>834</v>
      </c>
      <c r="AI950">
        <v>6</v>
      </c>
    </row>
    <row r="951" spans="1:35" x14ac:dyDescent="0.25">
      <c r="A951" t="s">
        <v>3056</v>
      </c>
      <c r="B951" t="s">
        <v>2174</v>
      </c>
      <c r="C951" t="s">
        <v>2778</v>
      </c>
      <c r="D951" t="s">
        <v>2889</v>
      </c>
      <c r="E951" s="2">
        <v>71.826086956521735</v>
      </c>
      <c r="F951" s="2">
        <v>4.8695652173913047</v>
      </c>
      <c r="G951" s="2">
        <v>0</v>
      </c>
      <c r="H951" s="2">
        <v>0</v>
      </c>
      <c r="I951" s="2">
        <v>0</v>
      </c>
      <c r="J951" s="2">
        <v>0</v>
      </c>
      <c r="K951" s="2">
        <v>0</v>
      </c>
      <c r="L951" s="2">
        <v>3.9228260869565217</v>
      </c>
      <c r="M951" s="2">
        <v>5.8778260869565226</v>
      </c>
      <c r="N951" s="2">
        <v>0</v>
      </c>
      <c r="O951" s="2">
        <v>8.1834140435835367E-2</v>
      </c>
      <c r="P951" s="2">
        <v>0</v>
      </c>
      <c r="Q951" s="2">
        <v>11.881521739130434</v>
      </c>
      <c r="R951" s="2">
        <v>0.16542070217917676</v>
      </c>
      <c r="S951" s="2">
        <v>1.7469565217391307</v>
      </c>
      <c r="T951" s="2">
        <v>10.00804347826087</v>
      </c>
      <c r="U951" s="2">
        <v>0</v>
      </c>
      <c r="V951" s="2">
        <v>0.16365920096852302</v>
      </c>
      <c r="W951" s="2">
        <v>3.8715217391304328</v>
      </c>
      <c r="X951" s="2">
        <v>8.5205434782608691</v>
      </c>
      <c r="Y951" s="2">
        <v>0</v>
      </c>
      <c r="Z951" s="2">
        <v>0.17252875302663437</v>
      </c>
      <c r="AA951" s="2">
        <v>0</v>
      </c>
      <c r="AB951" s="2">
        <v>0</v>
      </c>
      <c r="AC951" s="2">
        <v>0</v>
      </c>
      <c r="AD951" s="2">
        <v>0</v>
      </c>
      <c r="AE951" s="2">
        <v>0</v>
      </c>
      <c r="AF951" s="2">
        <v>0</v>
      </c>
      <c r="AG951" s="2">
        <v>0</v>
      </c>
      <c r="AH951" t="s">
        <v>993</v>
      </c>
      <c r="AI951">
        <v>6</v>
      </c>
    </row>
    <row r="952" spans="1:35" x14ac:dyDescent="0.25">
      <c r="A952" t="s">
        <v>3056</v>
      </c>
      <c r="B952" t="s">
        <v>1537</v>
      </c>
      <c r="C952" t="s">
        <v>2504</v>
      </c>
      <c r="D952" t="s">
        <v>2884</v>
      </c>
      <c r="E952" s="2">
        <v>37.369565217391305</v>
      </c>
      <c r="F952" s="2">
        <v>3.3043478260869565</v>
      </c>
      <c r="G952" s="2">
        <v>0</v>
      </c>
      <c r="H952" s="2">
        <v>0.22282608695652173</v>
      </c>
      <c r="I952" s="2">
        <v>0.52173913043478259</v>
      </c>
      <c r="J952" s="2">
        <v>0</v>
      </c>
      <c r="K952" s="2">
        <v>0</v>
      </c>
      <c r="L952" s="2">
        <v>4.9585869565217413</v>
      </c>
      <c r="M952" s="2">
        <v>0</v>
      </c>
      <c r="N952" s="2">
        <v>0</v>
      </c>
      <c r="O952" s="2">
        <v>0</v>
      </c>
      <c r="P952" s="2">
        <v>3.2027173913043474</v>
      </c>
      <c r="Q952" s="2">
        <v>1.2282608695652173</v>
      </c>
      <c r="R952" s="2">
        <v>0.11857184409540429</v>
      </c>
      <c r="S952" s="2">
        <v>3.6497826086956535</v>
      </c>
      <c r="T952" s="2">
        <v>4.1642391304347806</v>
      </c>
      <c r="U952" s="2">
        <v>0</v>
      </c>
      <c r="V952" s="2">
        <v>0.20910122164048861</v>
      </c>
      <c r="W952" s="2">
        <v>4.9266304347826084</v>
      </c>
      <c r="X952" s="2">
        <v>7.8055434782608701</v>
      </c>
      <c r="Y952" s="2">
        <v>0</v>
      </c>
      <c r="Z952" s="2">
        <v>0.34070971495055263</v>
      </c>
      <c r="AA952" s="2">
        <v>0</v>
      </c>
      <c r="AB952" s="2">
        <v>0</v>
      </c>
      <c r="AC952" s="2">
        <v>0</v>
      </c>
      <c r="AD952" s="2">
        <v>0</v>
      </c>
      <c r="AE952" s="2">
        <v>0</v>
      </c>
      <c r="AF952" s="2">
        <v>0</v>
      </c>
      <c r="AG952" s="2">
        <v>0</v>
      </c>
      <c r="AH952" t="s">
        <v>339</v>
      </c>
      <c r="AI952">
        <v>6</v>
      </c>
    </row>
    <row r="953" spans="1:35" x14ac:dyDescent="0.25">
      <c r="A953" t="s">
        <v>3056</v>
      </c>
      <c r="B953" t="s">
        <v>2129</v>
      </c>
      <c r="C953" t="s">
        <v>2717</v>
      </c>
      <c r="D953" t="s">
        <v>2921</v>
      </c>
      <c r="E953" s="2">
        <v>75.521739130434781</v>
      </c>
      <c r="F953" s="2">
        <v>5.1304347826086953</v>
      </c>
      <c r="G953" s="2">
        <v>0</v>
      </c>
      <c r="H953" s="2">
        <v>0.3641304347826087</v>
      </c>
      <c r="I953" s="2">
        <v>0.97826086956521741</v>
      </c>
      <c r="J953" s="2">
        <v>0</v>
      </c>
      <c r="K953" s="2">
        <v>0</v>
      </c>
      <c r="L953" s="2">
        <v>4.8913043478260869</v>
      </c>
      <c r="M953" s="2">
        <v>1.7391304347826086</v>
      </c>
      <c r="N953" s="2">
        <v>3.1956521739130435</v>
      </c>
      <c r="O953" s="2">
        <v>6.5342544617156023E-2</v>
      </c>
      <c r="P953" s="2">
        <v>0</v>
      </c>
      <c r="Q953" s="2">
        <v>0</v>
      </c>
      <c r="R953" s="2">
        <v>0</v>
      </c>
      <c r="S953" s="2">
        <v>10.585652173913042</v>
      </c>
      <c r="T953" s="2">
        <v>0.4533695652173913</v>
      </c>
      <c r="U953" s="2">
        <v>0</v>
      </c>
      <c r="V953" s="2">
        <v>0.14617012089810016</v>
      </c>
      <c r="W953" s="2">
        <v>9.2240217391304373</v>
      </c>
      <c r="X953" s="2">
        <v>1.282282608695652</v>
      </c>
      <c r="Y953" s="2">
        <v>0</v>
      </c>
      <c r="Z953" s="2">
        <v>0.1391162924582614</v>
      </c>
      <c r="AA953" s="2">
        <v>0</v>
      </c>
      <c r="AB953" s="2">
        <v>5.5652173913043477</v>
      </c>
      <c r="AC953" s="2">
        <v>0</v>
      </c>
      <c r="AD953" s="2">
        <v>0</v>
      </c>
      <c r="AE953" s="2">
        <v>0</v>
      </c>
      <c r="AF953" s="2">
        <v>1.173913043478261</v>
      </c>
      <c r="AG953" s="2">
        <v>0</v>
      </c>
      <c r="AH953" t="s">
        <v>947</v>
      </c>
      <c r="AI953">
        <v>6</v>
      </c>
    </row>
    <row r="954" spans="1:35" x14ac:dyDescent="0.25">
      <c r="A954" t="s">
        <v>3056</v>
      </c>
      <c r="B954" t="s">
        <v>1685</v>
      </c>
      <c r="C954" t="s">
        <v>2390</v>
      </c>
      <c r="D954" t="s">
        <v>2819</v>
      </c>
      <c r="E954" s="2">
        <v>89.956521739130437</v>
      </c>
      <c r="F954" s="2">
        <v>5.1304347826086953</v>
      </c>
      <c r="G954" s="2">
        <v>0</v>
      </c>
      <c r="H954" s="2">
        <v>0.375</v>
      </c>
      <c r="I954" s="2">
        <v>0.95652173913043481</v>
      </c>
      <c r="J954" s="2">
        <v>0</v>
      </c>
      <c r="K954" s="2">
        <v>0</v>
      </c>
      <c r="L954" s="2">
        <v>3.111195652173913</v>
      </c>
      <c r="M954" s="2">
        <v>5.5652173913043477</v>
      </c>
      <c r="N954" s="2">
        <v>0</v>
      </c>
      <c r="O954" s="2">
        <v>6.1865635572740448E-2</v>
      </c>
      <c r="P954" s="2">
        <v>0</v>
      </c>
      <c r="Q954" s="2">
        <v>0</v>
      </c>
      <c r="R954" s="2">
        <v>0</v>
      </c>
      <c r="S954" s="2">
        <v>8.4361956521739145</v>
      </c>
      <c r="T954" s="2">
        <v>0.43478260869565216</v>
      </c>
      <c r="U954" s="2">
        <v>0</v>
      </c>
      <c r="V954" s="2">
        <v>9.8614064765587262E-2</v>
      </c>
      <c r="W954" s="2">
        <v>2.1627173913043478</v>
      </c>
      <c r="X954" s="2">
        <v>4.6246739130434786</v>
      </c>
      <c r="Y954" s="2">
        <v>0</v>
      </c>
      <c r="Z954" s="2">
        <v>7.5451909134847756E-2</v>
      </c>
      <c r="AA954" s="2">
        <v>0</v>
      </c>
      <c r="AB954" s="2">
        <v>4.6956521739130439</v>
      </c>
      <c r="AC954" s="2">
        <v>0</v>
      </c>
      <c r="AD954" s="2">
        <v>0</v>
      </c>
      <c r="AE954" s="2">
        <v>0</v>
      </c>
      <c r="AF954" s="2">
        <v>0.45923913043478271</v>
      </c>
      <c r="AG954" s="2">
        <v>0</v>
      </c>
      <c r="AH954" t="s">
        <v>491</v>
      </c>
      <c r="AI954">
        <v>6</v>
      </c>
    </row>
    <row r="955" spans="1:35" x14ac:dyDescent="0.25">
      <c r="A955" t="s">
        <v>3056</v>
      </c>
      <c r="B955" t="s">
        <v>2277</v>
      </c>
      <c r="C955" t="s">
        <v>2509</v>
      </c>
      <c r="D955" t="s">
        <v>2889</v>
      </c>
      <c r="E955" s="2">
        <v>49.836956521739133</v>
      </c>
      <c r="F955" s="2">
        <v>4.9565217391304346</v>
      </c>
      <c r="G955" s="2">
        <v>0</v>
      </c>
      <c r="H955" s="2">
        <v>0</v>
      </c>
      <c r="I955" s="2">
        <v>0.24358695652173909</v>
      </c>
      <c r="J955" s="2">
        <v>0</v>
      </c>
      <c r="K955" s="2">
        <v>0</v>
      </c>
      <c r="L955" s="2">
        <v>4.9120652173913042</v>
      </c>
      <c r="M955" s="2">
        <v>5.5778260869565202</v>
      </c>
      <c r="N955" s="2">
        <v>0</v>
      </c>
      <c r="O955" s="2">
        <v>0.11192148309705557</v>
      </c>
      <c r="P955" s="2">
        <v>5.7740217391304354</v>
      </c>
      <c r="Q955" s="2">
        <v>0</v>
      </c>
      <c r="R955" s="2">
        <v>0.11585823336968376</v>
      </c>
      <c r="S955" s="2">
        <v>0.69836956521739135</v>
      </c>
      <c r="T955" s="2">
        <v>8.0281521739130408</v>
      </c>
      <c r="U955" s="2">
        <v>0</v>
      </c>
      <c r="V955" s="2">
        <v>0.17510141766630308</v>
      </c>
      <c r="W955" s="2">
        <v>0.85271739130434765</v>
      </c>
      <c r="X955" s="2">
        <v>4.3395652173913044</v>
      </c>
      <c r="Y955" s="2">
        <v>0</v>
      </c>
      <c r="Z955" s="2">
        <v>0.10418538713195201</v>
      </c>
      <c r="AA955" s="2">
        <v>0</v>
      </c>
      <c r="AB955" s="2">
        <v>0</v>
      </c>
      <c r="AC955" s="2">
        <v>0</v>
      </c>
      <c r="AD955" s="2">
        <v>0</v>
      </c>
      <c r="AE955" s="2">
        <v>0</v>
      </c>
      <c r="AF955" s="2">
        <v>0</v>
      </c>
      <c r="AG955" s="2">
        <v>0</v>
      </c>
      <c r="AH955" t="s">
        <v>1097</v>
      </c>
      <c r="AI955">
        <v>6</v>
      </c>
    </row>
    <row r="956" spans="1:35" x14ac:dyDescent="0.25">
      <c r="A956" t="s">
        <v>3056</v>
      </c>
      <c r="B956" t="s">
        <v>2234</v>
      </c>
      <c r="C956" t="s">
        <v>2566</v>
      </c>
      <c r="D956" t="s">
        <v>2799</v>
      </c>
      <c r="E956" s="2">
        <v>90.206521739130437</v>
      </c>
      <c r="F956" s="2">
        <v>6.0869565217391308</v>
      </c>
      <c r="G956" s="2">
        <v>0</v>
      </c>
      <c r="H956" s="2">
        <v>0.41304347826086957</v>
      </c>
      <c r="I956" s="2">
        <v>1.0054347826086956</v>
      </c>
      <c r="J956" s="2">
        <v>0</v>
      </c>
      <c r="K956" s="2">
        <v>0</v>
      </c>
      <c r="L956" s="2">
        <v>2.3873913043478261</v>
      </c>
      <c r="M956" s="2">
        <v>5.3043478260869561</v>
      </c>
      <c r="N956" s="2">
        <v>0</v>
      </c>
      <c r="O956" s="2">
        <v>5.8802265333172662E-2</v>
      </c>
      <c r="P956" s="2">
        <v>0</v>
      </c>
      <c r="Q956" s="2">
        <v>0</v>
      </c>
      <c r="R956" s="2">
        <v>0</v>
      </c>
      <c r="S956" s="2">
        <v>12.106304347826084</v>
      </c>
      <c r="T956" s="2">
        <v>5.3114130434782627</v>
      </c>
      <c r="U956" s="2">
        <v>0</v>
      </c>
      <c r="V956" s="2">
        <v>0.19308711892999156</v>
      </c>
      <c r="W956" s="2">
        <v>9.0631521739130445</v>
      </c>
      <c r="X956" s="2">
        <v>7.3682608695652174</v>
      </c>
      <c r="Y956" s="2">
        <v>0</v>
      </c>
      <c r="Z956" s="2">
        <v>0.18215327147849139</v>
      </c>
      <c r="AA956" s="2">
        <v>0</v>
      </c>
      <c r="AB956" s="2">
        <v>5.2173913043478262</v>
      </c>
      <c r="AC956" s="2">
        <v>0</v>
      </c>
      <c r="AD956" s="2">
        <v>0</v>
      </c>
      <c r="AE956" s="2">
        <v>0</v>
      </c>
      <c r="AF956" s="2">
        <v>0</v>
      </c>
      <c r="AG956" s="2">
        <v>0</v>
      </c>
      <c r="AH956" t="s">
        <v>1054</v>
      </c>
      <c r="AI956">
        <v>6</v>
      </c>
    </row>
    <row r="957" spans="1:35" x14ac:dyDescent="0.25">
      <c r="A957" t="s">
        <v>3056</v>
      </c>
      <c r="B957" t="s">
        <v>2028</v>
      </c>
      <c r="C957" t="s">
        <v>2466</v>
      </c>
      <c r="D957" t="s">
        <v>2837</v>
      </c>
      <c r="E957" s="2">
        <v>64.239130434782609</v>
      </c>
      <c r="F957" s="2">
        <v>0</v>
      </c>
      <c r="G957" s="2">
        <v>2.7826086956521738</v>
      </c>
      <c r="H957" s="2">
        <v>0</v>
      </c>
      <c r="I957" s="2">
        <v>1.1304347826086956</v>
      </c>
      <c r="J957" s="2">
        <v>0</v>
      </c>
      <c r="K957" s="2">
        <v>0</v>
      </c>
      <c r="L957" s="2">
        <v>4.5429347826086959</v>
      </c>
      <c r="M957" s="2">
        <v>5.7391304347826084</v>
      </c>
      <c r="N957" s="2">
        <v>0</v>
      </c>
      <c r="O957" s="2">
        <v>8.9340101522842635E-2</v>
      </c>
      <c r="P957" s="2">
        <v>5.3043478260869561</v>
      </c>
      <c r="Q957" s="2">
        <v>28.972826086956523</v>
      </c>
      <c r="R957" s="2">
        <v>0.53358714043993227</v>
      </c>
      <c r="S957" s="2">
        <v>3.7554347826086958</v>
      </c>
      <c r="T957" s="2">
        <v>7.9402173913043477</v>
      </c>
      <c r="U957" s="2">
        <v>0</v>
      </c>
      <c r="V957" s="2">
        <v>0.18206429780033839</v>
      </c>
      <c r="W957" s="2">
        <v>5.3777173913043477</v>
      </c>
      <c r="X957" s="2">
        <v>15.752717391304348</v>
      </c>
      <c r="Y957" s="2">
        <v>0</v>
      </c>
      <c r="Z957" s="2">
        <v>0.32893401015228424</v>
      </c>
      <c r="AA957" s="2">
        <v>0</v>
      </c>
      <c r="AB957" s="2">
        <v>0</v>
      </c>
      <c r="AC957" s="2">
        <v>0</v>
      </c>
      <c r="AD957" s="2">
        <v>0</v>
      </c>
      <c r="AE957" s="2">
        <v>0</v>
      </c>
      <c r="AF957" s="2">
        <v>0</v>
      </c>
      <c r="AG957" s="2">
        <v>0</v>
      </c>
      <c r="AH957" t="s">
        <v>843</v>
      </c>
      <c r="AI957">
        <v>6</v>
      </c>
    </row>
    <row r="958" spans="1:35" x14ac:dyDescent="0.25">
      <c r="A958" t="s">
        <v>3056</v>
      </c>
      <c r="B958" t="s">
        <v>2140</v>
      </c>
      <c r="C958" t="s">
        <v>2773</v>
      </c>
      <c r="D958" t="s">
        <v>2886</v>
      </c>
      <c r="E958" s="2">
        <v>62.771739130434781</v>
      </c>
      <c r="F958" s="2">
        <v>5.1304347826086953</v>
      </c>
      <c r="G958" s="2">
        <v>0</v>
      </c>
      <c r="H958" s="2">
        <v>0.35326086956521741</v>
      </c>
      <c r="I958" s="2">
        <v>0.69021739130434778</v>
      </c>
      <c r="J958" s="2">
        <v>0</v>
      </c>
      <c r="K958" s="2">
        <v>0</v>
      </c>
      <c r="L958" s="2">
        <v>8.4457608695652162</v>
      </c>
      <c r="M958" s="2">
        <v>5.0434782608695654</v>
      </c>
      <c r="N958" s="2">
        <v>0</v>
      </c>
      <c r="O958" s="2">
        <v>8.0346320346320346E-2</v>
      </c>
      <c r="P958" s="2">
        <v>0</v>
      </c>
      <c r="Q958" s="2">
        <v>0</v>
      </c>
      <c r="R958" s="2">
        <v>0</v>
      </c>
      <c r="S958" s="2">
        <v>3.6929347826086962</v>
      </c>
      <c r="T958" s="2">
        <v>8.8930434782608678</v>
      </c>
      <c r="U958" s="2">
        <v>0</v>
      </c>
      <c r="V958" s="2">
        <v>0.20050389610389607</v>
      </c>
      <c r="W958" s="2">
        <v>13.527826086956521</v>
      </c>
      <c r="X958" s="2">
        <v>0.47521739130434787</v>
      </c>
      <c r="Y958" s="2">
        <v>0</v>
      </c>
      <c r="Z958" s="2">
        <v>0.22307878787878788</v>
      </c>
      <c r="AA958" s="2">
        <v>0</v>
      </c>
      <c r="AB958" s="2">
        <v>5.0434782608695654</v>
      </c>
      <c r="AC958" s="2">
        <v>0</v>
      </c>
      <c r="AD958" s="2">
        <v>0</v>
      </c>
      <c r="AE958" s="2">
        <v>0</v>
      </c>
      <c r="AF958" s="2">
        <v>0.51358695652173914</v>
      </c>
      <c r="AG958" s="2">
        <v>0</v>
      </c>
      <c r="AH958" t="s">
        <v>959</v>
      </c>
      <c r="AI958">
        <v>6</v>
      </c>
    </row>
    <row r="959" spans="1:35" x14ac:dyDescent="0.25">
      <c r="A959" t="s">
        <v>3056</v>
      </c>
      <c r="B959" t="s">
        <v>2311</v>
      </c>
      <c r="C959" t="s">
        <v>2464</v>
      </c>
      <c r="D959" t="s">
        <v>2853</v>
      </c>
      <c r="E959" s="2">
        <v>75.521739130434781</v>
      </c>
      <c r="F959" s="2">
        <v>5.7391304347826084</v>
      </c>
      <c r="G959" s="2">
        <v>0</v>
      </c>
      <c r="H959" s="2">
        <v>0</v>
      </c>
      <c r="I959" s="2">
        <v>5.3913043478260869</v>
      </c>
      <c r="J959" s="2">
        <v>0</v>
      </c>
      <c r="K959" s="2">
        <v>0</v>
      </c>
      <c r="L959" s="2">
        <v>6.0640217391304363</v>
      </c>
      <c r="M959" s="2">
        <v>0</v>
      </c>
      <c r="N959" s="2">
        <v>0</v>
      </c>
      <c r="O959" s="2">
        <v>0</v>
      </c>
      <c r="P959" s="2">
        <v>0</v>
      </c>
      <c r="Q959" s="2">
        <v>7.2011956521739133</v>
      </c>
      <c r="R959" s="2">
        <v>9.5352619458837079E-2</v>
      </c>
      <c r="S959" s="2">
        <v>10.626956521739128</v>
      </c>
      <c r="T959" s="2">
        <v>25.704456521739115</v>
      </c>
      <c r="U959" s="2">
        <v>0</v>
      </c>
      <c r="V959" s="2">
        <v>0.48107225100748391</v>
      </c>
      <c r="W959" s="2">
        <v>15.09</v>
      </c>
      <c r="X959" s="2">
        <v>24.042608695652174</v>
      </c>
      <c r="Y959" s="2">
        <v>0</v>
      </c>
      <c r="Z959" s="2">
        <v>0.51816350028785263</v>
      </c>
      <c r="AA959" s="2">
        <v>0</v>
      </c>
      <c r="AB959" s="2">
        <v>0</v>
      </c>
      <c r="AC959" s="2">
        <v>0</v>
      </c>
      <c r="AD959" s="2">
        <v>0</v>
      </c>
      <c r="AE959" s="2">
        <v>0</v>
      </c>
      <c r="AF959" s="2">
        <v>0</v>
      </c>
      <c r="AG959" s="2">
        <v>0</v>
      </c>
      <c r="AH959" t="s">
        <v>1131</v>
      </c>
      <c r="AI959">
        <v>6</v>
      </c>
    </row>
    <row r="960" spans="1:35" x14ac:dyDescent="0.25">
      <c r="A960" t="s">
        <v>3056</v>
      </c>
      <c r="B960" t="s">
        <v>2352</v>
      </c>
      <c r="C960" t="s">
        <v>2462</v>
      </c>
      <c r="D960" t="s">
        <v>2845</v>
      </c>
      <c r="E960" s="2">
        <v>56.956521739130437</v>
      </c>
      <c r="F960" s="2">
        <v>5.7391304347826084</v>
      </c>
      <c r="G960" s="2">
        <v>0</v>
      </c>
      <c r="H960" s="2">
        <v>0</v>
      </c>
      <c r="I960" s="2">
        <v>0.52173913043478259</v>
      </c>
      <c r="J960" s="2">
        <v>0</v>
      </c>
      <c r="K960" s="2">
        <v>0</v>
      </c>
      <c r="L960" s="2">
        <v>1.7076086956521734</v>
      </c>
      <c r="M960" s="2">
        <v>5.2894565217391305</v>
      </c>
      <c r="N960" s="2">
        <v>0</v>
      </c>
      <c r="O960" s="2">
        <v>9.2868320610687019E-2</v>
      </c>
      <c r="P960" s="2">
        <v>0</v>
      </c>
      <c r="Q960" s="2">
        <v>0</v>
      </c>
      <c r="R960" s="2">
        <v>0</v>
      </c>
      <c r="S960" s="2">
        <v>9.001521739130439</v>
      </c>
      <c r="T960" s="2">
        <v>15.111630434782615</v>
      </c>
      <c r="U960" s="2">
        <v>0</v>
      </c>
      <c r="V960" s="2">
        <v>0.42336068702290092</v>
      </c>
      <c r="W960" s="2">
        <v>12.118804347826091</v>
      </c>
      <c r="X960" s="2">
        <v>19.255652173913042</v>
      </c>
      <c r="Y960" s="2">
        <v>0</v>
      </c>
      <c r="Z960" s="2">
        <v>0.55084923664122143</v>
      </c>
      <c r="AA960" s="2">
        <v>0</v>
      </c>
      <c r="AB960" s="2">
        <v>0</v>
      </c>
      <c r="AC960" s="2">
        <v>0</v>
      </c>
      <c r="AD960" s="2">
        <v>0</v>
      </c>
      <c r="AE960" s="2">
        <v>0</v>
      </c>
      <c r="AF960" s="2">
        <v>0</v>
      </c>
      <c r="AG960" s="2">
        <v>0</v>
      </c>
      <c r="AH960" t="s">
        <v>1172</v>
      </c>
      <c r="AI960">
        <v>6</v>
      </c>
    </row>
    <row r="961" spans="1:35" x14ac:dyDescent="0.25">
      <c r="A961" t="s">
        <v>3056</v>
      </c>
      <c r="B961" t="s">
        <v>2101</v>
      </c>
      <c r="C961" t="s">
        <v>2763</v>
      </c>
      <c r="D961" t="s">
        <v>2888</v>
      </c>
      <c r="E961" s="2">
        <v>123.8695652173913</v>
      </c>
      <c r="F961" s="2">
        <v>7.2173913043478262</v>
      </c>
      <c r="G961" s="2">
        <v>0</v>
      </c>
      <c r="H961" s="2">
        <v>0.50543478260869568</v>
      </c>
      <c r="I961" s="2">
        <v>1.4103260869565217</v>
      </c>
      <c r="J961" s="2">
        <v>0</v>
      </c>
      <c r="K961" s="2">
        <v>0</v>
      </c>
      <c r="L961" s="2">
        <v>5.4397826086956531</v>
      </c>
      <c r="M961" s="2">
        <v>5.9565217391304346</v>
      </c>
      <c r="N961" s="2">
        <v>0</v>
      </c>
      <c r="O961" s="2">
        <v>4.8087048087048091E-2</v>
      </c>
      <c r="P961" s="2">
        <v>0</v>
      </c>
      <c r="Q961" s="2">
        <v>0</v>
      </c>
      <c r="R961" s="2">
        <v>0</v>
      </c>
      <c r="S961" s="2">
        <v>9.284565217391302</v>
      </c>
      <c r="T961" s="2">
        <v>5.7020652173913033</v>
      </c>
      <c r="U961" s="2">
        <v>0</v>
      </c>
      <c r="V961" s="2">
        <v>0.12098718848718847</v>
      </c>
      <c r="W961" s="2">
        <v>12.880978260869563</v>
      </c>
      <c r="X961" s="2">
        <v>4.6326086956521735</v>
      </c>
      <c r="Y961" s="2">
        <v>0</v>
      </c>
      <c r="Z961" s="2">
        <v>0.14138732888732886</v>
      </c>
      <c r="AA961" s="2">
        <v>0</v>
      </c>
      <c r="AB961" s="2">
        <v>5.3913043478260869</v>
      </c>
      <c r="AC961" s="2">
        <v>0</v>
      </c>
      <c r="AD961" s="2">
        <v>0</v>
      </c>
      <c r="AE961" s="2">
        <v>0</v>
      </c>
      <c r="AF961" s="2">
        <v>4.7826086956521738</v>
      </c>
      <c r="AG961" s="2">
        <v>0</v>
      </c>
      <c r="AH961" t="s">
        <v>919</v>
      </c>
      <c r="AI961">
        <v>6</v>
      </c>
    </row>
    <row r="962" spans="1:35" x14ac:dyDescent="0.25">
      <c r="A962" t="s">
        <v>3056</v>
      </c>
      <c r="B962" t="s">
        <v>1993</v>
      </c>
      <c r="C962" t="s">
        <v>2466</v>
      </c>
      <c r="D962" t="s">
        <v>2837</v>
      </c>
      <c r="E962" s="2">
        <v>41.097826086956523</v>
      </c>
      <c r="F962" s="2">
        <v>5.5652173913043477</v>
      </c>
      <c r="G962" s="2">
        <v>0.35326086956521741</v>
      </c>
      <c r="H962" s="2">
        <v>0</v>
      </c>
      <c r="I962" s="2">
        <v>6.8102173913043478</v>
      </c>
      <c r="J962" s="2">
        <v>0</v>
      </c>
      <c r="K962" s="2">
        <v>0.21195652173913043</v>
      </c>
      <c r="L962" s="2">
        <v>8.827717391304347</v>
      </c>
      <c r="M962" s="2">
        <v>0</v>
      </c>
      <c r="N962" s="2">
        <v>5.7391304347826084</v>
      </c>
      <c r="O962" s="2">
        <v>0.13964559640306795</v>
      </c>
      <c r="P962" s="2">
        <v>0</v>
      </c>
      <c r="Q962" s="2">
        <v>5.4022826086956517</v>
      </c>
      <c r="R962" s="2">
        <v>0.13144935202327426</v>
      </c>
      <c r="S962" s="2">
        <v>13.137065217391307</v>
      </c>
      <c r="T962" s="2">
        <v>8.0890217391304358</v>
      </c>
      <c r="U962" s="2">
        <v>0</v>
      </c>
      <c r="V962" s="2">
        <v>0.51647712245437716</v>
      </c>
      <c r="W962" s="2">
        <v>0</v>
      </c>
      <c r="X962" s="2">
        <v>21.012608695652183</v>
      </c>
      <c r="Y962" s="2">
        <v>0</v>
      </c>
      <c r="Z962" s="2">
        <v>0.5112827294366572</v>
      </c>
      <c r="AA962" s="2">
        <v>0</v>
      </c>
      <c r="AB962" s="2">
        <v>0</v>
      </c>
      <c r="AC962" s="2">
        <v>0</v>
      </c>
      <c r="AD962" s="2">
        <v>0</v>
      </c>
      <c r="AE962" s="2">
        <v>0.2608695652173913</v>
      </c>
      <c r="AF962" s="2">
        <v>0</v>
      </c>
      <c r="AG962" s="2">
        <v>0</v>
      </c>
      <c r="AH962" t="s">
        <v>808</v>
      </c>
      <c r="AI962">
        <v>6</v>
      </c>
    </row>
    <row r="963" spans="1:35" x14ac:dyDescent="0.25">
      <c r="A963" t="s">
        <v>3056</v>
      </c>
      <c r="B963" t="s">
        <v>1779</v>
      </c>
      <c r="C963" t="s">
        <v>2547</v>
      </c>
      <c r="D963" t="s">
        <v>2913</v>
      </c>
      <c r="E963" s="2">
        <v>43.489130434782609</v>
      </c>
      <c r="F963" s="2">
        <v>2.8695652173913042</v>
      </c>
      <c r="G963" s="2">
        <v>0.22826086956521738</v>
      </c>
      <c r="H963" s="2">
        <v>0.19565217391304349</v>
      </c>
      <c r="I963" s="2">
        <v>0.38043478260869568</v>
      </c>
      <c r="J963" s="2">
        <v>0</v>
      </c>
      <c r="K963" s="2">
        <v>0</v>
      </c>
      <c r="L963" s="2">
        <v>4.9314130434782619</v>
      </c>
      <c r="M963" s="2">
        <v>0</v>
      </c>
      <c r="N963" s="2">
        <v>5.7391304347826084</v>
      </c>
      <c r="O963" s="2">
        <v>0.131967008247938</v>
      </c>
      <c r="P963" s="2">
        <v>4.655869565217392</v>
      </c>
      <c r="Q963" s="2">
        <v>0</v>
      </c>
      <c r="R963" s="2">
        <v>0.10705823544113972</v>
      </c>
      <c r="S963" s="2">
        <v>4.4166304347826095</v>
      </c>
      <c r="T963" s="2">
        <v>4.7501086956521741</v>
      </c>
      <c r="U963" s="2">
        <v>0</v>
      </c>
      <c r="V963" s="2">
        <v>0.21078230442389406</v>
      </c>
      <c r="W963" s="2">
        <v>10.500326086956521</v>
      </c>
      <c r="X963" s="2">
        <v>4.6777173913043484</v>
      </c>
      <c r="Y963" s="2">
        <v>0</v>
      </c>
      <c r="Z963" s="2">
        <v>0.34900774806298424</v>
      </c>
      <c r="AA963" s="2">
        <v>0</v>
      </c>
      <c r="AB963" s="2">
        <v>0</v>
      </c>
      <c r="AC963" s="2">
        <v>0</v>
      </c>
      <c r="AD963" s="2">
        <v>0</v>
      </c>
      <c r="AE963" s="2">
        <v>0</v>
      </c>
      <c r="AF963" s="2">
        <v>0</v>
      </c>
      <c r="AG963" s="2">
        <v>0</v>
      </c>
      <c r="AH963" t="s">
        <v>589</v>
      </c>
      <c r="AI963">
        <v>6</v>
      </c>
    </row>
    <row r="964" spans="1:35" x14ac:dyDescent="0.25">
      <c r="A964" t="s">
        <v>3056</v>
      </c>
      <c r="B964" t="s">
        <v>2060</v>
      </c>
      <c r="C964" t="s">
        <v>2387</v>
      </c>
      <c r="D964" t="s">
        <v>2837</v>
      </c>
      <c r="E964" s="2">
        <v>94.934782608695656</v>
      </c>
      <c r="F964" s="2">
        <v>5.5652173913043477</v>
      </c>
      <c r="G964" s="2">
        <v>0.32608695652173914</v>
      </c>
      <c r="H964" s="2">
        <v>0.39130434782608697</v>
      </c>
      <c r="I964" s="2">
        <v>1.5326086956521738</v>
      </c>
      <c r="J964" s="2">
        <v>0</v>
      </c>
      <c r="K964" s="2">
        <v>0</v>
      </c>
      <c r="L964" s="2">
        <v>5.426195652173913</v>
      </c>
      <c r="M964" s="2">
        <v>5.2173913043478262</v>
      </c>
      <c r="N964" s="2">
        <v>4.8259782608695669</v>
      </c>
      <c r="O964" s="2">
        <v>0.10579230593084499</v>
      </c>
      <c r="P964" s="2">
        <v>5.2858695652173937</v>
      </c>
      <c r="Q964" s="2">
        <v>3.1270652173913049</v>
      </c>
      <c r="R964" s="2">
        <v>8.8618044424089784E-2</v>
      </c>
      <c r="S964" s="2">
        <v>5.1022826086956519</v>
      </c>
      <c r="T964" s="2">
        <v>6.8601086956521735</v>
      </c>
      <c r="U964" s="2">
        <v>0</v>
      </c>
      <c r="V964" s="2">
        <v>0.12600641172429583</v>
      </c>
      <c r="W964" s="2">
        <v>5.7743478260869567</v>
      </c>
      <c r="X964" s="2">
        <v>5.9407608695652172</v>
      </c>
      <c r="Y964" s="2">
        <v>0</v>
      </c>
      <c r="Z964" s="2">
        <v>0.12340164872910464</v>
      </c>
      <c r="AA964" s="2">
        <v>0</v>
      </c>
      <c r="AB964" s="2">
        <v>0</v>
      </c>
      <c r="AC964" s="2">
        <v>0</v>
      </c>
      <c r="AD964" s="2">
        <v>0</v>
      </c>
      <c r="AE964" s="2">
        <v>0</v>
      </c>
      <c r="AF964" s="2">
        <v>0</v>
      </c>
      <c r="AG964" s="2">
        <v>0</v>
      </c>
      <c r="AH964" t="s">
        <v>877</v>
      </c>
      <c r="AI964">
        <v>6</v>
      </c>
    </row>
    <row r="965" spans="1:35" x14ac:dyDescent="0.25">
      <c r="A965" t="s">
        <v>3056</v>
      </c>
      <c r="B965" t="s">
        <v>2204</v>
      </c>
      <c r="C965" t="s">
        <v>2680</v>
      </c>
      <c r="D965" t="s">
        <v>2918</v>
      </c>
      <c r="E965" s="2">
        <v>59.413043478260867</v>
      </c>
      <c r="F965" s="2">
        <v>6.6956521739130439</v>
      </c>
      <c r="G965" s="2">
        <v>0</v>
      </c>
      <c r="H965" s="2">
        <v>0.33152173913043476</v>
      </c>
      <c r="I965" s="2">
        <v>1.1603260869565217</v>
      </c>
      <c r="J965" s="2">
        <v>0</v>
      </c>
      <c r="K965" s="2">
        <v>0</v>
      </c>
      <c r="L965" s="2">
        <v>5.4470652173913043</v>
      </c>
      <c r="M965" s="2">
        <v>4.2173913043478262</v>
      </c>
      <c r="N965" s="2">
        <v>0.2608695652173913</v>
      </c>
      <c r="O965" s="2">
        <v>7.537504573728504E-2</v>
      </c>
      <c r="P965" s="2">
        <v>0</v>
      </c>
      <c r="Q965" s="2">
        <v>0</v>
      </c>
      <c r="R965" s="2">
        <v>0</v>
      </c>
      <c r="S965" s="2">
        <v>5.5569565217391315</v>
      </c>
      <c r="T965" s="2">
        <v>0.89391304347826095</v>
      </c>
      <c r="U965" s="2">
        <v>0</v>
      </c>
      <c r="V965" s="2">
        <v>0.10857665568971828</v>
      </c>
      <c r="W965" s="2">
        <v>8.7221739130434788</v>
      </c>
      <c r="X965" s="2">
        <v>1.2824999999999995</v>
      </c>
      <c r="Y965" s="2">
        <v>0</v>
      </c>
      <c r="Z965" s="2">
        <v>0.16839187705817782</v>
      </c>
      <c r="AA965" s="2">
        <v>0</v>
      </c>
      <c r="AB965" s="2">
        <v>4.9565217391304346</v>
      </c>
      <c r="AC965" s="2">
        <v>0</v>
      </c>
      <c r="AD965" s="2">
        <v>0</v>
      </c>
      <c r="AE965" s="2">
        <v>0</v>
      </c>
      <c r="AF965" s="2">
        <v>0</v>
      </c>
      <c r="AG965" s="2">
        <v>0</v>
      </c>
      <c r="AH965" t="s">
        <v>1023</v>
      </c>
      <c r="AI965">
        <v>6</v>
      </c>
    </row>
    <row r="966" spans="1:35" x14ac:dyDescent="0.25">
      <c r="A966" t="s">
        <v>3056</v>
      </c>
      <c r="B966" t="s">
        <v>2293</v>
      </c>
      <c r="C966" t="s">
        <v>2504</v>
      </c>
      <c r="D966" t="s">
        <v>2884</v>
      </c>
      <c r="E966" s="2">
        <v>132.82608695652175</v>
      </c>
      <c r="F966" s="2">
        <v>7.8451086956521738</v>
      </c>
      <c r="G966" s="2">
        <v>0</v>
      </c>
      <c r="H966" s="2">
        <v>0</v>
      </c>
      <c r="I966" s="2">
        <v>0.28260869565217389</v>
      </c>
      <c r="J966" s="2">
        <v>0</v>
      </c>
      <c r="K966" s="2">
        <v>0</v>
      </c>
      <c r="L966" s="2">
        <v>9.1260869565217391</v>
      </c>
      <c r="M966" s="2">
        <v>4.9782608695652177</v>
      </c>
      <c r="N966" s="2">
        <v>0</v>
      </c>
      <c r="O966" s="2">
        <v>3.7479541734860886E-2</v>
      </c>
      <c r="P966" s="2">
        <v>0</v>
      </c>
      <c r="Q966" s="2">
        <v>0</v>
      </c>
      <c r="R966" s="2">
        <v>0</v>
      </c>
      <c r="S966" s="2">
        <v>7.52163043478261</v>
      </c>
      <c r="T966" s="2">
        <v>29.153369565217396</v>
      </c>
      <c r="U966" s="2">
        <v>0</v>
      </c>
      <c r="V966" s="2">
        <v>0.27611292962356793</v>
      </c>
      <c r="W966" s="2">
        <v>9.1925000000000026</v>
      </c>
      <c r="X966" s="2">
        <v>31.793478260869566</v>
      </c>
      <c r="Y966" s="2">
        <v>0</v>
      </c>
      <c r="Z966" s="2">
        <v>0.30856873977086746</v>
      </c>
      <c r="AA966" s="2">
        <v>0</v>
      </c>
      <c r="AB966" s="2">
        <v>0</v>
      </c>
      <c r="AC966" s="2">
        <v>0</v>
      </c>
      <c r="AD966" s="2">
        <v>0</v>
      </c>
      <c r="AE966" s="2">
        <v>0</v>
      </c>
      <c r="AF966" s="2">
        <v>0</v>
      </c>
      <c r="AG966" s="2">
        <v>0</v>
      </c>
      <c r="AH966" t="s">
        <v>1113</v>
      </c>
      <c r="AI966">
        <v>6</v>
      </c>
    </row>
    <row r="967" spans="1:35" x14ac:dyDescent="0.25">
      <c r="A967" t="s">
        <v>3056</v>
      </c>
      <c r="B967" t="s">
        <v>2093</v>
      </c>
      <c r="C967" t="s">
        <v>2545</v>
      </c>
      <c r="D967" t="s">
        <v>2837</v>
      </c>
      <c r="E967" s="2">
        <v>70.75</v>
      </c>
      <c r="F967" s="2">
        <v>5.7391304347826084</v>
      </c>
      <c r="G967" s="2">
        <v>0.48097826086956524</v>
      </c>
      <c r="H967" s="2">
        <v>0.22826086956521738</v>
      </c>
      <c r="I967" s="2">
        <v>0.33152173913043476</v>
      </c>
      <c r="J967" s="2">
        <v>0</v>
      </c>
      <c r="K967" s="2">
        <v>0</v>
      </c>
      <c r="L967" s="2">
        <v>6.2171739130434789</v>
      </c>
      <c r="M967" s="2">
        <v>5.3913043478260869</v>
      </c>
      <c r="N967" s="2">
        <v>0</v>
      </c>
      <c r="O967" s="2">
        <v>7.6202181594715007E-2</v>
      </c>
      <c r="P967" s="2">
        <v>5.5652173913043477</v>
      </c>
      <c r="Q967" s="2">
        <v>4.0715217391304348</v>
      </c>
      <c r="R967" s="2">
        <v>0.1362083269319404</v>
      </c>
      <c r="S967" s="2">
        <v>4.0823913043478264</v>
      </c>
      <c r="T967" s="2">
        <v>0</v>
      </c>
      <c r="U967" s="2">
        <v>0</v>
      </c>
      <c r="V967" s="2">
        <v>5.7701643877707792E-2</v>
      </c>
      <c r="W967" s="2">
        <v>4.6615217391304347</v>
      </c>
      <c r="X967" s="2">
        <v>4.6722826086956522</v>
      </c>
      <c r="Y967" s="2">
        <v>0</v>
      </c>
      <c r="Z967" s="2">
        <v>0.1319265632201567</v>
      </c>
      <c r="AA967" s="2">
        <v>0</v>
      </c>
      <c r="AB967" s="2">
        <v>0</v>
      </c>
      <c r="AC967" s="2">
        <v>0</v>
      </c>
      <c r="AD967" s="2">
        <v>0</v>
      </c>
      <c r="AE967" s="2">
        <v>0</v>
      </c>
      <c r="AF967" s="2">
        <v>0</v>
      </c>
      <c r="AG967" s="2">
        <v>0</v>
      </c>
      <c r="AH967" t="s">
        <v>911</v>
      </c>
      <c r="AI967">
        <v>6</v>
      </c>
    </row>
    <row r="968" spans="1:35" x14ac:dyDescent="0.25">
      <c r="A968" t="s">
        <v>3056</v>
      </c>
      <c r="B968" t="s">
        <v>2291</v>
      </c>
      <c r="C968" t="s">
        <v>2466</v>
      </c>
      <c r="D968" t="s">
        <v>2837</v>
      </c>
      <c r="E968" s="2">
        <v>18.282608695652176</v>
      </c>
      <c r="F968" s="2">
        <v>5.4510869565217392</v>
      </c>
      <c r="G968" s="2">
        <v>0</v>
      </c>
      <c r="H968" s="2">
        <v>0</v>
      </c>
      <c r="I968" s="2">
        <v>0</v>
      </c>
      <c r="J968" s="2">
        <v>0</v>
      </c>
      <c r="K968" s="2">
        <v>0</v>
      </c>
      <c r="L968" s="2">
        <v>3.4788043478260877</v>
      </c>
      <c r="M968" s="2">
        <v>4.6956521739130439</v>
      </c>
      <c r="N968" s="2">
        <v>0</v>
      </c>
      <c r="O968" s="2">
        <v>0.25683709869203331</v>
      </c>
      <c r="P968" s="2">
        <v>10.695652173913043</v>
      </c>
      <c r="Q968" s="2">
        <v>5.2336956521739131</v>
      </c>
      <c r="R968" s="2">
        <v>0.87128418549346009</v>
      </c>
      <c r="S968" s="2">
        <v>1.6783695652173909</v>
      </c>
      <c r="T968" s="2">
        <v>5.0828260869565218</v>
      </c>
      <c r="U968" s="2">
        <v>0</v>
      </c>
      <c r="V968" s="2">
        <v>0.36981569560047556</v>
      </c>
      <c r="W968" s="2">
        <v>4.5498913043478248</v>
      </c>
      <c r="X968" s="2">
        <v>1.3961956521739129</v>
      </c>
      <c r="Y968" s="2">
        <v>0</v>
      </c>
      <c r="Z968" s="2">
        <v>0.32523186682520799</v>
      </c>
      <c r="AA968" s="2">
        <v>0</v>
      </c>
      <c r="AB968" s="2">
        <v>0</v>
      </c>
      <c r="AC968" s="2">
        <v>0</v>
      </c>
      <c r="AD968" s="2">
        <v>0</v>
      </c>
      <c r="AE968" s="2">
        <v>0</v>
      </c>
      <c r="AF968" s="2">
        <v>0</v>
      </c>
      <c r="AG968" s="2">
        <v>0</v>
      </c>
      <c r="AH968" t="s">
        <v>1111</v>
      </c>
      <c r="AI968">
        <v>6</v>
      </c>
    </row>
    <row r="969" spans="1:35" x14ac:dyDescent="0.25">
      <c r="A969" t="s">
        <v>3056</v>
      </c>
      <c r="B969" t="s">
        <v>2200</v>
      </c>
      <c r="C969" t="s">
        <v>2505</v>
      </c>
      <c r="D969" t="s">
        <v>2886</v>
      </c>
      <c r="E969" s="2">
        <v>92.369565217391298</v>
      </c>
      <c r="F969" s="2">
        <v>5.5652173913043477</v>
      </c>
      <c r="G969" s="2">
        <v>0</v>
      </c>
      <c r="H969" s="2">
        <v>0.39130434782608697</v>
      </c>
      <c r="I969" s="2">
        <v>1.173913043478261</v>
      </c>
      <c r="J969" s="2">
        <v>0</v>
      </c>
      <c r="K969" s="2">
        <v>0</v>
      </c>
      <c r="L969" s="2">
        <v>5.4856521739130439</v>
      </c>
      <c r="M969" s="2">
        <v>5.3913043478260869</v>
      </c>
      <c r="N969" s="2">
        <v>0</v>
      </c>
      <c r="O969" s="2">
        <v>5.8366674511649806E-2</v>
      </c>
      <c r="P969" s="2">
        <v>0</v>
      </c>
      <c r="Q969" s="2">
        <v>0</v>
      </c>
      <c r="R969" s="2">
        <v>0</v>
      </c>
      <c r="S969" s="2">
        <v>11.26380434782609</v>
      </c>
      <c r="T969" s="2">
        <v>5.9052173913043475</v>
      </c>
      <c r="U969" s="2">
        <v>0</v>
      </c>
      <c r="V969" s="2">
        <v>0.1858731466227348</v>
      </c>
      <c r="W969" s="2">
        <v>10.904347826086958</v>
      </c>
      <c r="X969" s="2">
        <v>11.33771739130435</v>
      </c>
      <c r="Y969" s="2">
        <v>0</v>
      </c>
      <c r="Z969" s="2">
        <v>0.24079430454224529</v>
      </c>
      <c r="AA969" s="2">
        <v>0</v>
      </c>
      <c r="AB969" s="2">
        <v>5.0434782608695654</v>
      </c>
      <c r="AC969" s="2">
        <v>0</v>
      </c>
      <c r="AD969" s="2">
        <v>0</v>
      </c>
      <c r="AE969" s="2">
        <v>0</v>
      </c>
      <c r="AF969" s="2">
        <v>0.56065217391304345</v>
      </c>
      <c r="AG969" s="2">
        <v>0</v>
      </c>
      <c r="AH969" t="s">
        <v>1019</v>
      </c>
      <c r="AI969">
        <v>6</v>
      </c>
    </row>
    <row r="970" spans="1:35" x14ac:dyDescent="0.25">
      <c r="A970" t="s">
        <v>3056</v>
      </c>
      <c r="B970" t="s">
        <v>2267</v>
      </c>
      <c r="C970" t="s">
        <v>2563</v>
      </c>
      <c r="D970" t="s">
        <v>2921</v>
      </c>
      <c r="E970" s="2">
        <v>52.369565217391305</v>
      </c>
      <c r="F970" s="2">
        <v>5.7391304347826084</v>
      </c>
      <c r="G970" s="2">
        <v>0</v>
      </c>
      <c r="H970" s="2">
        <v>0</v>
      </c>
      <c r="I970" s="2">
        <v>0.69293478260869568</v>
      </c>
      <c r="J970" s="2">
        <v>0</v>
      </c>
      <c r="K970" s="2">
        <v>0</v>
      </c>
      <c r="L970" s="2">
        <v>15.002717391304349</v>
      </c>
      <c r="M970" s="2">
        <v>7.5305434782608698</v>
      </c>
      <c r="N970" s="2">
        <v>10.650652173913045</v>
      </c>
      <c r="O970" s="2">
        <v>0.34717102532171029</v>
      </c>
      <c r="P970" s="2">
        <v>5.3824999999999985</v>
      </c>
      <c r="Q970" s="2">
        <v>1.7842391304347827</v>
      </c>
      <c r="R970" s="2">
        <v>0.13684931506849313</v>
      </c>
      <c r="S970" s="2">
        <v>19.194130434782611</v>
      </c>
      <c r="T970" s="2">
        <v>18.891956521739132</v>
      </c>
      <c r="U970" s="2">
        <v>0</v>
      </c>
      <c r="V970" s="2">
        <v>0.72725612287256125</v>
      </c>
      <c r="W970" s="2">
        <v>27.720434782608713</v>
      </c>
      <c r="X970" s="2">
        <v>34.755652173913042</v>
      </c>
      <c r="Y970" s="2">
        <v>7.9353260869565192</v>
      </c>
      <c r="Z970" s="2">
        <v>1.3445101701951019</v>
      </c>
      <c r="AA970" s="2">
        <v>0</v>
      </c>
      <c r="AB970" s="2">
        <v>0</v>
      </c>
      <c r="AC970" s="2">
        <v>0</v>
      </c>
      <c r="AD970" s="2">
        <v>0</v>
      </c>
      <c r="AE970" s="2">
        <v>3.1847826086956521E-2</v>
      </c>
      <c r="AF970" s="2">
        <v>0</v>
      </c>
      <c r="AG970" s="2">
        <v>0</v>
      </c>
      <c r="AH970" t="s">
        <v>1087</v>
      </c>
      <c r="AI970">
        <v>6</v>
      </c>
    </row>
    <row r="971" spans="1:35" x14ac:dyDescent="0.25">
      <c r="A971" t="s">
        <v>3056</v>
      </c>
      <c r="B971" t="s">
        <v>2081</v>
      </c>
      <c r="C971" t="s">
        <v>2389</v>
      </c>
      <c r="D971" t="s">
        <v>2898</v>
      </c>
      <c r="E971" s="2">
        <v>75.369565217391298</v>
      </c>
      <c r="F971" s="2">
        <v>9.5434782608695645</v>
      </c>
      <c r="G971" s="2">
        <v>0.5</v>
      </c>
      <c r="H971" s="2">
        <v>0.51086956521739135</v>
      </c>
      <c r="I971" s="2">
        <v>0.50597826086956521</v>
      </c>
      <c r="J971" s="2">
        <v>0</v>
      </c>
      <c r="K971" s="2">
        <v>0</v>
      </c>
      <c r="L971" s="2">
        <v>4.5616304347826091</v>
      </c>
      <c r="M971" s="2">
        <v>0</v>
      </c>
      <c r="N971" s="2">
        <v>0</v>
      </c>
      <c r="O971" s="2">
        <v>0</v>
      </c>
      <c r="P971" s="2">
        <v>0</v>
      </c>
      <c r="Q971" s="2">
        <v>0</v>
      </c>
      <c r="R971" s="2">
        <v>0</v>
      </c>
      <c r="S971" s="2">
        <v>4.3027173913043475</v>
      </c>
      <c r="T971" s="2">
        <v>16.421304347826091</v>
      </c>
      <c r="U971" s="2">
        <v>0</v>
      </c>
      <c r="V971" s="2">
        <v>0.27496538794346703</v>
      </c>
      <c r="W971" s="2">
        <v>5.0792391304347815</v>
      </c>
      <c r="X971" s="2">
        <v>23.846956521739127</v>
      </c>
      <c r="Y971" s="2">
        <v>0</v>
      </c>
      <c r="Z971" s="2">
        <v>0.38379146235938849</v>
      </c>
      <c r="AA971" s="2">
        <v>0</v>
      </c>
      <c r="AB971" s="2">
        <v>0</v>
      </c>
      <c r="AC971" s="2">
        <v>0</v>
      </c>
      <c r="AD971" s="2">
        <v>0</v>
      </c>
      <c r="AE971" s="2">
        <v>0</v>
      </c>
      <c r="AF971" s="2">
        <v>0</v>
      </c>
      <c r="AG971" s="2">
        <v>0</v>
      </c>
      <c r="AH971" t="s">
        <v>899</v>
      </c>
      <c r="AI971">
        <v>6</v>
      </c>
    </row>
    <row r="972" spans="1:35" x14ac:dyDescent="0.25">
      <c r="A972" t="s">
        <v>3056</v>
      </c>
      <c r="B972" t="s">
        <v>2309</v>
      </c>
      <c r="C972" t="s">
        <v>2500</v>
      </c>
      <c r="D972" t="s">
        <v>2890</v>
      </c>
      <c r="E972" s="2">
        <v>63.956521739130437</v>
      </c>
      <c r="F972" s="2">
        <v>5.2065217391304346</v>
      </c>
      <c r="G972" s="2">
        <v>0</v>
      </c>
      <c r="H972" s="2">
        <v>0</v>
      </c>
      <c r="I972" s="2">
        <v>0</v>
      </c>
      <c r="J972" s="2">
        <v>0</v>
      </c>
      <c r="K972" s="2">
        <v>0</v>
      </c>
      <c r="L972" s="2">
        <v>4.6479347826086963</v>
      </c>
      <c r="M972" s="2">
        <v>0</v>
      </c>
      <c r="N972" s="2">
        <v>0</v>
      </c>
      <c r="O972" s="2">
        <v>0</v>
      </c>
      <c r="P972" s="2">
        <v>0</v>
      </c>
      <c r="Q972" s="2">
        <v>0</v>
      </c>
      <c r="R972" s="2">
        <v>0</v>
      </c>
      <c r="S972" s="2">
        <v>4.9268478260869548</v>
      </c>
      <c r="T972" s="2">
        <v>5.8476086956521725</v>
      </c>
      <c r="U972" s="2">
        <v>0</v>
      </c>
      <c r="V972" s="2">
        <v>0.1684653297076818</v>
      </c>
      <c r="W972" s="2">
        <v>5.359565217391304</v>
      </c>
      <c r="X972" s="2">
        <v>7.062065217391301</v>
      </c>
      <c r="Y972" s="2">
        <v>0</v>
      </c>
      <c r="Z972" s="2">
        <v>0.19421991842284153</v>
      </c>
      <c r="AA972" s="2">
        <v>0</v>
      </c>
      <c r="AB972" s="2">
        <v>0</v>
      </c>
      <c r="AC972" s="2">
        <v>0</v>
      </c>
      <c r="AD972" s="2">
        <v>0</v>
      </c>
      <c r="AE972" s="2">
        <v>0</v>
      </c>
      <c r="AF972" s="2">
        <v>0</v>
      </c>
      <c r="AG972" s="2">
        <v>0</v>
      </c>
      <c r="AH972" t="s">
        <v>1129</v>
      </c>
      <c r="AI972">
        <v>6</v>
      </c>
    </row>
    <row r="973" spans="1:35" x14ac:dyDescent="0.25">
      <c r="A973" t="s">
        <v>3056</v>
      </c>
      <c r="B973" t="s">
        <v>2286</v>
      </c>
      <c r="C973" t="s">
        <v>2791</v>
      </c>
      <c r="D973" t="s">
        <v>2881</v>
      </c>
      <c r="E973" s="2">
        <v>87.521739130434781</v>
      </c>
      <c r="F973" s="2">
        <v>5.7065217391304346</v>
      </c>
      <c r="G973" s="2">
        <v>0</v>
      </c>
      <c r="H973" s="2">
        <v>0</v>
      </c>
      <c r="I973" s="2">
        <v>0</v>
      </c>
      <c r="J973" s="2">
        <v>0</v>
      </c>
      <c r="K973" s="2">
        <v>0</v>
      </c>
      <c r="L973" s="2">
        <v>3.5377173913043474</v>
      </c>
      <c r="M973" s="2">
        <v>0</v>
      </c>
      <c r="N973" s="2">
        <v>0</v>
      </c>
      <c r="O973" s="2">
        <v>0</v>
      </c>
      <c r="P973" s="2">
        <v>0</v>
      </c>
      <c r="Q973" s="2">
        <v>0</v>
      </c>
      <c r="R973" s="2">
        <v>0</v>
      </c>
      <c r="S973" s="2">
        <v>9.8280434782608701</v>
      </c>
      <c r="T973" s="2">
        <v>5.8388043478260849</v>
      </c>
      <c r="U973" s="2">
        <v>0</v>
      </c>
      <c r="V973" s="2">
        <v>0.17900521609538</v>
      </c>
      <c r="W973" s="2">
        <v>5.2920652173913041</v>
      </c>
      <c r="X973" s="2">
        <v>10.091521739130437</v>
      </c>
      <c r="Y973" s="2">
        <v>0</v>
      </c>
      <c r="Z973" s="2">
        <v>0.17576875310481871</v>
      </c>
      <c r="AA973" s="2">
        <v>0</v>
      </c>
      <c r="AB973" s="2">
        <v>0</v>
      </c>
      <c r="AC973" s="2">
        <v>0</v>
      </c>
      <c r="AD973" s="2">
        <v>0</v>
      </c>
      <c r="AE973" s="2">
        <v>0</v>
      </c>
      <c r="AF973" s="2">
        <v>0</v>
      </c>
      <c r="AG973" s="2">
        <v>0</v>
      </c>
      <c r="AH973" t="s">
        <v>1106</v>
      </c>
      <c r="AI973">
        <v>6</v>
      </c>
    </row>
    <row r="974" spans="1:35" x14ac:dyDescent="0.25">
      <c r="A974" t="s">
        <v>3056</v>
      </c>
      <c r="B974" t="s">
        <v>2047</v>
      </c>
      <c r="C974" t="s">
        <v>2449</v>
      </c>
      <c r="D974" t="s">
        <v>2960</v>
      </c>
      <c r="E974" s="2">
        <v>82.369565217391298</v>
      </c>
      <c r="F974" s="2">
        <v>5.6413043478260869</v>
      </c>
      <c r="G974" s="2">
        <v>0</v>
      </c>
      <c r="H974" s="2">
        <v>0.14130434782608695</v>
      </c>
      <c r="I974" s="2">
        <v>0</v>
      </c>
      <c r="J974" s="2">
        <v>0</v>
      </c>
      <c r="K974" s="2">
        <v>0</v>
      </c>
      <c r="L974" s="2">
        <v>2.2028260869565215</v>
      </c>
      <c r="M974" s="2">
        <v>0</v>
      </c>
      <c r="N974" s="2">
        <v>0</v>
      </c>
      <c r="O974" s="2">
        <v>0</v>
      </c>
      <c r="P974" s="2">
        <v>0</v>
      </c>
      <c r="Q974" s="2">
        <v>0</v>
      </c>
      <c r="R974" s="2">
        <v>0</v>
      </c>
      <c r="S974" s="2">
        <v>3.8929347826086942</v>
      </c>
      <c r="T974" s="2">
        <v>10.923695652173908</v>
      </c>
      <c r="U974" s="2">
        <v>0</v>
      </c>
      <c r="V974" s="2">
        <v>0.17987991554499863</v>
      </c>
      <c r="W974" s="2">
        <v>4.8133695652173891</v>
      </c>
      <c r="X974" s="2">
        <v>9.7040217391304342</v>
      </c>
      <c r="Y974" s="2">
        <v>0</v>
      </c>
      <c r="Z974" s="2">
        <v>0.17624703087885984</v>
      </c>
      <c r="AA974" s="2">
        <v>0</v>
      </c>
      <c r="AB974" s="2">
        <v>0</v>
      </c>
      <c r="AC974" s="2">
        <v>0</v>
      </c>
      <c r="AD974" s="2">
        <v>0</v>
      </c>
      <c r="AE974" s="2">
        <v>0</v>
      </c>
      <c r="AF974" s="2">
        <v>0</v>
      </c>
      <c r="AG974" s="2">
        <v>0</v>
      </c>
      <c r="AH974" t="s">
        <v>864</v>
      </c>
      <c r="AI974">
        <v>6</v>
      </c>
    </row>
    <row r="975" spans="1:35" x14ac:dyDescent="0.25">
      <c r="A975" t="s">
        <v>3056</v>
      </c>
      <c r="B975" t="s">
        <v>2233</v>
      </c>
      <c r="C975" t="s">
        <v>2466</v>
      </c>
      <c r="D975" t="s">
        <v>2837</v>
      </c>
      <c r="E975" s="2">
        <v>91.010869565217391</v>
      </c>
      <c r="F975" s="2">
        <v>5.2065217391304346</v>
      </c>
      <c r="G975" s="2">
        <v>0.52173913043478259</v>
      </c>
      <c r="H975" s="2">
        <v>0.55163043478260865</v>
      </c>
      <c r="I975" s="2">
        <v>0.66304347826086951</v>
      </c>
      <c r="J975" s="2">
        <v>0</v>
      </c>
      <c r="K975" s="2">
        <v>0</v>
      </c>
      <c r="L975" s="2">
        <v>5.1402173913043478</v>
      </c>
      <c r="M975" s="2">
        <v>0</v>
      </c>
      <c r="N975" s="2">
        <v>0</v>
      </c>
      <c r="O975" s="2">
        <v>0</v>
      </c>
      <c r="P975" s="2">
        <v>0</v>
      </c>
      <c r="Q975" s="2">
        <v>0</v>
      </c>
      <c r="R975" s="2">
        <v>0</v>
      </c>
      <c r="S975" s="2">
        <v>5.6654347826086964</v>
      </c>
      <c r="T975" s="2">
        <v>11.485434782608696</v>
      </c>
      <c r="U975" s="2">
        <v>0</v>
      </c>
      <c r="V975" s="2">
        <v>0.18844858473665352</v>
      </c>
      <c r="W975" s="2">
        <v>10.383369565217393</v>
      </c>
      <c r="X975" s="2">
        <v>5.6713043478260872</v>
      </c>
      <c r="Y975" s="2">
        <v>0</v>
      </c>
      <c r="Z975" s="2">
        <v>0.17640391735339786</v>
      </c>
      <c r="AA975" s="2">
        <v>0</v>
      </c>
      <c r="AB975" s="2">
        <v>0</v>
      </c>
      <c r="AC975" s="2">
        <v>0</v>
      </c>
      <c r="AD975" s="2">
        <v>0</v>
      </c>
      <c r="AE975" s="2">
        <v>3.2608695652173912E-2</v>
      </c>
      <c r="AF975" s="2">
        <v>0</v>
      </c>
      <c r="AG975" s="2">
        <v>0</v>
      </c>
      <c r="AH975" t="s">
        <v>1053</v>
      </c>
      <c r="AI975">
        <v>6</v>
      </c>
    </row>
    <row r="976" spans="1:35" x14ac:dyDescent="0.25">
      <c r="A976" t="s">
        <v>3056</v>
      </c>
      <c r="B976" t="s">
        <v>2228</v>
      </c>
      <c r="C976" t="s">
        <v>2693</v>
      </c>
      <c r="D976" t="s">
        <v>2837</v>
      </c>
      <c r="E976" s="2">
        <v>100.43478260869566</v>
      </c>
      <c r="F976" s="2">
        <v>5.7065217391304346</v>
      </c>
      <c r="G976" s="2">
        <v>0.23369565217391305</v>
      </c>
      <c r="H976" s="2">
        <v>0.49728260869565216</v>
      </c>
      <c r="I976" s="2">
        <v>1.1195652173913044</v>
      </c>
      <c r="J976" s="2">
        <v>0</v>
      </c>
      <c r="K976" s="2">
        <v>0</v>
      </c>
      <c r="L976" s="2">
        <v>2.6907608695652177</v>
      </c>
      <c r="M976" s="2">
        <v>0</v>
      </c>
      <c r="N976" s="2">
        <v>0</v>
      </c>
      <c r="O976" s="2">
        <v>0</v>
      </c>
      <c r="P976" s="2">
        <v>0</v>
      </c>
      <c r="Q976" s="2">
        <v>0</v>
      </c>
      <c r="R976" s="2">
        <v>0</v>
      </c>
      <c r="S976" s="2">
        <v>9.8506521739130388</v>
      </c>
      <c r="T976" s="2">
        <v>10.650652173913043</v>
      </c>
      <c r="U976" s="2">
        <v>0</v>
      </c>
      <c r="V976" s="2">
        <v>0.20412554112554107</v>
      </c>
      <c r="W976" s="2">
        <v>3.8898913043478269</v>
      </c>
      <c r="X976" s="2">
        <v>10.428804347826086</v>
      </c>
      <c r="Y976" s="2">
        <v>0</v>
      </c>
      <c r="Z976" s="2">
        <v>0.14256709956709956</v>
      </c>
      <c r="AA976" s="2">
        <v>0</v>
      </c>
      <c r="AB976" s="2">
        <v>0</v>
      </c>
      <c r="AC976" s="2">
        <v>0</v>
      </c>
      <c r="AD976" s="2">
        <v>0</v>
      </c>
      <c r="AE976" s="2">
        <v>0</v>
      </c>
      <c r="AF976" s="2">
        <v>0</v>
      </c>
      <c r="AG976" s="2">
        <v>0</v>
      </c>
      <c r="AH976" t="s">
        <v>1048</v>
      </c>
      <c r="AI976">
        <v>6</v>
      </c>
    </row>
    <row r="977" spans="1:35" x14ac:dyDescent="0.25">
      <c r="A977" t="s">
        <v>3056</v>
      </c>
      <c r="B977" t="s">
        <v>2151</v>
      </c>
      <c r="C977" t="s">
        <v>2464</v>
      </c>
      <c r="D977" t="s">
        <v>2853</v>
      </c>
      <c r="E977" s="2">
        <v>99.706521739130437</v>
      </c>
      <c r="F977" s="2">
        <v>5.4836956521739131</v>
      </c>
      <c r="G977" s="2">
        <v>0</v>
      </c>
      <c r="H977" s="2">
        <v>0</v>
      </c>
      <c r="I977" s="2">
        <v>0</v>
      </c>
      <c r="J977" s="2">
        <v>0</v>
      </c>
      <c r="K977" s="2">
        <v>0</v>
      </c>
      <c r="L977" s="2">
        <v>3.4977173913043487</v>
      </c>
      <c r="M977" s="2">
        <v>4.6440217391304346</v>
      </c>
      <c r="N977" s="2">
        <v>0</v>
      </c>
      <c r="O977" s="2">
        <v>4.6576910498201236E-2</v>
      </c>
      <c r="P977" s="2">
        <v>0</v>
      </c>
      <c r="Q977" s="2">
        <v>0</v>
      </c>
      <c r="R977" s="2">
        <v>0</v>
      </c>
      <c r="S977" s="2">
        <v>0.71097826086956528</v>
      </c>
      <c r="T977" s="2">
        <v>7.0531521739130447</v>
      </c>
      <c r="U977" s="2">
        <v>0</v>
      </c>
      <c r="V977" s="2">
        <v>7.7869835386460265E-2</v>
      </c>
      <c r="W977" s="2">
        <v>5.3794565217391312</v>
      </c>
      <c r="X977" s="2">
        <v>10.9375</v>
      </c>
      <c r="Y977" s="2">
        <v>0</v>
      </c>
      <c r="Z977" s="2">
        <v>0.1636498419273956</v>
      </c>
      <c r="AA977" s="2">
        <v>0</v>
      </c>
      <c r="AB977" s="2">
        <v>0</v>
      </c>
      <c r="AC977" s="2">
        <v>0</v>
      </c>
      <c r="AD977" s="2">
        <v>0</v>
      </c>
      <c r="AE977" s="2">
        <v>0</v>
      </c>
      <c r="AF977" s="2">
        <v>0</v>
      </c>
      <c r="AG977" s="2">
        <v>0</v>
      </c>
      <c r="AH977" t="s">
        <v>970</v>
      </c>
      <c r="AI977">
        <v>6</v>
      </c>
    </row>
    <row r="978" spans="1:35" x14ac:dyDescent="0.25">
      <c r="A978" t="s">
        <v>3056</v>
      </c>
      <c r="B978" t="s">
        <v>2118</v>
      </c>
      <c r="C978" t="s">
        <v>2504</v>
      </c>
      <c r="D978" t="s">
        <v>2884</v>
      </c>
      <c r="E978" s="2">
        <v>96.152173913043484</v>
      </c>
      <c r="F978" s="2">
        <v>5.2010869565217392</v>
      </c>
      <c r="G978" s="2">
        <v>0.28260869565217389</v>
      </c>
      <c r="H978" s="2">
        <v>0.58695652173913049</v>
      </c>
      <c r="I978" s="2">
        <v>0.39130434782608697</v>
      </c>
      <c r="J978" s="2">
        <v>0</v>
      </c>
      <c r="K978" s="2">
        <v>0</v>
      </c>
      <c r="L978" s="2">
        <v>1.8449999999999998</v>
      </c>
      <c r="M978" s="2">
        <v>0</v>
      </c>
      <c r="N978" s="2">
        <v>0</v>
      </c>
      <c r="O978" s="2">
        <v>0</v>
      </c>
      <c r="P978" s="2">
        <v>0</v>
      </c>
      <c r="Q978" s="2">
        <v>0</v>
      </c>
      <c r="R978" s="2">
        <v>0</v>
      </c>
      <c r="S978" s="2">
        <v>5.4409782608695663</v>
      </c>
      <c r="T978" s="2">
        <v>14.889347826086958</v>
      </c>
      <c r="U978" s="2">
        <v>0</v>
      </c>
      <c r="V978" s="2">
        <v>0.21143906850553926</v>
      </c>
      <c r="W978" s="2">
        <v>5.2121739130434781</v>
      </c>
      <c r="X978" s="2">
        <v>21.671521739130423</v>
      </c>
      <c r="Y978" s="2">
        <v>0</v>
      </c>
      <c r="Z978" s="2">
        <v>0.27959529730951832</v>
      </c>
      <c r="AA978" s="2">
        <v>0</v>
      </c>
      <c r="AB978" s="2">
        <v>0</v>
      </c>
      <c r="AC978" s="2">
        <v>0</v>
      </c>
      <c r="AD978" s="2">
        <v>0</v>
      </c>
      <c r="AE978" s="2">
        <v>0</v>
      </c>
      <c r="AF978" s="2">
        <v>0</v>
      </c>
      <c r="AG978" s="2">
        <v>0</v>
      </c>
      <c r="AH978" t="s">
        <v>936</v>
      </c>
      <c r="AI978">
        <v>6</v>
      </c>
    </row>
    <row r="979" spans="1:35" x14ac:dyDescent="0.25">
      <c r="A979" t="s">
        <v>3056</v>
      </c>
      <c r="B979" t="s">
        <v>2343</v>
      </c>
      <c r="C979" t="s">
        <v>2794</v>
      </c>
      <c r="D979" t="s">
        <v>2799</v>
      </c>
      <c r="E979" s="2">
        <v>73.304347826086953</v>
      </c>
      <c r="F979" s="2">
        <v>5.6413043478260869</v>
      </c>
      <c r="G979" s="2">
        <v>0</v>
      </c>
      <c r="H979" s="2">
        <v>0</v>
      </c>
      <c r="I979" s="2">
        <v>0</v>
      </c>
      <c r="J979" s="2">
        <v>0</v>
      </c>
      <c r="K979" s="2">
        <v>0</v>
      </c>
      <c r="L979" s="2">
        <v>2.52</v>
      </c>
      <c r="M979" s="2">
        <v>0</v>
      </c>
      <c r="N979" s="2">
        <v>0</v>
      </c>
      <c r="O979" s="2">
        <v>0</v>
      </c>
      <c r="P979" s="2">
        <v>0</v>
      </c>
      <c r="Q979" s="2">
        <v>0</v>
      </c>
      <c r="R979" s="2">
        <v>0</v>
      </c>
      <c r="S979" s="2">
        <v>2.3967391304347827</v>
      </c>
      <c r="T979" s="2">
        <v>14.484565217391301</v>
      </c>
      <c r="U979" s="2">
        <v>0</v>
      </c>
      <c r="V979" s="2">
        <v>0.23029062870699879</v>
      </c>
      <c r="W979" s="2">
        <v>5.9388043478260872</v>
      </c>
      <c r="X979" s="2">
        <v>5.1386956521739151</v>
      </c>
      <c r="Y979" s="2">
        <v>0</v>
      </c>
      <c r="Z979" s="2">
        <v>0.15111654804270466</v>
      </c>
      <c r="AA979" s="2">
        <v>0</v>
      </c>
      <c r="AB979" s="2">
        <v>0</v>
      </c>
      <c r="AC979" s="2">
        <v>0</v>
      </c>
      <c r="AD979" s="2">
        <v>0</v>
      </c>
      <c r="AE979" s="2">
        <v>0</v>
      </c>
      <c r="AF979" s="2">
        <v>0</v>
      </c>
      <c r="AG979" s="2">
        <v>0</v>
      </c>
      <c r="AH979" t="s">
        <v>1163</v>
      </c>
      <c r="AI979">
        <v>6</v>
      </c>
    </row>
    <row r="980" spans="1:35" x14ac:dyDescent="0.25">
      <c r="A980" t="s">
        <v>3056</v>
      </c>
      <c r="B980" t="s">
        <v>1649</v>
      </c>
      <c r="C980" t="s">
        <v>2405</v>
      </c>
      <c r="D980" t="s">
        <v>2802</v>
      </c>
      <c r="E980" s="2">
        <v>62.304347826086953</v>
      </c>
      <c r="F980" s="2">
        <v>5.2173913043478262</v>
      </c>
      <c r="G980" s="2">
        <v>0.4891304347826087</v>
      </c>
      <c r="H980" s="2">
        <v>0</v>
      </c>
      <c r="I980" s="2">
        <v>0.58695652173913049</v>
      </c>
      <c r="J980" s="2">
        <v>0</v>
      </c>
      <c r="K980" s="2">
        <v>2.5108695652173911</v>
      </c>
      <c r="L980" s="2">
        <v>4.7926086956521745</v>
      </c>
      <c r="M980" s="2">
        <v>4.0373913043478256</v>
      </c>
      <c r="N980" s="2">
        <v>0</v>
      </c>
      <c r="O980" s="2">
        <v>6.4801116538729928E-2</v>
      </c>
      <c r="P980" s="2">
        <v>5.3275000000000006</v>
      </c>
      <c r="Q980" s="2">
        <v>0</v>
      </c>
      <c r="R980" s="2">
        <v>8.5507676203768326E-2</v>
      </c>
      <c r="S980" s="2">
        <v>3.6322826086956517</v>
      </c>
      <c r="T980" s="2">
        <v>4.4940217391304342</v>
      </c>
      <c r="U980" s="2">
        <v>0</v>
      </c>
      <c r="V980" s="2">
        <v>0.1304291695743196</v>
      </c>
      <c r="W980" s="2">
        <v>3.723260869565217</v>
      </c>
      <c r="X980" s="2">
        <v>4.8531521739130445</v>
      </c>
      <c r="Y980" s="2">
        <v>0</v>
      </c>
      <c r="Z980" s="2">
        <v>0.13765352407536638</v>
      </c>
      <c r="AA980" s="2">
        <v>0</v>
      </c>
      <c r="AB980" s="2">
        <v>0</v>
      </c>
      <c r="AC980" s="2">
        <v>0</v>
      </c>
      <c r="AD980" s="2">
        <v>24.143478260869564</v>
      </c>
      <c r="AE980" s="2">
        <v>0</v>
      </c>
      <c r="AF980" s="2">
        <v>0</v>
      </c>
      <c r="AG980" s="2">
        <v>0.16304347826086957</v>
      </c>
      <c r="AH980" t="s">
        <v>452</v>
      </c>
      <c r="AI980">
        <v>6</v>
      </c>
    </row>
    <row r="981" spans="1:35" x14ac:dyDescent="0.25">
      <c r="A981" t="s">
        <v>3056</v>
      </c>
      <c r="B981" t="s">
        <v>2198</v>
      </c>
      <c r="C981" t="s">
        <v>2405</v>
      </c>
      <c r="D981" t="s">
        <v>2802</v>
      </c>
      <c r="E981" s="2">
        <v>75.239130434782609</v>
      </c>
      <c r="F981" s="2">
        <v>4.9565217391304346</v>
      </c>
      <c r="G981" s="2">
        <v>0</v>
      </c>
      <c r="H981" s="2">
        <v>0.21739130434782608</v>
      </c>
      <c r="I981" s="2">
        <v>1.1086956521739131</v>
      </c>
      <c r="J981" s="2">
        <v>0</v>
      </c>
      <c r="K981" s="2">
        <v>0</v>
      </c>
      <c r="L981" s="2">
        <v>3.9051086956521743</v>
      </c>
      <c r="M981" s="2">
        <v>5.1304347826086953</v>
      </c>
      <c r="N981" s="2">
        <v>0</v>
      </c>
      <c r="O981" s="2">
        <v>6.8188384859867085E-2</v>
      </c>
      <c r="P981" s="2">
        <v>6.2346739130434772</v>
      </c>
      <c r="Q981" s="2">
        <v>7.0652173913043473E-2</v>
      </c>
      <c r="R981" s="2">
        <v>8.3803813926610793E-2</v>
      </c>
      <c r="S981" s="2">
        <v>4.7846739130434779</v>
      </c>
      <c r="T981" s="2">
        <v>9.5481521739130457</v>
      </c>
      <c r="U981" s="2">
        <v>0</v>
      </c>
      <c r="V981" s="2">
        <v>0.19049696619474141</v>
      </c>
      <c r="W981" s="2">
        <v>3.1314130434782599</v>
      </c>
      <c r="X981" s="2">
        <v>4.4794565217391309</v>
      </c>
      <c r="Y981" s="2">
        <v>0</v>
      </c>
      <c r="Z981" s="2">
        <v>0.1011557353366079</v>
      </c>
      <c r="AA981" s="2">
        <v>0</v>
      </c>
      <c r="AB981" s="2">
        <v>0</v>
      </c>
      <c r="AC981" s="2">
        <v>0</v>
      </c>
      <c r="AD981" s="2">
        <v>0</v>
      </c>
      <c r="AE981" s="2">
        <v>0.39130434782608697</v>
      </c>
      <c r="AF981" s="2">
        <v>0</v>
      </c>
      <c r="AG981" s="2">
        <v>0</v>
      </c>
      <c r="AH981" t="s">
        <v>1017</v>
      </c>
      <c r="AI981">
        <v>6</v>
      </c>
    </row>
    <row r="982" spans="1:35" x14ac:dyDescent="0.25">
      <c r="A982" t="s">
        <v>3056</v>
      </c>
      <c r="B982" t="s">
        <v>1945</v>
      </c>
      <c r="C982" t="s">
        <v>2367</v>
      </c>
      <c r="D982" t="s">
        <v>2941</v>
      </c>
      <c r="E982" s="2">
        <v>59.663043478260867</v>
      </c>
      <c r="F982" s="2">
        <v>0</v>
      </c>
      <c r="G982" s="2">
        <v>0.21739130434782608</v>
      </c>
      <c r="H982" s="2">
        <v>0</v>
      </c>
      <c r="I982" s="2">
        <v>0.17934782608695651</v>
      </c>
      <c r="J982" s="2">
        <v>0</v>
      </c>
      <c r="K982" s="2">
        <v>0</v>
      </c>
      <c r="L982" s="2">
        <v>3.8479347826086951</v>
      </c>
      <c r="M982" s="2">
        <v>5.2173913043478262</v>
      </c>
      <c r="N982" s="2">
        <v>0</v>
      </c>
      <c r="O982" s="2">
        <v>8.7447622517762807E-2</v>
      </c>
      <c r="P982" s="2">
        <v>5.6236956521739128</v>
      </c>
      <c r="Q982" s="2">
        <v>1.2109782608695649</v>
      </c>
      <c r="R982" s="2">
        <v>0.11455456367280015</v>
      </c>
      <c r="S982" s="2">
        <v>5.2895652173913037</v>
      </c>
      <c r="T982" s="2">
        <v>0</v>
      </c>
      <c r="U982" s="2">
        <v>0</v>
      </c>
      <c r="V982" s="2">
        <v>8.8657314629258507E-2</v>
      </c>
      <c r="W982" s="2">
        <v>1.2197826086956522</v>
      </c>
      <c r="X982" s="2">
        <v>6.235434782608694</v>
      </c>
      <c r="Y982" s="2">
        <v>2.8206521739130439</v>
      </c>
      <c r="Z982" s="2">
        <v>0.17223173619967208</v>
      </c>
      <c r="AA982" s="2">
        <v>0</v>
      </c>
      <c r="AB982" s="2">
        <v>0</v>
      </c>
      <c r="AC982" s="2">
        <v>0</v>
      </c>
      <c r="AD982" s="2">
        <v>0</v>
      </c>
      <c r="AE982" s="2">
        <v>0</v>
      </c>
      <c r="AF982" s="2">
        <v>0</v>
      </c>
      <c r="AG982" s="2">
        <v>0</v>
      </c>
      <c r="AH982" t="s">
        <v>760</v>
      </c>
      <c r="AI982">
        <v>6</v>
      </c>
    </row>
    <row r="983" spans="1:35" x14ac:dyDescent="0.25">
      <c r="A983" t="s">
        <v>3056</v>
      </c>
      <c r="B983" t="s">
        <v>1674</v>
      </c>
      <c r="C983" t="s">
        <v>2413</v>
      </c>
      <c r="D983" t="s">
        <v>2937</v>
      </c>
      <c r="E983" s="2">
        <v>40.782608695652172</v>
      </c>
      <c r="F983" s="2">
        <v>0</v>
      </c>
      <c r="G983" s="2">
        <v>0</v>
      </c>
      <c r="H983" s="2">
        <v>0</v>
      </c>
      <c r="I983" s="2">
        <v>8.0682608695652167</v>
      </c>
      <c r="J983" s="2">
        <v>0</v>
      </c>
      <c r="K983" s="2">
        <v>0</v>
      </c>
      <c r="L983" s="2">
        <v>0</v>
      </c>
      <c r="M983" s="2">
        <v>0</v>
      </c>
      <c r="N983" s="2">
        <v>0</v>
      </c>
      <c r="O983" s="2">
        <v>0</v>
      </c>
      <c r="P983" s="2">
        <v>5.5829347826086959</v>
      </c>
      <c r="Q983" s="2">
        <v>0</v>
      </c>
      <c r="R983" s="2">
        <v>0.1368949893390192</v>
      </c>
      <c r="S983" s="2">
        <v>1.6442391304347828</v>
      </c>
      <c r="T983" s="2">
        <v>0</v>
      </c>
      <c r="U983" s="2">
        <v>1.1740217391304348</v>
      </c>
      <c r="V983" s="2">
        <v>6.9104477611940301E-2</v>
      </c>
      <c r="W983" s="2">
        <v>1.8239130434782607</v>
      </c>
      <c r="X983" s="2">
        <v>1.3372826086956522</v>
      </c>
      <c r="Y983" s="2">
        <v>0</v>
      </c>
      <c r="Z983" s="2">
        <v>7.7513326226012785E-2</v>
      </c>
      <c r="AA983" s="2">
        <v>0</v>
      </c>
      <c r="AB983" s="2">
        <v>0</v>
      </c>
      <c r="AC983" s="2">
        <v>0</v>
      </c>
      <c r="AD983" s="2">
        <v>0</v>
      </c>
      <c r="AE983" s="2">
        <v>0</v>
      </c>
      <c r="AF983" s="2">
        <v>0</v>
      </c>
      <c r="AG983" s="2">
        <v>0</v>
      </c>
      <c r="AH983" t="s">
        <v>480</v>
      </c>
      <c r="AI983">
        <v>6</v>
      </c>
    </row>
    <row r="984" spans="1:35" x14ac:dyDescent="0.25">
      <c r="A984" t="s">
        <v>3056</v>
      </c>
      <c r="B984" t="s">
        <v>1540</v>
      </c>
      <c r="C984" t="s">
        <v>2441</v>
      </c>
      <c r="D984" t="s">
        <v>2863</v>
      </c>
      <c r="E984" s="2">
        <v>76.380434782608702</v>
      </c>
      <c r="F984" s="2">
        <v>4.9565217391304346</v>
      </c>
      <c r="G984" s="2">
        <v>0.58695652173913049</v>
      </c>
      <c r="H984" s="2">
        <v>0.45108695652173914</v>
      </c>
      <c r="I984" s="2">
        <v>1.3022826086956525</v>
      </c>
      <c r="J984" s="2">
        <v>0</v>
      </c>
      <c r="K984" s="2">
        <v>0</v>
      </c>
      <c r="L984" s="2">
        <v>21.372173913043486</v>
      </c>
      <c r="M984" s="2">
        <v>4.6956521739130439</v>
      </c>
      <c r="N984" s="2">
        <v>0</v>
      </c>
      <c r="O984" s="2">
        <v>6.1477159527536643E-2</v>
      </c>
      <c r="P984" s="2">
        <v>5.1483695652173918</v>
      </c>
      <c r="Q984" s="2">
        <v>0</v>
      </c>
      <c r="R984" s="2">
        <v>6.7404297708837338E-2</v>
      </c>
      <c r="S984" s="2">
        <v>10.157934782608695</v>
      </c>
      <c r="T984" s="2">
        <v>20.211847826086949</v>
      </c>
      <c r="U984" s="2">
        <v>0</v>
      </c>
      <c r="V984" s="2">
        <v>0.39761206773872193</v>
      </c>
      <c r="W984" s="2">
        <v>4.5552173913043488</v>
      </c>
      <c r="X984" s="2">
        <v>33.820217391304361</v>
      </c>
      <c r="Y984" s="2">
        <v>0.31423913043478263</v>
      </c>
      <c r="Z984" s="2">
        <v>0.50653906361178325</v>
      </c>
      <c r="AA984" s="2">
        <v>0</v>
      </c>
      <c r="AB984" s="2">
        <v>0</v>
      </c>
      <c r="AC984" s="2">
        <v>0</v>
      </c>
      <c r="AD984" s="2">
        <v>0</v>
      </c>
      <c r="AE984" s="2">
        <v>24.342934782608694</v>
      </c>
      <c r="AF984" s="2">
        <v>0</v>
      </c>
      <c r="AG984" s="2">
        <v>0</v>
      </c>
      <c r="AH984" t="s">
        <v>342</v>
      </c>
      <c r="AI984">
        <v>6</v>
      </c>
    </row>
    <row r="985" spans="1:35" x14ac:dyDescent="0.25">
      <c r="A985" t="s">
        <v>3056</v>
      </c>
      <c r="B985" t="s">
        <v>2035</v>
      </c>
      <c r="C985" t="s">
        <v>2421</v>
      </c>
      <c r="D985" t="s">
        <v>2863</v>
      </c>
      <c r="E985" s="2">
        <v>66.652173913043484</v>
      </c>
      <c r="F985" s="2">
        <v>5.2173913043478262</v>
      </c>
      <c r="G985" s="2">
        <v>0.62130434782608701</v>
      </c>
      <c r="H985" s="2">
        <v>0</v>
      </c>
      <c r="I985" s="2">
        <v>0.33695652173913043</v>
      </c>
      <c r="J985" s="2">
        <v>0</v>
      </c>
      <c r="K985" s="2">
        <v>0</v>
      </c>
      <c r="L985" s="2">
        <v>4.5156521739130442</v>
      </c>
      <c r="M985" s="2">
        <v>5.5652173913043477</v>
      </c>
      <c r="N985" s="2">
        <v>0</v>
      </c>
      <c r="O985" s="2">
        <v>8.3496412263535547E-2</v>
      </c>
      <c r="P985" s="2">
        <v>2.3346739130434777</v>
      </c>
      <c r="Q985" s="2">
        <v>0</v>
      </c>
      <c r="R985" s="2">
        <v>3.5027723418134364E-2</v>
      </c>
      <c r="S985" s="2">
        <v>5.3330434782608691</v>
      </c>
      <c r="T985" s="2">
        <v>5.6068478260869572</v>
      </c>
      <c r="U985" s="2">
        <v>0</v>
      </c>
      <c r="V985" s="2">
        <v>0.16413405088062621</v>
      </c>
      <c r="W985" s="2">
        <v>4.5538043478260875</v>
      </c>
      <c r="X985" s="2">
        <v>10.012500000000001</v>
      </c>
      <c r="Y985" s="2">
        <v>0</v>
      </c>
      <c r="Z985" s="2">
        <v>0.21854207436399217</v>
      </c>
      <c r="AA985" s="2">
        <v>0</v>
      </c>
      <c r="AB985" s="2">
        <v>0</v>
      </c>
      <c r="AC985" s="2">
        <v>0</v>
      </c>
      <c r="AD985" s="2">
        <v>0</v>
      </c>
      <c r="AE985" s="2">
        <v>0</v>
      </c>
      <c r="AF985" s="2">
        <v>0</v>
      </c>
      <c r="AG985" s="2">
        <v>0</v>
      </c>
      <c r="AH985" t="s">
        <v>850</v>
      </c>
      <c r="AI985">
        <v>6</v>
      </c>
    </row>
    <row r="986" spans="1:35" x14ac:dyDescent="0.25">
      <c r="A986" t="s">
        <v>3056</v>
      </c>
      <c r="B986" t="s">
        <v>1228</v>
      </c>
      <c r="C986" t="s">
        <v>2512</v>
      </c>
      <c r="D986" t="s">
        <v>2891</v>
      </c>
      <c r="E986" s="2">
        <v>76.456521739130437</v>
      </c>
      <c r="F986" s="2">
        <v>5.6521739130434785</v>
      </c>
      <c r="G986" s="2">
        <v>0</v>
      </c>
      <c r="H986" s="2">
        <v>0</v>
      </c>
      <c r="I986" s="2">
        <v>0</v>
      </c>
      <c r="J986" s="2">
        <v>0</v>
      </c>
      <c r="K986" s="2">
        <v>0</v>
      </c>
      <c r="L986" s="2">
        <v>0</v>
      </c>
      <c r="M986" s="2">
        <v>2.1043478260869564</v>
      </c>
      <c r="N986" s="2">
        <v>0</v>
      </c>
      <c r="O986" s="2">
        <v>2.7523457492180832E-2</v>
      </c>
      <c r="P986" s="2">
        <v>5.4380434782608686</v>
      </c>
      <c r="Q986" s="2">
        <v>0</v>
      </c>
      <c r="R986" s="2">
        <v>7.1125959624680116E-2</v>
      </c>
      <c r="S986" s="2">
        <v>0</v>
      </c>
      <c r="T986" s="2">
        <v>0</v>
      </c>
      <c r="U986" s="2">
        <v>0</v>
      </c>
      <c r="V986" s="2">
        <v>0</v>
      </c>
      <c r="W986" s="2">
        <v>0</v>
      </c>
      <c r="X986" s="2">
        <v>0</v>
      </c>
      <c r="Y986" s="2">
        <v>0</v>
      </c>
      <c r="Z986" s="2">
        <v>0</v>
      </c>
      <c r="AA986" s="2">
        <v>0</v>
      </c>
      <c r="AB986" s="2">
        <v>0</v>
      </c>
      <c r="AC986" s="2">
        <v>0</v>
      </c>
      <c r="AD986" s="2">
        <v>0</v>
      </c>
      <c r="AE986" s="2">
        <v>0</v>
      </c>
      <c r="AF986" s="2">
        <v>0</v>
      </c>
      <c r="AG986" s="2">
        <v>0</v>
      </c>
      <c r="AH986" t="s">
        <v>26</v>
      </c>
      <c r="AI986">
        <v>6</v>
      </c>
    </row>
    <row r="987" spans="1:35" x14ac:dyDescent="0.25">
      <c r="A987" t="s">
        <v>3056</v>
      </c>
      <c r="B987" t="s">
        <v>1802</v>
      </c>
      <c r="C987" t="s">
        <v>2704</v>
      </c>
      <c r="D987" t="s">
        <v>2802</v>
      </c>
      <c r="E987" s="2">
        <v>63.510869565217391</v>
      </c>
      <c r="F987" s="2">
        <v>3.8260869565217392</v>
      </c>
      <c r="G987" s="2">
        <v>0</v>
      </c>
      <c r="H987" s="2">
        <v>0.50815217391304346</v>
      </c>
      <c r="I987" s="2">
        <v>1.048913043478261</v>
      </c>
      <c r="J987" s="2">
        <v>0</v>
      </c>
      <c r="K987" s="2">
        <v>0</v>
      </c>
      <c r="L987" s="2">
        <v>4.6194565217391306</v>
      </c>
      <c r="M987" s="2">
        <v>5.75</v>
      </c>
      <c r="N987" s="2">
        <v>0</v>
      </c>
      <c r="O987" s="2">
        <v>9.053568372411433E-2</v>
      </c>
      <c r="P987" s="2">
        <v>3.5652173913043477</v>
      </c>
      <c r="Q987" s="2">
        <v>0.53532608695652173</v>
      </c>
      <c r="R987" s="2">
        <v>6.4564436077357512E-2</v>
      </c>
      <c r="S987" s="2">
        <v>3.523152173913044</v>
      </c>
      <c r="T987" s="2">
        <v>3.6624999999999992</v>
      </c>
      <c r="U987" s="2">
        <v>0</v>
      </c>
      <c r="V987" s="2">
        <v>0.11314051001198014</v>
      </c>
      <c r="W987" s="2">
        <v>11.032282608695651</v>
      </c>
      <c r="X987" s="2">
        <v>4.0481521739130439</v>
      </c>
      <c r="Y987" s="2">
        <v>0</v>
      </c>
      <c r="Z987" s="2">
        <v>0.23744651720006846</v>
      </c>
      <c r="AA987" s="2">
        <v>0</v>
      </c>
      <c r="AB987" s="2">
        <v>0</v>
      </c>
      <c r="AC987" s="2">
        <v>0</v>
      </c>
      <c r="AD987" s="2">
        <v>0</v>
      </c>
      <c r="AE987" s="2">
        <v>0</v>
      </c>
      <c r="AF987" s="2">
        <v>0</v>
      </c>
      <c r="AG987" s="2">
        <v>0</v>
      </c>
      <c r="AH987" t="s">
        <v>613</v>
      </c>
      <c r="AI987">
        <v>6</v>
      </c>
    </row>
    <row r="988" spans="1:35" x14ac:dyDescent="0.25">
      <c r="A988" t="s">
        <v>3056</v>
      </c>
      <c r="B988" t="s">
        <v>2088</v>
      </c>
      <c r="C988" t="s">
        <v>2563</v>
      </c>
      <c r="D988" t="s">
        <v>2921</v>
      </c>
      <c r="E988" s="2">
        <v>44.326086956521742</v>
      </c>
      <c r="F988" s="2">
        <v>5.0434782608695654</v>
      </c>
      <c r="G988" s="2">
        <v>0</v>
      </c>
      <c r="H988" s="2">
        <v>0</v>
      </c>
      <c r="I988" s="2">
        <v>0.2869565217391305</v>
      </c>
      <c r="J988" s="2">
        <v>0.67467391304347812</v>
      </c>
      <c r="K988" s="2">
        <v>5.5543478260869569E-2</v>
      </c>
      <c r="L988" s="2">
        <v>9.029673913043478</v>
      </c>
      <c r="M988" s="2">
        <v>5.280652173913043</v>
      </c>
      <c r="N988" s="2">
        <v>0</v>
      </c>
      <c r="O988" s="2">
        <v>0.11913192741539969</v>
      </c>
      <c r="P988" s="2">
        <v>2.0341304347826084</v>
      </c>
      <c r="Q988" s="2">
        <v>0</v>
      </c>
      <c r="R988" s="2">
        <v>4.5890142226581644E-2</v>
      </c>
      <c r="S988" s="2">
        <v>5.8726086956521737</v>
      </c>
      <c r="T988" s="2">
        <v>6.2673913043478251</v>
      </c>
      <c r="U988" s="2">
        <v>0</v>
      </c>
      <c r="V988" s="2">
        <v>0.27387935262383517</v>
      </c>
      <c r="W988" s="2">
        <v>7.2340217391304344</v>
      </c>
      <c r="X988" s="2">
        <v>10.547608695652171</v>
      </c>
      <c r="Y988" s="2">
        <v>0</v>
      </c>
      <c r="Z988" s="2">
        <v>0.40115497793035793</v>
      </c>
      <c r="AA988" s="2">
        <v>0.74902173913043479</v>
      </c>
      <c r="AB988" s="2">
        <v>4.8247826086956511</v>
      </c>
      <c r="AC988" s="2">
        <v>0</v>
      </c>
      <c r="AD988" s="2">
        <v>0</v>
      </c>
      <c r="AE988" s="2">
        <v>0</v>
      </c>
      <c r="AF988" s="2">
        <v>0</v>
      </c>
      <c r="AG988" s="2">
        <v>1.574673913043479</v>
      </c>
      <c r="AH988" t="s">
        <v>906</v>
      </c>
      <c r="AI988">
        <v>6</v>
      </c>
    </row>
    <row r="989" spans="1:35" x14ac:dyDescent="0.25">
      <c r="A989" t="s">
        <v>3056</v>
      </c>
      <c r="B989" t="s">
        <v>2354</v>
      </c>
      <c r="C989" t="s">
        <v>2405</v>
      </c>
      <c r="D989" t="s">
        <v>2857</v>
      </c>
      <c r="E989" s="2">
        <v>19.021739130434781</v>
      </c>
      <c r="F989" s="2">
        <v>5.4782608695652177</v>
      </c>
      <c r="G989" s="2">
        <v>0.69565217391304346</v>
      </c>
      <c r="H989" s="2">
        <v>0.22336956521739132</v>
      </c>
      <c r="I989" s="2">
        <v>9.7282608695652181E-2</v>
      </c>
      <c r="J989" s="2">
        <v>0</v>
      </c>
      <c r="K989" s="2">
        <v>0</v>
      </c>
      <c r="L989" s="2">
        <v>7.7638043478260865</v>
      </c>
      <c r="M989" s="2">
        <v>5.3043478260869561</v>
      </c>
      <c r="N989" s="2">
        <v>0</v>
      </c>
      <c r="O989" s="2">
        <v>0.27885714285714286</v>
      </c>
      <c r="P989" s="2">
        <v>0</v>
      </c>
      <c r="Q989" s="2">
        <v>0</v>
      </c>
      <c r="R989" s="2">
        <v>0</v>
      </c>
      <c r="S989" s="2">
        <v>4.2076086956521719</v>
      </c>
      <c r="T989" s="2">
        <v>4.0348913043478261</v>
      </c>
      <c r="U989" s="2">
        <v>0</v>
      </c>
      <c r="V989" s="2">
        <v>0.43331999999999993</v>
      </c>
      <c r="W989" s="2">
        <v>6.0602173913043478</v>
      </c>
      <c r="X989" s="2">
        <v>4.4404347826086967</v>
      </c>
      <c r="Y989" s="2">
        <v>0</v>
      </c>
      <c r="Z989" s="2">
        <v>0.55203428571428581</v>
      </c>
      <c r="AA989" s="2">
        <v>1.2117391304347824</v>
      </c>
      <c r="AB989" s="2">
        <v>5.1669565217391291</v>
      </c>
      <c r="AC989" s="2">
        <v>0</v>
      </c>
      <c r="AD989" s="2">
        <v>0</v>
      </c>
      <c r="AE989" s="2">
        <v>0</v>
      </c>
      <c r="AF989" s="2">
        <v>0</v>
      </c>
      <c r="AG989" s="2">
        <v>0</v>
      </c>
      <c r="AH989" t="s">
        <v>1174</v>
      </c>
      <c r="AI989">
        <v>6</v>
      </c>
    </row>
    <row r="990" spans="1:35" x14ac:dyDescent="0.25">
      <c r="A990" t="s">
        <v>3056</v>
      </c>
      <c r="B990" t="s">
        <v>1814</v>
      </c>
      <c r="C990" t="s">
        <v>2405</v>
      </c>
      <c r="D990" t="s">
        <v>2802</v>
      </c>
      <c r="E990" s="2">
        <v>53.597826086956523</v>
      </c>
      <c r="F990" s="2">
        <v>1.9130434782608696</v>
      </c>
      <c r="G990" s="2">
        <v>0.21739130434782608</v>
      </c>
      <c r="H990" s="2">
        <v>0.44021739130434784</v>
      </c>
      <c r="I990" s="2">
        <v>0.76086956521739135</v>
      </c>
      <c r="J990" s="2">
        <v>0</v>
      </c>
      <c r="K990" s="2">
        <v>0</v>
      </c>
      <c r="L990" s="2">
        <v>5.0559782608695665</v>
      </c>
      <c r="M990" s="2">
        <v>1.3043478260869565</v>
      </c>
      <c r="N990" s="2">
        <v>0</v>
      </c>
      <c r="O990" s="2">
        <v>2.4335834516325289E-2</v>
      </c>
      <c r="P990" s="2">
        <v>3.75</v>
      </c>
      <c r="Q990" s="2">
        <v>0.84239130434782605</v>
      </c>
      <c r="R990" s="2">
        <v>8.568241735956196E-2</v>
      </c>
      <c r="S990" s="2">
        <v>0.9983695652173914</v>
      </c>
      <c r="T990" s="2">
        <v>16.438260869565227</v>
      </c>
      <c r="U990" s="2">
        <v>0</v>
      </c>
      <c r="V990" s="2">
        <v>0.3253234638004463</v>
      </c>
      <c r="W990" s="2">
        <v>10.82967391304348</v>
      </c>
      <c r="X990" s="2">
        <v>5.2288043478260873</v>
      </c>
      <c r="Y990" s="2">
        <v>0</v>
      </c>
      <c r="Z990" s="2">
        <v>0.2996106266477388</v>
      </c>
      <c r="AA990" s="2">
        <v>0</v>
      </c>
      <c r="AB990" s="2">
        <v>0</v>
      </c>
      <c r="AC990" s="2">
        <v>0</v>
      </c>
      <c r="AD990" s="2">
        <v>0</v>
      </c>
      <c r="AE990" s="2">
        <v>0</v>
      </c>
      <c r="AF990" s="2">
        <v>0</v>
      </c>
      <c r="AG990" s="2">
        <v>0</v>
      </c>
      <c r="AH990" t="s">
        <v>625</v>
      </c>
      <c r="AI990">
        <v>6</v>
      </c>
    </row>
    <row r="991" spans="1:35" x14ac:dyDescent="0.25">
      <c r="A991" t="s">
        <v>3056</v>
      </c>
      <c r="B991" t="s">
        <v>2276</v>
      </c>
      <c r="C991" t="s">
        <v>2720</v>
      </c>
      <c r="D991" t="s">
        <v>2886</v>
      </c>
      <c r="E991" s="2">
        <v>37.652173913043477</v>
      </c>
      <c r="F991" s="2">
        <v>4</v>
      </c>
      <c r="G991" s="2">
        <v>0</v>
      </c>
      <c r="H991" s="2">
        <v>0</v>
      </c>
      <c r="I991" s="2">
        <v>0</v>
      </c>
      <c r="J991" s="2">
        <v>0</v>
      </c>
      <c r="K991" s="2">
        <v>0</v>
      </c>
      <c r="L991" s="2">
        <v>1.9377173913043477</v>
      </c>
      <c r="M991" s="2">
        <v>0</v>
      </c>
      <c r="N991" s="2">
        <v>5.7391304347826084</v>
      </c>
      <c r="O991" s="2">
        <v>0.15242494226327943</v>
      </c>
      <c r="P991" s="2">
        <v>2.2246739130434783</v>
      </c>
      <c r="Q991" s="2">
        <v>0</v>
      </c>
      <c r="R991" s="2">
        <v>5.9084872979214782E-2</v>
      </c>
      <c r="S991" s="2">
        <v>1.1233695652173912</v>
      </c>
      <c r="T991" s="2">
        <v>0.1391304347826087</v>
      </c>
      <c r="U991" s="2">
        <v>0.13195652173913044</v>
      </c>
      <c r="V991" s="2">
        <v>3.7035219399538112E-2</v>
      </c>
      <c r="W991" s="2">
        <v>1.8844565217391307</v>
      </c>
      <c r="X991" s="2">
        <v>9.3195652173913022</v>
      </c>
      <c r="Y991" s="2">
        <v>0</v>
      </c>
      <c r="Z991" s="2">
        <v>0.29756639722863737</v>
      </c>
      <c r="AA991" s="2">
        <v>0</v>
      </c>
      <c r="AB991" s="2">
        <v>0</v>
      </c>
      <c r="AC991" s="2">
        <v>0</v>
      </c>
      <c r="AD991" s="2">
        <v>0</v>
      </c>
      <c r="AE991" s="2">
        <v>0</v>
      </c>
      <c r="AF991" s="2">
        <v>0</v>
      </c>
      <c r="AG991" s="2">
        <v>0</v>
      </c>
      <c r="AH991" t="s">
        <v>1096</v>
      </c>
      <c r="AI991">
        <v>6</v>
      </c>
    </row>
    <row r="992" spans="1:35" x14ac:dyDescent="0.25">
      <c r="A992" t="s">
        <v>3056</v>
      </c>
      <c r="B992" t="s">
        <v>2041</v>
      </c>
      <c r="C992" t="s">
        <v>2406</v>
      </c>
      <c r="D992" t="s">
        <v>2802</v>
      </c>
      <c r="E992" s="2">
        <v>65.543478260869563</v>
      </c>
      <c r="F992" s="2">
        <v>5.5652173913043477</v>
      </c>
      <c r="G992" s="2">
        <v>1.4347826086956521</v>
      </c>
      <c r="H992" s="2">
        <v>0.34239130434782611</v>
      </c>
      <c r="I992" s="2">
        <v>0.60869565217391308</v>
      </c>
      <c r="J992" s="2">
        <v>0</v>
      </c>
      <c r="K992" s="2">
        <v>0</v>
      </c>
      <c r="L992" s="2">
        <v>4.1521739130434785</v>
      </c>
      <c r="M992" s="2">
        <v>0</v>
      </c>
      <c r="N992" s="2">
        <v>4.4347826086956523</v>
      </c>
      <c r="O992" s="2">
        <v>6.7661691542288557E-2</v>
      </c>
      <c r="P992" s="2">
        <v>0</v>
      </c>
      <c r="Q992" s="2">
        <v>0</v>
      </c>
      <c r="R992" s="2">
        <v>0</v>
      </c>
      <c r="S992" s="2">
        <v>5.2173913043478262</v>
      </c>
      <c r="T992" s="2">
        <v>5.0686956521739122</v>
      </c>
      <c r="U992" s="2">
        <v>0</v>
      </c>
      <c r="V992" s="2">
        <v>0.15693532338308458</v>
      </c>
      <c r="W992" s="2">
        <v>5.1399999999999988</v>
      </c>
      <c r="X992" s="2">
        <v>0</v>
      </c>
      <c r="Y992" s="2">
        <v>0</v>
      </c>
      <c r="Z992" s="2">
        <v>7.842122719734658E-2</v>
      </c>
      <c r="AA992" s="2">
        <v>0</v>
      </c>
      <c r="AB992" s="2">
        <v>5.0434782608695654</v>
      </c>
      <c r="AC992" s="2">
        <v>0</v>
      </c>
      <c r="AD992" s="2">
        <v>0</v>
      </c>
      <c r="AE992" s="2">
        <v>0</v>
      </c>
      <c r="AF992" s="2">
        <v>1.0597826086956521</v>
      </c>
      <c r="AG992" s="2">
        <v>0</v>
      </c>
      <c r="AH992" t="s">
        <v>857</v>
      </c>
      <c r="AI992">
        <v>6</v>
      </c>
    </row>
    <row r="993" spans="1:35" x14ac:dyDescent="0.25">
      <c r="A993" t="s">
        <v>3056</v>
      </c>
      <c r="B993" t="s">
        <v>1632</v>
      </c>
      <c r="C993" t="s">
        <v>2666</v>
      </c>
      <c r="D993" t="s">
        <v>2802</v>
      </c>
      <c r="E993" s="2">
        <v>47.652173913043477</v>
      </c>
      <c r="F993" s="2">
        <v>4.6956521739130439</v>
      </c>
      <c r="G993" s="2">
        <v>0</v>
      </c>
      <c r="H993" s="2">
        <v>0.29891304347826086</v>
      </c>
      <c r="I993" s="2">
        <v>0.2608695652173913</v>
      </c>
      <c r="J993" s="2">
        <v>0</v>
      </c>
      <c r="K993" s="2">
        <v>0</v>
      </c>
      <c r="L993" s="2">
        <v>0.65565217391304353</v>
      </c>
      <c r="M993" s="2">
        <v>5.3913043478260869</v>
      </c>
      <c r="N993" s="2">
        <v>0</v>
      </c>
      <c r="O993" s="2">
        <v>0.11313868613138686</v>
      </c>
      <c r="P993" s="2">
        <v>0</v>
      </c>
      <c r="Q993" s="2">
        <v>0.79826086956521725</v>
      </c>
      <c r="R993" s="2">
        <v>1.6751824817518246E-2</v>
      </c>
      <c r="S993" s="2">
        <v>0</v>
      </c>
      <c r="T993" s="2">
        <v>4.9882608695652175</v>
      </c>
      <c r="U993" s="2">
        <v>0</v>
      </c>
      <c r="V993" s="2">
        <v>0.10468065693430657</v>
      </c>
      <c r="W993" s="2">
        <v>4.6573913043478266</v>
      </c>
      <c r="X993" s="2">
        <v>0</v>
      </c>
      <c r="Y993" s="2">
        <v>0</v>
      </c>
      <c r="Z993" s="2">
        <v>9.7737226277372274E-2</v>
      </c>
      <c r="AA993" s="2">
        <v>0</v>
      </c>
      <c r="AB993" s="2">
        <v>2.9565217391304346</v>
      </c>
      <c r="AC993" s="2">
        <v>0</v>
      </c>
      <c r="AD993" s="2">
        <v>0</v>
      </c>
      <c r="AE993" s="2">
        <v>0</v>
      </c>
      <c r="AF993" s="2">
        <v>0.14130434782608695</v>
      </c>
      <c r="AG993" s="2">
        <v>0</v>
      </c>
      <c r="AH993" t="s">
        <v>434</v>
      </c>
      <c r="AI993">
        <v>6</v>
      </c>
    </row>
    <row r="994" spans="1:35" x14ac:dyDescent="0.25">
      <c r="A994" t="s">
        <v>3056</v>
      </c>
      <c r="B994" t="s">
        <v>1577</v>
      </c>
      <c r="C994" t="s">
        <v>2644</v>
      </c>
      <c r="D994" t="s">
        <v>2798</v>
      </c>
      <c r="E994" s="2">
        <v>37.75</v>
      </c>
      <c r="F994" s="2">
        <v>3.8260869565217392</v>
      </c>
      <c r="G994" s="2">
        <v>0.19565217391304349</v>
      </c>
      <c r="H994" s="2">
        <v>0.20652173913043478</v>
      </c>
      <c r="I994" s="2">
        <v>0.2608695652173913</v>
      </c>
      <c r="J994" s="2">
        <v>0</v>
      </c>
      <c r="K994" s="2">
        <v>0.42391304347826086</v>
      </c>
      <c r="L994" s="2">
        <v>0</v>
      </c>
      <c r="M994" s="2">
        <v>2.2608695652173911</v>
      </c>
      <c r="N994" s="2">
        <v>0</v>
      </c>
      <c r="O994" s="2">
        <v>5.9890584509069963E-2</v>
      </c>
      <c r="P994" s="2">
        <v>4.8294565217391314</v>
      </c>
      <c r="Q994" s="2">
        <v>0</v>
      </c>
      <c r="R994" s="2">
        <v>0.12793262309242731</v>
      </c>
      <c r="S994" s="2">
        <v>0.56086956521739129</v>
      </c>
      <c r="T994" s="2">
        <v>0</v>
      </c>
      <c r="U994" s="2">
        <v>0</v>
      </c>
      <c r="V994" s="2">
        <v>1.4857471926288512E-2</v>
      </c>
      <c r="W994" s="2">
        <v>5.8581521739130427</v>
      </c>
      <c r="X994" s="2">
        <v>5.3307608695652178</v>
      </c>
      <c r="Y994" s="2">
        <v>0</v>
      </c>
      <c r="Z994" s="2">
        <v>0.29639504750935791</v>
      </c>
      <c r="AA994" s="2">
        <v>0</v>
      </c>
      <c r="AB994" s="2">
        <v>0</v>
      </c>
      <c r="AC994" s="2">
        <v>0</v>
      </c>
      <c r="AD994" s="2">
        <v>0</v>
      </c>
      <c r="AE994" s="2">
        <v>0</v>
      </c>
      <c r="AF994" s="2">
        <v>0</v>
      </c>
      <c r="AG994" s="2">
        <v>0.61956521739130432</v>
      </c>
      <c r="AH994" t="s">
        <v>379</v>
      </c>
      <c r="AI994">
        <v>6</v>
      </c>
    </row>
    <row r="995" spans="1:35" x14ac:dyDescent="0.25">
      <c r="A995" t="s">
        <v>3056</v>
      </c>
      <c r="B995" t="s">
        <v>1217</v>
      </c>
      <c r="C995" t="s">
        <v>2405</v>
      </c>
      <c r="D995" t="s">
        <v>2802</v>
      </c>
      <c r="E995" s="2">
        <v>81.141304347826093</v>
      </c>
      <c r="F995" s="2">
        <v>10.227608695652174</v>
      </c>
      <c r="G995" s="2">
        <v>0.1875</v>
      </c>
      <c r="H995" s="2">
        <v>0.65217391304347827</v>
      </c>
      <c r="I995" s="2">
        <v>0.78260869565217395</v>
      </c>
      <c r="J995" s="2">
        <v>0</v>
      </c>
      <c r="K995" s="2">
        <v>0.2608695652173913</v>
      </c>
      <c r="L995" s="2">
        <v>4.761086956521738</v>
      </c>
      <c r="M995" s="2">
        <v>1.3354347826086954</v>
      </c>
      <c r="N995" s="2">
        <v>0</v>
      </c>
      <c r="O995" s="2">
        <v>1.6458137977227054E-2</v>
      </c>
      <c r="P995" s="2">
        <v>5.1550000000000002</v>
      </c>
      <c r="Q995" s="2">
        <v>0</v>
      </c>
      <c r="R995" s="2">
        <v>6.3531145344943071E-2</v>
      </c>
      <c r="S995" s="2">
        <v>1.0543478260869565</v>
      </c>
      <c r="T995" s="2">
        <v>10.921847826086957</v>
      </c>
      <c r="U995" s="2">
        <v>0</v>
      </c>
      <c r="V995" s="2">
        <v>0.14759678499665105</v>
      </c>
      <c r="W995" s="2">
        <v>0.51956521739130435</v>
      </c>
      <c r="X995" s="2">
        <v>5.9931521739130424</v>
      </c>
      <c r="Y995" s="2">
        <v>0</v>
      </c>
      <c r="Z995" s="2">
        <v>8.0263898191560601E-2</v>
      </c>
      <c r="AA995" s="2">
        <v>0</v>
      </c>
      <c r="AB995" s="2">
        <v>0</v>
      </c>
      <c r="AC995" s="2">
        <v>0</v>
      </c>
      <c r="AD995" s="2">
        <v>0</v>
      </c>
      <c r="AE995" s="2">
        <v>0</v>
      </c>
      <c r="AF995" s="2">
        <v>0</v>
      </c>
      <c r="AG995" s="2">
        <v>1.3532608695652173</v>
      </c>
      <c r="AH995" t="s">
        <v>15</v>
      </c>
      <c r="AI995">
        <v>6</v>
      </c>
    </row>
    <row r="996" spans="1:35" x14ac:dyDescent="0.25">
      <c r="A996" t="s">
        <v>3056</v>
      </c>
      <c r="B996" t="s">
        <v>1570</v>
      </c>
      <c r="C996" t="s">
        <v>2510</v>
      </c>
      <c r="D996" t="s">
        <v>2877</v>
      </c>
      <c r="E996" s="2">
        <v>43.597826086956523</v>
      </c>
      <c r="F996" s="2">
        <v>0</v>
      </c>
      <c r="G996" s="2">
        <v>0.54891304347826086</v>
      </c>
      <c r="H996" s="2">
        <v>0.43478260869565216</v>
      </c>
      <c r="I996" s="2">
        <v>0</v>
      </c>
      <c r="J996" s="2">
        <v>0</v>
      </c>
      <c r="K996" s="2">
        <v>0</v>
      </c>
      <c r="L996" s="2">
        <v>6.3548913043478246</v>
      </c>
      <c r="M996" s="2">
        <v>0.22826086956521738</v>
      </c>
      <c r="N996" s="2">
        <v>5.1304347826086953</v>
      </c>
      <c r="O996" s="2">
        <v>0.12291199202193966</v>
      </c>
      <c r="P996" s="2">
        <v>0.52423913043478254</v>
      </c>
      <c r="Q996" s="2">
        <v>0</v>
      </c>
      <c r="R996" s="2">
        <v>1.2024432809773122E-2</v>
      </c>
      <c r="S996" s="2">
        <v>2.5320652173913047</v>
      </c>
      <c r="T996" s="2">
        <v>4.2561956521739139</v>
      </c>
      <c r="U996" s="2">
        <v>0</v>
      </c>
      <c r="V996" s="2">
        <v>0.15570181999501376</v>
      </c>
      <c r="W996" s="2">
        <v>5.2134782608695645</v>
      </c>
      <c r="X996" s="2">
        <v>3.770434782608695</v>
      </c>
      <c r="Y996" s="2">
        <v>0</v>
      </c>
      <c r="Z996" s="2">
        <v>0.20606332585390175</v>
      </c>
      <c r="AA996" s="2">
        <v>0</v>
      </c>
      <c r="AB996" s="2">
        <v>0</v>
      </c>
      <c r="AC996" s="2">
        <v>0</v>
      </c>
      <c r="AD996" s="2">
        <v>0</v>
      </c>
      <c r="AE996" s="2">
        <v>0</v>
      </c>
      <c r="AF996" s="2">
        <v>0</v>
      </c>
      <c r="AG996" s="2">
        <v>0</v>
      </c>
      <c r="AH996" t="s">
        <v>372</v>
      </c>
      <c r="AI996">
        <v>6</v>
      </c>
    </row>
    <row r="997" spans="1:35" x14ac:dyDescent="0.25">
      <c r="A997" t="s">
        <v>3056</v>
      </c>
      <c r="B997" t="s">
        <v>2210</v>
      </c>
      <c r="C997" t="s">
        <v>2387</v>
      </c>
      <c r="D997" t="s">
        <v>2837</v>
      </c>
      <c r="E997" s="2">
        <v>65.510869565217391</v>
      </c>
      <c r="F997" s="2">
        <v>4.2608695652173916</v>
      </c>
      <c r="G997" s="2">
        <v>0</v>
      </c>
      <c r="H997" s="2">
        <v>0</v>
      </c>
      <c r="I997" s="2">
        <v>0</v>
      </c>
      <c r="J997" s="2">
        <v>0</v>
      </c>
      <c r="K997" s="2">
        <v>0</v>
      </c>
      <c r="L997" s="2">
        <v>4.3695652173913038E-2</v>
      </c>
      <c r="M997" s="2">
        <v>1.7391304347826086</v>
      </c>
      <c r="N997" s="2">
        <v>0</v>
      </c>
      <c r="O997" s="2">
        <v>2.6547204247552678E-2</v>
      </c>
      <c r="P997" s="2">
        <v>4.8695652173913047</v>
      </c>
      <c r="Q997" s="2">
        <v>0</v>
      </c>
      <c r="R997" s="2">
        <v>7.4332171893147503E-2</v>
      </c>
      <c r="S997" s="2">
        <v>6.5055434782608694</v>
      </c>
      <c r="T997" s="2">
        <v>0.24391304347826084</v>
      </c>
      <c r="U997" s="2">
        <v>0</v>
      </c>
      <c r="V997" s="2">
        <v>0.10302804048448648</v>
      </c>
      <c r="W997" s="2">
        <v>7.0884782608695662</v>
      </c>
      <c r="X997" s="2">
        <v>5.1807608695652183</v>
      </c>
      <c r="Y997" s="2">
        <v>0</v>
      </c>
      <c r="Z997" s="2">
        <v>0.18728554836568775</v>
      </c>
      <c r="AA997" s="2">
        <v>0</v>
      </c>
      <c r="AB997" s="2">
        <v>0</v>
      </c>
      <c r="AC997" s="2">
        <v>0</v>
      </c>
      <c r="AD997" s="2">
        <v>0</v>
      </c>
      <c r="AE997" s="2">
        <v>4.3020652173913048</v>
      </c>
      <c r="AF997" s="2">
        <v>0</v>
      </c>
      <c r="AG997" s="2">
        <v>0</v>
      </c>
      <c r="AH997" t="s">
        <v>1030</v>
      </c>
      <c r="AI997">
        <v>6</v>
      </c>
    </row>
    <row r="998" spans="1:35" x14ac:dyDescent="0.25">
      <c r="A998" t="s">
        <v>3056</v>
      </c>
      <c r="B998" t="s">
        <v>2304</v>
      </c>
      <c r="C998" t="s">
        <v>2763</v>
      </c>
      <c r="D998" t="s">
        <v>2888</v>
      </c>
      <c r="E998" s="2">
        <v>34.836956521739133</v>
      </c>
      <c r="F998" s="2">
        <v>0.52173913043478259</v>
      </c>
      <c r="G998" s="2">
        <v>0</v>
      </c>
      <c r="H998" s="2">
        <v>0</v>
      </c>
      <c r="I998" s="2">
        <v>0</v>
      </c>
      <c r="J998" s="2">
        <v>0</v>
      </c>
      <c r="K998" s="2">
        <v>0</v>
      </c>
      <c r="L998" s="2">
        <v>7.9673913043478262E-2</v>
      </c>
      <c r="M998" s="2">
        <v>0</v>
      </c>
      <c r="N998" s="2">
        <v>0</v>
      </c>
      <c r="O998" s="2">
        <v>0</v>
      </c>
      <c r="P998" s="2">
        <v>0.29456521739130437</v>
      </c>
      <c r="Q998" s="2">
        <v>0</v>
      </c>
      <c r="R998" s="2">
        <v>8.4555382215288615E-3</v>
      </c>
      <c r="S998" s="2">
        <v>0.90489130434782605</v>
      </c>
      <c r="T998" s="2">
        <v>3.1992391304347811</v>
      </c>
      <c r="U998" s="2">
        <v>0</v>
      </c>
      <c r="V998" s="2">
        <v>0.11780967238689542</v>
      </c>
      <c r="W998" s="2">
        <v>4.0375000000000005</v>
      </c>
      <c r="X998" s="2">
        <v>1.2353260869565217</v>
      </c>
      <c r="Y998" s="2">
        <v>0</v>
      </c>
      <c r="Z998" s="2">
        <v>0.15135725429017161</v>
      </c>
      <c r="AA998" s="2">
        <v>0</v>
      </c>
      <c r="AB998" s="2">
        <v>0</v>
      </c>
      <c r="AC998" s="2">
        <v>0</v>
      </c>
      <c r="AD998" s="2">
        <v>0</v>
      </c>
      <c r="AE998" s="2">
        <v>0.11652173913043479</v>
      </c>
      <c r="AF998" s="2">
        <v>0</v>
      </c>
      <c r="AG998" s="2">
        <v>0</v>
      </c>
      <c r="AH998" t="s">
        <v>1124</v>
      </c>
      <c r="AI998">
        <v>6</v>
      </c>
    </row>
    <row r="999" spans="1:35" x14ac:dyDescent="0.25">
      <c r="A999" t="s">
        <v>3056</v>
      </c>
      <c r="B999" t="s">
        <v>2256</v>
      </c>
      <c r="C999" t="s">
        <v>2680</v>
      </c>
      <c r="D999" t="s">
        <v>2918</v>
      </c>
      <c r="E999" s="2">
        <v>51.347826086956523</v>
      </c>
      <c r="F999" s="2">
        <v>2.5217391304347827</v>
      </c>
      <c r="G999" s="2">
        <v>0</v>
      </c>
      <c r="H999" s="2">
        <v>0</v>
      </c>
      <c r="I999" s="2">
        <v>0</v>
      </c>
      <c r="J999" s="2">
        <v>0</v>
      </c>
      <c r="K999" s="2">
        <v>0</v>
      </c>
      <c r="L999" s="2">
        <v>1.1302173913043481</v>
      </c>
      <c r="M999" s="2">
        <v>0</v>
      </c>
      <c r="N999" s="2">
        <v>4.6956521739130439</v>
      </c>
      <c r="O999" s="2">
        <v>9.1447925486875539E-2</v>
      </c>
      <c r="P999" s="2">
        <v>0.60869565217391308</v>
      </c>
      <c r="Q999" s="2">
        <v>0</v>
      </c>
      <c r="R999" s="2">
        <v>1.1854360711261643E-2</v>
      </c>
      <c r="S999" s="2">
        <v>1.743586956521739</v>
      </c>
      <c r="T999" s="2">
        <v>5.8520652173913055</v>
      </c>
      <c r="U999" s="2">
        <v>0</v>
      </c>
      <c r="V999" s="2">
        <v>0.14792548687552923</v>
      </c>
      <c r="W999" s="2">
        <v>0.98282608695652163</v>
      </c>
      <c r="X999" s="2">
        <v>5.5390217391304324</v>
      </c>
      <c r="Y999" s="2">
        <v>0</v>
      </c>
      <c r="Z999" s="2">
        <v>0.12701312447078741</v>
      </c>
      <c r="AA999" s="2">
        <v>0</v>
      </c>
      <c r="AB999" s="2">
        <v>0</v>
      </c>
      <c r="AC999" s="2">
        <v>0</v>
      </c>
      <c r="AD999" s="2">
        <v>0</v>
      </c>
      <c r="AE999" s="2">
        <v>22.3054347826087</v>
      </c>
      <c r="AF999" s="2">
        <v>0</v>
      </c>
      <c r="AG999" s="2">
        <v>0</v>
      </c>
      <c r="AH999" t="s">
        <v>1076</v>
      </c>
      <c r="AI999">
        <v>6</v>
      </c>
    </row>
    <row r="1000" spans="1:35" x14ac:dyDescent="0.25">
      <c r="A1000" t="s">
        <v>3056</v>
      </c>
      <c r="B1000" t="s">
        <v>2301</v>
      </c>
      <c r="C1000" t="s">
        <v>2466</v>
      </c>
      <c r="D1000" t="s">
        <v>2837</v>
      </c>
      <c r="E1000" s="2">
        <v>56.510869565217391</v>
      </c>
      <c r="F1000" s="2">
        <v>4.6086956521739131</v>
      </c>
      <c r="G1000" s="2">
        <v>0</v>
      </c>
      <c r="H1000" s="2">
        <v>0</v>
      </c>
      <c r="I1000" s="2">
        <v>0</v>
      </c>
      <c r="J1000" s="2">
        <v>0</v>
      </c>
      <c r="K1000" s="2">
        <v>0</v>
      </c>
      <c r="L1000" s="2">
        <v>0.91880434782608678</v>
      </c>
      <c r="M1000" s="2">
        <v>1.6675</v>
      </c>
      <c r="N1000" s="2">
        <v>1.2018478260869565</v>
      </c>
      <c r="O1000" s="2">
        <v>5.0775149067128295E-2</v>
      </c>
      <c r="P1000" s="2">
        <v>5.5652173913043477</v>
      </c>
      <c r="Q1000" s="2">
        <v>0</v>
      </c>
      <c r="R1000" s="2">
        <v>9.8480477014810539E-2</v>
      </c>
      <c r="S1000" s="2">
        <v>2.0589130434782605</v>
      </c>
      <c r="T1000" s="2">
        <v>3.4770652173913037</v>
      </c>
      <c r="U1000" s="2">
        <v>0</v>
      </c>
      <c r="V1000" s="2">
        <v>9.7963069821119436E-2</v>
      </c>
      <c r="W1000" s="2">
        <v>4.2644565217391293</v>
      </c>
      <c r="X1000" s="2">
        <v>2.6135869565217389</v>
      </c>
      <c r="Y1000" s="2">
        <v>0</v>
      </c>
      <c r="Z1000" s="2">
        <v>0.12171186766685899</v>
      </c>
      <c r="AA1000" s="2">
        <v>0</v>
      </c>
      <c r="AB1000" s="2">
        <v>0</v>
      </c>
      <c r="AC1000" s="2">
        <v>0</v>
      </c>
      <c r="AD1000" s="2">
        <v>0</v>
      </c>
      <c r="AE1000" s="2">
        <v>0</v>
      </c>
      <c r="AF1000" s="2">
        <v>0</v>
      </c>
      <c r="AG1000" s="2">
        <v>0</v>
      </c>
      <c r="AH1000" t="s">
        <v>1121</v>
      </c>
      <c r="AI1000">
        <v>6</v>
      </c>
    </row>
    <row r="1001" spans="1:35" x14ac:dyDescent="0.25">
      <c r="A1001" t="s">
        <v>3056</v>
      </c>
      <c r="B1001" t="s">
        <v>2324</v>
      </c>
      <c r="C1001" t="s">
        <v>2770</v>
      </c>
      <c r="D1001" t="s">
        <v>2799</v>
      </c>
      <c r="E1001" s="2">
        <v>54.478260869565219</v>
      </c>
      <c r="F1001" s="2">
        <v>5.3913043478260869</v>
      </c>
      <c r="G1001" s="2">
        <v>0</v>
      </c>
      <c r="H1001" s="2">
        <v>0</v>
      </c>
      <c r="I1001" s="2">
        <v>0</v>
      </c>
      <c r="J1001" s="2">
        <v>0</v>
      </c>
      <c r="K1001" s="2">
        <v>0</v>
      </c>
      <c r="L1001" s="2">
        <v>4.7882608695652182</v>
      </c>
      <c r="M1001" s="2">
        <v>0</v>
      </c>
      <c r="N1001" s="2">
        <v>0</v>
      </c>
      <c r="O1001" s="2">
        <v>0</v>
      </c>
      <c r="P1001" s="2">
        <v>4.1739130434782608</v>
      </c>
      <c r="Q1001" s="2">
        <v>0</v>
      </c>
      <c r="R1001" s="2">
        <v>7.661612130885874E-2</v>
      </c>
      <c r="S1001" s="2">
        <v>6.9185869565217368</v>
      </c>
      <c r="T1001" s="2">
        <v>0.2333695652173913</v>
      </c>
      <c r="U1001" s="2">
        <v>0</v>
      </c>
      <c r="V1001" s="2">
        <v>0.13128092577813244</v>
      </c>
      <c r="W1001" s="2">
        <v>1.3139130434782607</v>
      </c>
      <c r="X1001" s="2">
        <v>5.3288043478260878</v>
      </c>
      <c r="Y1001" s="2">
        <v>0</v>
      </c>
      <c r="Z1001" s="2">
        <v>0.12193335993615324</v>
      </c>
      <c r="AA1001" s="2">
        <v>0</v>
      </c>
      <c r="AB1001" s="2">
        <v>0</v>
      </c>
      <c r="AC1001" s="2">
        <v>0</v>
      </c>
      <c r="AD1001" s="2">
        <v>0</v>
      </c>
      <c r="AE1001" s="2">
        <v>0.47304347826086951</v>
      </c>
      <c r="AF1001" s="2">
        <v>0</v>
      </c>
      <c r="AG1001" s="2">
        <v>0</v>
      </c>
      <c r="AH1001" t="s">
        <v>1144</v>
      </c>
      <c r="AI1001">
        <v>6</v>
      </c>
    </row>
    <row r="1002" spans="1:35" x14ac:dyDescent="0.25">
      <c r="A1002" t="s">
        <v>3056</v>
      </c>
      <c r="B1002" t="s">
        <v>2150</v>
      </c>
      <c r="C1002" t="s">
        <v>2636</v>
      </c>
      <c r="D1002" t="s">
        <v>2891</v>
      </c>
      <c r="E1002" s="2">
        <v>49.532608695652172</v>
      </c>
      <c r="F1002" s="2">
        <v>5.6521739130434785</v>
      </c>
      <c r="G1002" s="2">
        <v>0.75815217391304346</v>
      </c>
      <c r="H1002" s="2">
        <v>0.49239130434782591</v>
      </c>
      <c r="I1002" s="2">
        <v>0.70652173913043481</v>
      </c>
      <c r="J1002" s="2">
        <v>0</v>
      </c>
      <c r="K1002" s="2">
        <v>0</v>
      </c>
      <c r="L1002" s="2">
        <v>0</v>
      </c>
      <c r="M1002" s="2">
        <v>4.1358695652173916</v>
      </c>
      <c r="N1002" s="2">
        <v>0</v>
      </c>
      <c r="O1002" s="2">
        <v>8.3497915295150327E-2</v>
      </c>
      <c r="P1002" s="2">
        <v>5.2364130434782608</v>
      </c>
      <c r="Q1002" s="2">
        <v>5.3260869565217392</v>
      </c>
      <c r="R1002" s="2">
        <v>0.21324336186087339</v>
      </c>
      <c r="S1002" s="2">
        <v>5.5298913043478262</v>
      </c>
      <c r="T1002" s="2">
        <v>5.6902173913043477</v>
      </c>
      <c r="U1002" s="2">
        <v>0</v>
      </c>
      <c r="V1002" s="2">
        <v>0.22651964011411016</v>
      </c>
      <c r="W1002" s="2">
        <v>5.0625</v>
      </c>
      <c r="X1002" s="2">
        <v>4.6086956521739131</v>
      </c>
      <c r="Y1002" s="2">
        <v>0</v>
      </c>
      <c r="Z1002" s="2">
        <v>0.19524906736888306</v>
      </c>
      <c r="AA1002" s="2">
        <v>0</v>
      </c>
      <c r="AB1002" s="2">
        <v>0</v>
      </c>
      <c r="AC1002" s="2">
        <v>0</v>
      </c>
      <c r="AD1002" s="2">
        <v>0</v>
      </c>
      <c r="AE1002" s="2">
        <v>0</v>
      </c>
      <c r="AF1002" s="2">
        <v>0</v>
      </c>
      <c r="AG1002" s="2">
        <v>0</v>
      </c>
      <c r="AH1002" t="s">
        <v>969</v>
      </c>
      <c r="AI1002">
        <v>6</v>
      </c>
    </row>
    <row r="1003" spans="1:35" x14ac:dyDescent="0.25">
      <c r="A1003" t="s">
        <v>3056</v>
      </c>
      <c r="B1003" t="s">
        <v>1605</v>
      </c>
      <c r="C1003" t="s">
        <v>2466</v>
      </c>
      <c r="D1003" t="s">
        <v>2837</v>
      </c>
      <c r="E1003" s="2">
        <v>16.336956521739129</v>
      </c>
      <c r="F1003" s="2">
        <v>2.7391304347826089</v>
      </c>
      <c r="G1003" s="2">
        <v>0.5</v>
      </c>
      <c r="H1003" s="2">
        <v>5.3505434782608692</v>
      </c>
      <c r="I1003" s="2">
        <v>1.2554347826086956</v>
      </c>
      <c r="J1003" s="2">
        <v>0</v>
      </c>
      <c r="K1003" s="2">
        <v>2.7826086956521738</v>
      </c>
      <c r="L1003" s="2">
        <v>1.3178260869565219</v>
      </c>
      <c r="M1003" s="2">
        <v>1.6695652173913065</v>
      </c>
      <c r="N1003" s="2">
        <v>0</v>
      </c>
      <c r="O1003" s="2">
        <v>0.10219560878243526</v>
      </c>
      <c r="P1003" s="2">
        <v>0.14402173913043478</v>
      </c>
      <c r="Q1003" s="2">
        <v>0</v>
      </c>
      <c r="R1003" s="2">
        <v>8.8157019294743851E-3</v>
      </c>
      <c r="S1003" s="2">
        <v>9.5551086956521747</v>
      </c>
      <c r="T1003" s="2">
        <v>6.3794565217391312</v>
      </c>
      <c r="U1003" s="2">
        <v>0</v>
      </c>
      <c r="V1003" s="2">
        <v>0.97536926147704606</v>
      </c>
      <c r="W1003" s="2">
        <v>7.0652173913043477</v>
      </c>
      <c r="X1003" s="2">
        <v>11.64054347826087</v>
      </c>
      <c r="Y1003" s="2">
        <v>12.508695652173913</v>
      </c>
      <c r="Z1003" s="2">
        <v>1.9106653359946775</v>
      </c>
      <c r="AA1003" s="2">
        <v>0</v>
      </c>
      <c r="AB1003" s="2">
        <v>0</v>
      </c>
      <c r="AC1003" s="2">
        <v>0</v>
      </c>
      <c r="AD1003" s="2">
        <v>0</v>
      </c>
      <c r="AE1003" s="2">
        <v>3.2745652173913049</v>
      </c>
      <c r="AF1003" s="2">
        <v>0</v>
      </c>
      <c r="AG1003" s="2">
        <v>0</v>
      </c>
      <c r="AH1003" t="s">
        <v>407</v>
      </c>
      <c r="AI1003">
        <v>6</v>
      </c>
    </row>
    <row r="1004" spans="1:35" x14ac:dyDescent="0.25">
      <c r="A1004" t="s">
        <v>3056</v>
      </c>
      <c r="B1004" t="s">
        <v>1885</v>
      </c>
      <c r="C1004" t="s">
        <v>2575</v>
      </c>
      <c r="D1004" t="s">
        <v>2927</v>
      </c>
      <c r="E1004" s="2">
        <v>104.76086956521739</v>
      </c>
      <c r="F1004" s="2">
        <v>0</v>
      </c>
      <c r="G1004" s="2">
        <v>0.35869565217391303</v>
      </c>
      <c r="H1004" s="2">
        <v>0.15217391304347827</v>
      </c>
      <c r="I1004" s="2">
        <v>0.35869565217391303</v>
      </c>
      <c r="J1004" s="2">
        <v>0</v>
      </c>
      <c r="K1004" s="2">
        <v>0</v>
      </c>
      <c r="L1004" s="2">
        <v>14.282065217391303</v>
      </c>
      <c r="M1004" s="2">
        <v>2.7826086956521738</v>
      </c>
      <c r="N1004" s="2">
        <v>8.3977173913043472</v>
      </c>
      <c r="O1004" s="2">
        <v>0.10672234903506951</v>
      </c>
      <c r="P1004" s="2">
        <v>1.8586956521739131</v>
      </c>
      <c r="Q1004" s="2">
        <v>4.33</v>
      </c>
      <c r="R1004" s="2">
        <v>5.9074496783565057E-2</v>
      </c>
      <c r="S1004" s="2">
        <v>10.568913043478263</v>
      </c>
      <c r="T1004" s="2">
        <v>19.148478260869563</v>
      </c>
      <c r="U1004" s="2">
        <v>0</v>
      </c>
      <c r="V1004" s="2">
        <v>0.28366881095663005</v>
      </c>
      <c r="W1004" s="2">
        <v>15.691304347826081</v>
      </c>
      <c r="X1004" s="2">
        <v>22.425652173913043</v>
      </c>
      <c r="Y1004" s="2">
        <v>9.8304347826086946</v>
      </c>
      <c r="Z1004" s="2">
        <v>0.45768416683959318</v>
      </c>
      <c r="AA1004" s="2">
        <v>0</v>
      </c>
      <c r="AB1004" s="2">
        <v>0</v>
      </c>
      <c r="AC1004" s="2">
        <v>0</v>
      </c>
      <c r="AD1004" s="2">
        <v>0</v>
      </c>
      <c r="AE1004" s="2">
        <v>0</v>
      </c>
      <c r="AF1004" s="2">
        <v>0</v>
      </c>
      <c r="AG1004" s="2">
        <v>0</v>
      </c>
      <c r="AH1004" t="s">
        <v>698</v>
      </c>
      <c r="AI1004">
        <v>6</v>
      </c>
    </row>
    <row r="1005" spans="1:35" x14ac:dyDescent="0.25">
      <c r="A1005" t="s">
        <v>3056</v>
      </c>
      <c r="B1005" t="s">
        <v>1975</v>
      </c>
      <c r="C1005" t="s">
        <v>2504</v>
      </c>
      <c r="D1005" t="s">
        <v>2884</v>
      </c>
      <c r="E1005" s="2">
        <v>48.913043478260867</v>
      </c>
      <c r="F1005" s="2">
        <v>5.3938043478260873</v>
      </c>
      <c r="G1005" s="2">
        <v>0</v>
      </c>
      <c r="H1005" s="2">
        <v>0</v>
      </c>
      <c r="I1005" s="2">
        <v>6.9288043478260875</v>
      </c>
      <c r="J1005" s="2">
        <v>0</v>
      </c>
      <c r="K1005" s="2">
        <v>0</v>
      </c>
      <c r="L1005" s="2">
        <v>5.1321739130434789</v>
      </c>
      <c r="M1005" s="2">
        <v>5.5673913043478267</v>
      </c>
      <c r="N1005" s="2">
        <v>0</v>
      </c>
      <c r="O1005" s="2">
        <v>0.11382222222222224</v>
      </c>
      <c r="P1005" s="2">
        <v>0.25771739130434784</v>
      </c>
      <c r="Q1005" s="2">
        <v>0</v>
      </c>
      <c r="R1005" s="2">
        <v>5.2688888888888898E-3</v>
      </c>
      <c r="S1005" s="2">
        <v>8.1884782608695641</v>
      </c>
      <c r="T1005" s="2">
        <v>8.191304347826085</v>
      </c>
      <c r="U1005" s="2">
        <v>0</v>
      </c>
      <c r="V1005" s="2">
        <v>0.33487555555555548</v>
      </c>
      <c r="W1005" s="2">
        <v>9.881195652173913</v>
      </c>
      <c r="X1005" s="2">
        <v>11.946521739130436</v>
      </c>
      <c r="Y1005" s="2">
        <v>8.5106521739130425</v>
      </c>
      <c r="Z1005" s="2">
        <v>0.62025111111111109</v>
      </c>
      <c r="AA1005" s="2">
        <v>0</v>
      </c>
      <c r="AB1005" s="2">
        <v>0</v>
      </c>
      <c r="AC1005" s="2">
        <v>0</v>
      </c>
      <c r="AD1005" s="2">
        <v>0</v>
      </c>
      <c r="AE1005" s="2">
        <v>0</v>
      </c>
      <c r="AF1005" s="2">
        <v>0</v>
      </c>
      <c r="AG1005" s="2">
        <v>0</v>
      </c>
      <c r="AH1005" t="s">
        <v>790</v>
      </c>
      <c r="AI1005">
        <v>6</v>
      </c>
    </row>
    <row r="1006" spans="1:35" x14ac:dyDescent="0.25">
      <c r="A1006" t="s">
        <v>3056</v>
      </c>
      <c r="B1006" t="s">
        <v>1310</v>
      </c>
      <c r="C1006" t="s">
        <v>2416</v>
      </c>
      <c r="D1006" t="s">
        <v>2822</v>
      </c>
      <c r="E1006" s="2">
        <v>57.728260869565219</v>
      </c>
      <c r="F1006" s="2">
        <v>5.4782608695652177</v>
      </c>
      <c r="G1006" s="2">
        <v>0.43478260869565216</v>
      </c>
      <c r="H1006" s="2">
        <v>0</v>
      </c>
      <c r="I1006" s="2">
        <v>0.52173913043478259</v>
      </c>
      <c r="J1006" s="2">
        <v>0</v>
      </c>
      <c r="K1006" s="2">
        <v>0</v>
      </c>
      <c r="L1006" s="2">
        <v>4.4833695652173908</v>
      </c>
      <c r="M1006" s="2">
        <v>5.6434782608695659</v>
      </c>
      <c r="N1006" s="2">
        <v>0</v>
      </c>
      <c r="O1006" s="2">
        <v>9.7759367350781404E-2</v>
      </c>
      <c r="P1006" s="2">
        <v>3.8260869565217392</v>
      </c>
      <c r="Q1006" s="2">
        <v>5.4171739130434782</v>
      </c>
      <c r="R1006" s="2">
        <v>0.16011673884390887</v>
      </c>
      <c r="S1006" s="2">
        <v>9.8071739130434761</v>
      </c>
      <c r="T1006" s="2">
        <v>12.430652173913048</v>
      </c>
      <c r="U1006" s="2">
        <v>0</v>
      </c>
      <c r="V1006" s="2">
        <v>0.38521559028431562</v>
      </c>
      <c r="W1006" s="2">
        <v>4.3367391304347818</v>
      </c>
      <c r="X1006" s="2">
        <v>12.019565217391303</v>
      </c>
      <c r="Y1006" s="2">
        <v>0</v>
      </c>
      <c r="Z1006" s="2">
        <v>0.28333270570514024</v>
      </c>
      <c r="AA1006" s="2">
        <v>0</v>
      </c>
      <c r="AB1006" s="2">
        <v>0</v>
      </c>
      <c r="AC1006" s="2">
        <v>0</v>
      </c>
      <c r="AD1006" s="2">
        <v>0</v>
      </c>
      <c r="AE1006" s="2">
        <v>0</v>
      </c>
      <c r="AF1006" s="2">
        <v>0</v>
      </c>
      <c r="AG1006" s="2">
        <v>0</v>
      </c>
      <c r="AH1006" t="s">
        <v>110</v>
      </c>
      <c r="AI1006">
        <v>6</v>
      </c>
    </row>
    <row r="1007" spans="1:35" x14ac:dyDescent="0.25">
      <c r="A1007" t="s">
        <v>3056</v>
      </c>
      <c r="B1007" t="s">
        <v>1589</v>
      </c>
      <c r="C1007" t="s">
        <v>2443</v>
      </c>
      <c r="D1007" t="s">
        <v>2827</v>
      </c>
      <c r="E1007" s="2">
        <v>81.032608695652172</v>
      </c>
      <c r="F1007" s="2">
        <v>2.9565217391304346</v>
      </c>
      <c r="G1007" s="2">
        <v>0</v>
      </c>
      <c r="H1007" s="2">
        <v>0.27173913043478259</v>
      </c>
      <c r="I1007" s="2">
        <v>0</v>
      </c>
      <c r="J1007" s="2">
        <v>0</v>
      </c>
      <c r="K1007" s="2">
        <v>0</v>
      </c>
      <c r="L1007" s="2">
        <v>4.0706521739130457</v>
      </c>
      <c r="M1007" s="2">
        <v>4.66</v>
      </c>
      <c r="N1007" s="2">
        <v>0</v>
      </c>
      <c r="O1007" s="2">
        <v>5.7507712944332663E-2</v>
      </c>
      <c r="P1007" s="2">
        <v>5.1096739130434781</v>
      </c>
      <c r="Q1007" s="2">
        <v>3.4786956521739127</v>
      </c>
      <c r="R1007" s="2">
        <v>0.10598658618376929</v>
      </c>
      <c r="S1007" s="2">
        <v>3.8528260869565227</v>
      </c>
      <c r="T1007" s="2">
        <v>4.5880434782608699</v>
      </c>
      <c r="U1007" s="2">
        <v>0</v>
      </c>
      <c r="V1007" s="2">
        <v>0.10416633132126091</v>
      </c>
      <c r="W1007" s="2">
        <v>3.897934782608695</v>
      </c>
      <c r="X1007" s="2">
        <v>0</v>
      </c>
      <c r="Y1007" s="2">
        <v>3.7671739130434769</v>
      </c>
      <c r="Z1007" s="2">
        <v>9.4592890677397706E-2</v>
      </c>
      <c r="AA1007" s="2">
        <v>0</v>
      </c>
      <c r="AB1007" s="2">
        <v>0</v>
      </c>
      <c r="AC1007" s="2">
        <v>0</v>
      </c>
      <c r="AD1007" s="2">
        <v>0</v>
      </c>
      <c r="AE1007" s="2">
        <v>0.38945652173913042</v>
      </c>
      <c r="AF1007" s="2">
        <v>0</v>
      </c>
      <c r="AG1007" s="2">
        <v>0</v>
      </c>
      <c r="AH1007" t="s">
        <v>391</v>
      </c>
      <c r="AI1007">
        <v>6</v>
      </c>
    </row>
    <row r="1008" spans="1:35" x14ac:dyDescent="0.25">
      <c r="A1008" t="s">
        <v>3056</v>
      </c>
      <c r="B1008" t="s">
        <v>1706</v>
      </c>
      <c r="C1008" t="s">
        <v>2501</v>
      </c>
      <c r="D1008" t="s">
        <v>2797</v>
      </c>
      <c r="E1008" s="2">
        <v>37.260869565217391</v>
      </c>
      <c r="F1008" s="2">
        <v>5.8260869565217392</v>
      </c>
      <c r="G1008" s="2">
        <v>0.30434782608695654</v>
      </c>
      <c r="H1008" s="2">
        <v>0.13043478260869565</v>
      </c>
      <c r="I1008" s="2">
        <v>0.13043478260869565</v>
      </c>
      <c r="J1008" s="2">
        <v>0</v>
      </c>
      <c r="K1008" s="2">
        <v>0</v>
      </c>
      <c r="L1008" s="2">
        <v>3.8668478260869565</v>
      </c>
      <c r="M1008" s="2">
        <v>1.6769565217391305</v>
      </c>
      <c r="N1008" s="2">
        <v>0</v>
      </c>
      <c r="O1008" s="2">
        <v>4.5005834305717619E-2</v>
      </c>
      <c r="P1008" s="2">
        <v>0</v>
      </c>
      <c r="Q1008" s="2">
        <v>5.2828260869565211</v>
      </c>
      <c r="R1008" s="2">
        <v>0.14177946324387397</v>
      </c>
      <c r="S1008" s="2">
        <v>2.2695652173913046</v>
      </c>
      <c r="T1008" s="2">
        <v>3.9323913043478265</v>
      </c>
      <c r="U1008" s="2">
        <v>0</v>
      </c>
      <c r="V1008" s="2">
        <v>0.16644690781796967</v>
      </c>
      <c r="W1008" s="2">
        <v>3.6757608695652171</v>
      </c>
      <c r="X1008" s="2">
        <v>3.8715217391304355</v>
      </c>
      <c r="Y1008" s="2">
        <v>0</v>
      </c>
      <c r="Z1008" s="2">
        <v>0.20255250875145861</v>
      </c>
      <c r="AA1008" s="2">
        <v>0</v>
      </c>
      <c r="AB1008" s="2">
        <v>0</v>
      </c>
      <c r="AC1008" s="2">
        <v>0</v>
      </c>
      <c r="AD1008" s="2">
        <v>0</v>
      </c>
      <c r="AE1008" s="2">
        <v>0.64130434782608692</v>
      </c>
      <c r="AF1008" s="2">
        <v>0</v>
      </c>
      <c r="AG1008" s="2">
        <v>0</v>
      </c>
      <c r="AH1008" t="s">
        <v>513</v>
      </c>
      <c r="AI1008">
        <v>6</v>
      </c>
    </row>
    <row r="1009" spans="1:35" x14ac:dyDescent="0.25">
      <c r="A1009" t="s">
        <v>3056</v>
      </c>
      <c r="B1009" t="s">
        <v>1550</v>
      </c>
      <c r="C1009" t="s">
        <v>2466</v>
      </c>
      <c r="D1009" t="s">
        <v>2837</v>
      </c>
      <c r="E1009" s="2">
        <v>81.510869565217391</v>
      </c>
      <c r="F1009" s="2">
        <v>11.391304347826088</v>
      </c>
      <c r="G1009" s="2">
        <v>0.60869565217391308</v>
      </c>
      <c r="H1009" s="2">
        <v>0</v>
      </c>
      <c r="I1009" s="2">
        <v>0.86956521739130432</v>
      </c>
      <c r="J1009" s="2">
        <v>0</v>
      </c>
      <c r="K1009" s="2">
        <v>0</v>
      </c>
      <c r="L1009" s="2">
        <v>0</v>
      </c>
      <c r="M1009" s="2">
        <v>0</v>
      </c>
      <c r="N1009" s="2">
        <v>6.0869565217391308</v>
      </c>
      <c r="O1009" s="2">
        <v>7.4676623549806642E-2</v>
      </c>
      <c r="P1009" s="2">
        <v>0</v>
      </c>
      <c r="Q1009" s="2">
        <v>6.0978260869565215</v>
      </c>
      <c r="R1009" s="2">
        <v>7.4809974663288439E-2</v>
      </c>
      <c r="S1009" s="2">
        <v>0</v>
      </c>
      <c r="T1009" s="2">
        <v>0</v>
      </c>
      <c r="U1009" s="2">
        <v>0</v>
      </c>
      <c r="V1009" s="2">
        <v>0</v>
      </c>
      <c r="W1009" s="2">
        <v>0</v>
      </c>
      <c r="X1009" s="2">
        <v>0</v>
      </c>
      <c r="Y1009" s="2">
        <v>0</v>
      </c>
      <c r="Z1009" s="2">
        <v>0</v>
      </c>
      <c r="AA1009" s="2">
        <v>0</v>
      </c>
      <c r="AB1009" s="2">
        <v>0</v>
      </c>
      <c r="AC1009" s="2">
        <v>0</v>
      </c>
      <c r="AD1009" s="2">
        <v>0</v>
      </c>
      <c r="AE1009" s="2">
        <v>0.71739130434782605</v>
      </c>
      <c r="AF1009" s="2">
        <v>0</v>
      </c>
      <c r="AG1009" s="2">
        <v>0</v>
      </c>
      <c r="AH1009" t="s">
        <v>352</v>
      </c>
      <c r="AI1009">
        <v>6</v>
      </c>
    </row>
    <row r="1010" spans="1:35" x14ac:dyDescent="0.25">
      <c r="A1010" t="s">
        <v>3056</v>
      </c>
      <c r="B1010" t="s">
        <v>1250</v>
      </c>
      <c r="C1010" t="s">
        <v>2523</v>
      </c>
      <c r="D1010" t="s">
        <v>2900</v>
      </c>
      <c r="E1010" s="2">
        <v>106.23913043478261</v>
      </c>
      <c r="F1010" s="2">
        <v>6.0978260869565215</v>
      </c>
      <c r="G1010" s="2">
        <v>0</v>
      </c>
      <c r="H1010" s="2">
        <v>0</v>
      </c>
      <c r="I1010" s="2">
        <v>0</v>
      </c>
      <c r="J1010" s="2">
        <v>0</v>
      </c>
      <c r="K1010" s="2">
        <v>0</v>
      </c>
      <c r="L1010" s="2">
        <v>5.0026086956521736</v>
      </c>
      <c r="M1010" s="2">
        <v>0</v>
      </c>
      <c r="N1010" s="2">
        <v>0</v>
      </c>
      <c r="O1010" s="2">
        <v>0</v>
      </c>
      <c r="P1010" s="2">
        <v>0</v>
      </c>
      <c r="Q1010" s="2">
        <v>4.8260869565217392</v>
      </c>
      <c r="R1010" s="2">
        <v>4.5426642111724987E-2</v>
      </c>
      <c r="S1010" s="2">
        <v>1.1125</v>
      </c>
      <c r="T1010" s="2">
        <v>9.2571739130434807</v>
      </c>
      <c r="U1010" s="2">
        <v>0</v>
      </c>
      <c r="V1010" s="2">
        <v>9.7606916308573793E-2</v>
      </c>
      <c r="W1010" s="2">
        <v>1.1065217391304345</v>
      </c>
      <c r="X1010" s="2">
        <v>8.9055434782608689</v>
      </c>
      <c r="Y1010" s="2">
        <v>0</v>
      </c>
      <c r="Z1010" s="2">
        <v>9.4240843052997736E-2</v>
      </c>
      <c r="AA1010" s="2">
        <v>0</v>
      </c>
      <c r="AB1010" s="2">
        <v>0</v>
      </c>
      <c r="AC1010" s="2">
        <v>0</v>
      </c>
      <c r="AD1010" s="2">
        <v>47.005434782608695</v>
      </c>
      <c r="AE1010" s="2">
        <v>0</v>
      </c>
      <c r="AF1010" s="2">
        <v>0</v>
      </c>
      <c r="AG1010" s="2">
        <v>0</v>
      </c>
      <c r="AH1010" t="s">
        <v>48</v>
      </c>
      <c r="AI1010">
        <v>6</v>
      </c>
    </row>
    <row r="1011" spans="1:35" x14ac:dyDescent="0.25">
      <c r="A1011" t="s">
        <v>3056</v>
      </c>
      <c r="B1011" t="s">
        <v>1501</v>
      </c>
      <c r="C1011" t="s">
        <v>2563</v>
      </c>
      <c r="D1011" t="s">
        <v>2921</v>
      </c>
      <c r="E1011" s="2">
        <v>75.402173913043484</v>
      </c>
      <c r="F1011" s="2">
        <v>5.5489130434782608</v>
      </c>
      <c r="G1011" s="2">
        <v>0.14673913043478262</v>
      </c>
      <c r="H1011" s="2">
        <v>0.42597826086956536</v>
      </c>
      <c r="I1011" s="2">
        <v>1.513586956521739</v>
      </c>
      <c r="J1011" s="2">
        <v>0</v>
      </c>
      <c r="K1011" s="2">
        <v>0</v>
      </c>
      <c r="L1011" s="2">
        <v>3.6216304347826087</v>
      </c>
      <c r="M1011" s="2">
        <v>5.5652173913043477</v>
      </c>
      <c r="N1011" s="2">
        <v>0</v>
      </c>
      <c r="O1011" s="2">
        <v>7.3807121233962797E-2</v>
      </c>
      <c r="P1011" s="2">
        <v>0</v>
      </c>
      <c r="Q1011" s="2">
        <v>0</v>
      </c>
      <c r="R1011" s="2">
        <v>0</v>
      </c>
      <c r="S1011" s="2">
        <v>5.0134782608695643</v>
      </c>
      <c r="T1011" s="2">
        <v>5.3428260869565225</v>
      </c>
      <c r="U1011" s="2">
        <v>0</v>
      </c>
      <c r="V1011" s="2">
        <v>0.13734755658065445</v>
      </c>
      <c r="W1011" s="2">
        <v>10.201739130434781</v>
      </c>
      <c r="X1011" s="2">
        <v>4.9417391304347804</v>
      </c>
      <c r="Y1011" s="2">
        <v>9.1521739130434779E-2</v>
      </c>
      <c r="Z1011" s="2">
        <v>0.20204987746864633</v>
      </c>
      <c r="AA1011" s="2">
        <v>0</v>
      </c>
      <c r="AB1011" s="2">
        <v>0</v>
      </c>
      <c r="AC1011" s="2">
        <v>0</v>
      </c>
      <c r="AD1011" s="2">
        <v>0</v>
      </c>
      <c r="AE1011" s="2">
        <v>0</v>
      </c>
      <c r="AF1011" s="2">
        <v>0</v>
      </c>
      <c r="AG1011" s="2">
        <v>0</v>
      </c>
      <c r="AH1011" t="s">
        <v>302</v>
      </c>
      <c r="AI1011">
        <v>6</v>
      </c>
    </row>
    <row r="1012" spans="1:35" x14ac:dyDescent="0.25">
      <c r="A1012" t="s">
        <v>3056</v>
      </c>
      <c r="B1012" t="s">
        <v>2260</v>
      </c>
      <c r="C1012" t="s">
        <v>2396</v>
      </c>
      <c r="D1012" t="s">
        <v>2886</v>
      </c>
      <c r="E1012" s="2">
        <v>77.532608695652172</v>
      </c>
      <c r="F1012" s="2">
        <v>5.5652173913043477</v>
      </c>
      <c r="G1012" s="2">
        <v>0.42391304347826086</v>
      </c>
      <c r="H1012" s="2">
        <v>0.31521739130434784</v>
      </c>
      <c r="I1012" s="2">
        <v>1.1304347826086956</v>
      </c>
      <c r="J1012" s="2">
        <v>0</v>
      </c>
      <c r="K1012" s="2">
        <v>1.1304347826086956</v>
      </c>
      <c r="L1012" s="2">
        <v>6.1254347826086954</v>
      </c>
      <c r="M1012" s="2">
        <v>4.8244565217391315</v>
      </c>
      <c r="N1012" s="2">
        <v>0</v>
      </c>
      <c r="O1012" s="2">
        <v>6.2224870321043055E-2</v>
      </c>
      <c r="P1012" s="2">
        <v>4.6010869565217396</v>
      </c>
      <c r="Q1012" s="2">
        <v>0.19130434782608693</v>
      </c>
      <c r="R1012" s="2">
        <v>6.1811299593438951E-2</v>
      </c>
      <c r="S1012" s="2">
        <v>5.8913043478260869</v>
      </c>
      <c r="T1012" s="2">
        <v>11.485108695652171</v>
      </c>
      <c r="U1012" s="2">
        <v>0</v>
      </c>
      <c r="V1012" s="2">
        <v>0.22411748212533295</v>
      </c>
      <c r="W1012" s="2">
        <v>3.2686956521739132</v>
      </c>
      <c r="X1012" s="2">
        <v>13.150652173913045</v>
      </c>
      <c r="Y1012" s="2">
        <v>0</v>
      </c>
      <c r="Z1012" s="2">
        <v>0.21177344735735318</v>
      </c>
      <c r="AA1012" s="2">
        <v>0</v>
      </c>
      <c r="AB1012" s="2">
        <v>0</v>
      </c>
      <c r="AC1012" s="2">
        <v>0</v>
      </c>
      <c r="AD1012" s="2">
        <v>0</v>
      </c>
      <c r="AE1012" s="2">
        <v>0</v>
      </c>
      <c r="AF1012" s="2">
        <v>0</v>
      </c>
      <c r="AG1012" s="2">
        <v>0</v>
      </c>
      <c r="AH1012" t="s">
        <v>1080</v>
      </c>
      <c r="AI1012">
        <v>6</v>
      </c>
    </row>
    <row r="1013" spans="1:35" x14ac:dyDescent="0.25">
      <c r="A1013" t="s">
        <v>3056</v>
      </c>
      <c r="B1013" t="s">
        <v>1767</v>
      </c>
      <c r="C1013" t="s">
        <v>2512</v>
      </c>
      <c r="D1013" t="s">
        <v>2891</v>
      </c>
      <c r="E1013" s="2">
        <v>78.271739130434781</v>
      </c>
      <c r="F1013" s="2">
        <v>5.7391304347826084</v>
      </c>
      <c r="G1013" s="2">
        <v>0</v>
      </c>
      <c r="H1013" s="2">
        <v>0.60869565217391308</v>
      </c>
      <c r="I1013" s="2">
        <v>0</v>
      </c>
      <c r="J1013" s="2">
        <v>0</v>
      </c>
      <c r="K1013" s="2">
        <v>0</v>
      </c>
      <c r="L1013" s="2">
        <v>13.444673913043479</v>
      </c>
      <c r="M1013" s="2">
        <v>0</v>
      </c>
      <c r="N1013" s="2">
        <v>3.3913043478260869</v>
      </c>
      <c r="O1013" s="2">
        <v>4.3327315650604083E-2</v>
      </c>
      <c r="P1013" s="2">
        <v>4.1878260869565214</v>
      </c>
      <c r="Q1013" s="2">
        <v>4.6447826086956505</v>
      </c>
      <c r="R1013" s="2">
        <v>0.11284543813359255</v>
      </c>
      <c r="S1013" s="2">
        <v>9.6771739130434771</v>
      </c>
      <c r="T1013" s="2">
        <v>10.258478260869564</v>
      </c>
      <c r="U1013" s="2">
        <v>0</v>
      </c>
      <c r="V1013" s="2">
        <v>0.25469795861685873</v>
      </c>
      <c r="W1013" s="2">
        <v>5.9468478260869579</v>
      </c>
      <c r="X1013" s="2">
        <v>15.684673913043479</v>
      </c>
      <c r="Y1013" s="2">
        <v>0</v>
      </c>
      <c r="Z1013" s="2">
        <v>0.27636439383418976</v>
      </c>
      <c r="AA1013" s="2">
        <v>0</v>
      </c>
      <c r="AB1013" s="2">
        <v>0</v>
      </c>
      <c r="AC1013" s="2">
        <v>0</v>
      </c>
      <c r="AD1013" s="2">
        <v>0</v>
      </c>
      <c r="AE1013" s="2">
        <v>0.10521739130434782</v>
      </c>
      <c r="AF1013" s="2">
        <v>0</v>
      </c>
      <c r="AG1013" s="2">
        <v>0</v>
      </c>
      <c r="AH1013" t="s">
        <v>577</v>
      </c>
      <c r="AI1013">
        <v>6</v>
      </c>
    </row>
    <row r="1014" spans="1:35" x14ac:dyDescent="0.25">
      <c r="A1014" t="s">
        <v>3056</v>
      </c>
      <c r="B1014" t="s">
        <v>1943</v>
      </c>
      <c r="C1014" t="s">
        <v>2405</v>
      </c>
      <c r="D1014" t="s">
        <v>2802</v>
      </c>
      <c r="E1014" s="2">
        <v>47.75</v>
      </c>
      <c r="F1014" s="2">
        <v>5.6521739130434785</v>
      </c>
      <c r="G1014" s="2">
        <v>0.32608695652173914</v>
      </c>
      <c r="H1014" s="2">
        <v>0.37413043478260871</v>
      </c>
      <c r="I1014" s="2">
        <v>2.347826086956522</v>
      </c>
      <c r="J1014" s="2">
        <v>0</v>
      </c>
      <c r="K1014" s="2">
        <v>0</v>
      </c>
      <c r="L1014" s="2">
        <v>12.542717391304349</v>
      </c>
      <c r="M1014" s="2">
        <v>5.5652173913043477</v>
      </c>
      <c r="N1014" s="2">
        <v>0</v>
      </c>
      <c r="O1014" s="2">
        <v>0.11654905531527429</v>
      </c>
      <c r="P1014" s="2">
        <v>0</v>
      </c>
      <c r="Q1014" s="2">
        <v>0</v>
      </c>
      <c r="R1014" s="2">
        <v>0</v>
      </c>
      <c r="S1014" s="2">
        <v>6.3423913043478253</v>
      </c>
      <c r="T1014" s="2">
        <v>13.855652173913041</v>
      </c>
      <c r="U1014" s="2">
        <v>0</v>
      </c>
      <c r="V1014" s="2">
        <v>0.42299567493740037</v>
      </c>
      <c r="W1014" s="2">
        <v>11.619021739130437</v>
      </c>
      <c r="X1014" s="2">
        <v>14.165108695652178</v>
      </c>
      <c r="Y1014" s="2">
        <v>2.1829347826086956</v>
      </c>
      <c r="Z1014" s="2">
        <v>0.58569770088777606</v>
      </c>
      <c r="AA1014" s="2">
        <v>0</v>
      </c>
      <c r="AB1014" s="2">
        <v>0</v>
      </c>
      <c r="AC1014" s="2">
        <v>0</v>
      </c>
      <c r="AD1014" s="2">
        <v>0</v>
      </c>
      <c r="AE1014" s="2">
        <v>0</v>
      </c>
      <c r="AF1014" s="2">
        <v>0</v>
      </c>
      <c r="AG1014" s="2">
        <v>0</v>
      </c>
      <c r="AH1014" t="s">
        <v>758</v>
      </c>
      <c r="AI1014">
        <v>6</v>
      </c>
    </row>
    <row r="1015" spans="1:35" x14ac:dyDescent="0.25">
      <c r="A1015" t="s">
        <v>3056</v>
      </c>
      <c r="B1015" t="s">
        <v>2024</v>
      </c>
      <c r="C1015" t="s">
        <v>2575</v>
      </c>
      <c r="D1015" t="s">
        <v>2927</v>
      </c>
      <c r="E1015" s="2">
        <v>93.706521739130437</v>
      </c>
      <c r="F1015" s="2">
        <v>6.5715217391304366</v>
      </c>
      <c r="G1015" s="2">
        <v>0</v>
      </c>
      <c r="H1015" s="2">
        <v>0</v>
      </c>
      <c r="I1015" s="2">
        <v>0</v>
      </c>
      <c r="J1015" s="2">
        <v>0</v>
      </c>
      <c r="K1015" s="2">
        <v>0</v>
      </c>
      <c r="L1015" s="2">
        <v>5.475326086956521</v>
      </c>
      <c r="M1015" s="2">
        <v>4.8804347826086953</v>
      </c>
      <c r="N1015" s="2">
        <v>0</v>
      </c>
      <c r="O1015" s="2">
        <v>5.2082125043498427E-2</v>
      </c>
      <c r="P1015" s="2">
        <v>0</v>
      </c>
      <c r="Q1015" s="2">
        <v>0</v>
      </c>
      <c r="R1015" s="2">
        <v>0</v>
      </c>
      <c r="S1015" s="2">
        <v>2.5975000000000001</v>
      </c>
      <c r="T1015" s="2">
        <v>10.19554347826087</v>
      </c>
      <c r="U1015" s="2">
        <v>0</v>
      </c>
      <c r="V1015" s="2">
        <v>0.1365224451919731</v>
      </c>
      <c r="W1015" s="2">
        <v>5.1355434782608702</v>
      </c>
      <c r="X1015" s="2">
        <v>9.2031521739130433</v>
      </c>
      <c r="Y1015" s="2">
        <v>0</v>
      </c>
      <c r="Z1015" s="2">
        <v>0.1530170513861501</v>
      </c>
      <c r="AA1015" s="2">
        <v>0</v>
      </c>
      <c r="AB1015" s="2">
        <v>0</v>
      </c>
      <c r="AC1015" s="2">
        <v>0</v>
      </c>
      <c r="AD1015" s="2">
        <v>0</v>
      </c>
      <c r="AE1015" s="2">
        <v>0</v>
      </c>
      <c r="AF1015" s="2">
        <v>0</v>
      </c>
      <c r="AG1015" s="2">
        <v>0</v>
      </c>
      <c r="AH1015" t="s">
        <v>839</v>
      </c>
      <c r="AI1015">
        <v>6</v>
      </c>
    </row>
    <row r="1016" spans="1:35" x14ac:dyDescent="0.25">
      <c r="A1016" t="s">
        <v>3056</v>
      </c>
      <c r="B1016" t="s">
        <v>2018</v>
      </c>
      <c r="C1016" t="s">
        <v>2619</v>
      </c>
      <c r="D1016" t="s">
        <v>2802</v>
      </c>
      <c r="E1016" s="2">
        <v>54.086956521739133</v>
      </c>
      <c r="F1016" s="2">
        <v>5.4642391304347715</v>
      </c>
      <c r="G1016" s="2">
        <v>0</v>
      </c>
      <c r="H1016" s="2">
        <v>0.20652173913043478</v>
      </c>
      <c r="I1016" s="2">
        <v>6.1958695652173779</v>
      </c>
      <c r="J1016" s="2">
        <v>0</v>
      </c>
      <c r="K1016" s="2">
        <v>0</v>
      </c>
      <c r="L1016" s="2">
        <v>5.4839130434782613</v>
      </c>
      <c r="M1016" s="2">
        <v>5.8069565217391297</v>
      </c>
      <c r="N1016" s="2">
        <v>0</v>
      </c>
      <c r="O1016" s="2">
        <v>0.10736334405144693</v>
      </c>
      <c r="P1016" s="2">
        <v>5.1454347826086959</v>
      </c>
      <c r="Q1016" s="2">
        <v>3.0588043478260865</v>
      </c>
      <c r="R1016" s="2">
        <v>0.15168609324758842</v>
      </c>
      <c r="S1016" s="2">
        <v>4.9290217391304347</v>
      </c>
      <c r="T1016" s="2">
        <v>6.179021739130433</v>
      </c>
      <c r="U1016" s="2">
        <v>0</v>
      </c>
      <c r="V1016" s="2">
        <v>0.2053737942122186</v>
      </c>
      <c r="W1016" s="2">
        <v>4.267500000000001</v>
      </c>
      <c r="X1016" s="2">
        <v>5.2766304347826072</v>
      </c>
      <c r="Y1016" s="2">
        <v>0</v>
      </c>
      <c r="Z1016" s="2">
        <v>0.17645900321543409</v>
      </c>
      <c r="AA1016" s="2">
        <v>0</v>
      </c>
      <c r="AB1016" s="2">
        <v>0</v>
      </c>
      <c r="AC1016" s="2">
        <v>0</v>
      </c>
      <c r="AD1016" s="2">
        <v>0</v>
      </c>
      <c r="AE1016" s="2">
        <v>0</v>
      </c>
      <c r="AF1016" s="2">
        <v>0</v>
      </c>
      <c r="AG1016" s="2">
        <v>0</v>
      </c>
      <c r="AH1016" t="s">
        <v>833</v>
      </c>
      <c r="AI1016">
        <v>6</v>
      </c>
    </row>
    <row r="1017" spans="1:35" x14ac:dyDescent="0.25">
      <c r="A1017" t="s">
        <v>3056</v>
      </c>
      <c r="B1017" t="s">
        <v>2336</v>
      </c>
      <c r="C1017" t="s">
        <v>2506</v>
      </c>
      <c r="D1017" t="s">
        <v>2887</v>
      </c>
      <c r="E1017" s="2">
        <v>58.326086956521742</v>
      </c>
      <c r="F1017" s="2">
        <v>5.3043478260869561</v>
      </c>
      <c r="G1017" s="2">
        <v>0</v>
      </c>
      <c r="H1017" s="2">
        <v>0</v>
      </c>
      <c r="I1017" s="2">
        <v>0.77173913043478259</v>
      </c>
      <c r="J1017" s="2">
        <v>0</v>
      </c>
      <c r="K1017" s="2">
        <v>0</v>
      </c>
      <c r="L1017" s="2">
        <v>2.1595652173913042</v>
      </c>
      <c r="M1017" s="2">
        <v>3.8441304347826084</v>
      </c>
      <c r="N1017" s="2">
        <v>0</v>
      </c>
      <c r="O1017" s="2">
        <v>6.5907566157286615E-2</v>
      </c>
      <c r="P1017" s="2">
        <v>5.0739130434782611</v>
      </c>
      <c r="Q1017" s="2">
        <v>0</v>
      </c>
      <c r="R1017" s="2">
        <v>8.699217294073798E-2</v>
      </c>
      <c r="S1017" s="2">
        <v>7.0298913043478262</v>
      </c>
      <c r="T1017" s="2">
        <v>4.399347826086955</v>
      </c>
      <c r="U1017" s="2">
        <v>0</v>
      </c>
      <c r="V1017" s="2">
        <v>0.19595415579575098</v>
      </c>
      <c r="W1017" s="2">
        <v>1.7601086956521743</v>
      </c>
      <c r="X1017" s="2">
        <v>5.0689130434782603</v>
      </c>
      <c r="Y1017" s="2">
        <v>0</v>
      </c>
      <c r="Z1017" s="2">
        <v>0.1170834886321282</v>
      </c>
      <c r="AA1017" s="2">
        <v>0</v>
      </c>
      <c r="AB1017" s="2">
        <v>0</v>
      </c>
      <c r="AC1017" s="2">
        <v>0</v>
      </c>
      <c r="AD1017" s="2">
        <v>0</v>
      </c>
      <c r="AE1017" s="2">
        <v>0</v>
      </c>
      <c r="AF1017" s="2">
        <v>0</v>
      </c>
      <c r="AG1017" s="2">
        <v>0</v>
      </c>
      <c r="AH1017" t="s">
        <v>1156</v>
      </c>
      <c r="AI1017">
        <v>6</v>
      </c>
    </row>
    <row r="1018" spans="1:35" x14ac:dyDescent="0.25">
      <c r="A1018" t="s">
        <v>3056</v>
      </c>
      <c r="B1018" t="s">
        <v>2109</v>
      </c>
      <c r="C1018" t="s">
        <v>2405</v>
      </c>
      <c r="D1018" t="s">
        <v>2802</v>
      </c>
      <c r="E1018" s="2">
        <v>69.826086956521735</v>
      </c>
      <c r="F1018" s="2">
        <v>5.4782608695652177</v>
      </c>
      <c r="G1018" s="2">
        <v>0.54347826086956519</v>
      </c>
      <c r="H1018" s="2">
        <v>0.3641304347826087</v>
      </c>
      <c r="I1018" s="2">
        <v>0.43478260869565216</v>
      </c>
      <c r="J1018" s="2">
        <v>0</v>
      </c>
      <c r="K1018" s="2">
        <v>0</v>
      </c>
      <c r="L1018" s="2">
        <v>6.6902173913043477</v>
      </c>
      <c r="M1018" s="2">
        <v>0</v>
      </c>
      <c r="N1018" s="2">
        <v>5.7391304347826084</v>
      </c>
      <c r="O1018" s="2">
        <v>8.2191780821917804E-2</v>
      </c>
      <c r="P1018" s="2">
        <v>4.6086956521739131</v>
      </c>
      <c r="Q1018" s="2">
        <v>0.18478260869565216</v>
      </c>
      <c r="R1018" s="2">
        <v>6.864881693648818E-2</v>
      </c>
      <c r="S1018" s="2">
        <v>4.3206521739130439</v>
      </c>
      <c r="T1018" s="2">
        <v>0</v>
      </c>
      <c r="U1018" s="2">
        <v>0</v>
      </c>
      <c r="V1018" s="2">
        <v>6.1877334993773361E-2</v>
      </c>
      <c r="W1018" s="2">
        <v>6.1440217391304346</v>
      </c>
      <c r="X1018" s="2">
        <v>6.5081521739130439</v>
      </c>
      <c r="Y1018" s="2">
        <v>0</v>
      </c>
      <c r="Z1018" s="2">
        <v>0.18119551681195517</v>
      </c>
      <c r="AA1018" s="2">
        <v>0</v>
      </c>
      <c r="AB1018" s="2">
        <v>0</v>
      </c>
      <c r="AC1018" s="2">
        <v>0</v>
      </c>
      <c r="AD1018" s="2">
        <v>0</v>
      </c>
      <c r="AE1018" s="2">
        <v>0</v>
      </c>
      <c r="AF1018" s="2">
        <v>0</v>
      </c>
      <c r="AG1018" s="2">
        <v>0</v>
      </c>
      <c r="AH1018" t="s">
        <v>927</v>
      </c>
      <c r="AI1018">
        <v>6</v>
      </c>
    </row>
    <row r="1019" spans="1:35" x14ac:dyDescent="0.25">
      <c r="A1019" t="s">
        <v>3056</v>
      </c>
      <c r="B1019" t="s">
        <v>1419</v>
      </c>
      <c r="C1019" t="s">
        <v>2405</v>
      </c>
      <c r="D1019" t="s">
        <v>2802</v>
      </c>
      <c r="E1019" s="2">
        <v>75.065217391304344</v>
      </c>
      <c r="F1019" s="2">
        <v>4.8695652173913047</v>
      </c>
      <c r="G1019" s="2">
        <v>0</v>
      </c>
      <c r="H1019" s="2">
        <v>0</v>
      </c>
      <c r="I1019" s="2">
        <v>0</v>
      </c>
      <c r="J1019" s="2">
        <v>0</v>
      </c>
      <c r="K1019" s="2">
        <v>0</v>
      </c>
      <c r="L1019" s="2">
        <v>0</v>
      </c>
      <c r="M1019" s="2">
        <v>3.9228260869565217</v>
      </c>
      <c r="N1019" s="2">
        <v>0</v>
      </c>
      <c r="O1019" s="2">
        <v>5.225890529973936E-2</v>
      </c>
      <c r="P1019" s="2">
        <v>5.2880434782608692</v>
      </c>
      <c r="Q1019" s="2">
        <v>0</v>
      </c>
      <c r="R1019" s="2">
        <v>7.0445988995076744E-2</v>
      </c>
      <c r="S1019" s="2">
        <v>0</v>
      </c>
      <c r="T1019" s="2">
        <v>0</v>
      </c>
      <c r="U1019" s="2">
        <v>0</v>
      </c>
      <c r="V1019" s="2">
        <v>0</v>
      </c>
      <c r="W1019" s="2">
        <v>0</v>
      </c>
      <c r="X1019" s="2">
        <v>0</v>
      </c>
      <c r="Y1019" s="2">
        <v>0</v>
      </c>
      <c r="Z1019" s="2">
        <v>0</v>
      </c>
      <c r="AA1019" s="2">
        <v>0</v>
      </c>
      <c r="AB1019" s="2">
        <v>0</v>
      </c>
      <c r="AC1019" s="2">
        <v>0</v>
      </c>
      <c r="AD1019" s="2">
        <v>0</v>
      </c>
      <c r="AE1019" s="2">
        <v>0</v>
      </c>
      <c r="AF1019" s="2">
        <v>0</v>
      </c>
      <c r="AG1019" s="2">
        <v>0</v>
      </c>
      <c r="AH1019" t="s">
        <v>219</v>
      </c>
      <c r="AI1019">
        <v>6</v>
      </c>
    </row>
    <row r="1020" spans="1:35" x14ac:dyDescent="0.25">
      <c r="A1020" t="s">
        <v>3056</v>
      </c>
      <c r="B1020" t="s">
        <v>2316</v>
      </c>
      <c r="C1020" t="s">
        <v>2619</v>
      </c>
      <c r="D1020" t="s">
        <v>2802</v>
      </c>
      <c r="E1020" s="2">
        <v>56.510869565217391</v>
      </c>
      <c r="F1020" s="2">
        <v>3.8586956521739131</v>
      </c>
      <c r="G1020" s="2">
        <v>0</v>
      </c>
      <c r="H1020" s="2">
        <v>0.51630434782608692</v>
      </c>
      <c r="I1020" s="2">
        <v>1.0869565217391304</v>
      </c>
      <c r="J1020" s="2">
        <v>0</v>
      </c>
      <c r="K1020" s="2">
        <v>0</v>
      </c>
      <c r="L1020" s="2">
        <v>8.3342391304347831</v>
      </c>
      <c r="M1020" s="2">
        <v>5.2771739130434785</v>
      </c>
      <c r="N1020" s="2">
        <v>0</v>
      </c>
      <c r="O1020" s="2">
        <v>9.3383342950567425E-2</v>
      </c>
      <c r="P1020" s="2">
        <v>3.6440217391304346</v>
      </c>
      <c r="Q1020" s="2">
        <v>0.86684782608695654</v>
      </c>
      <c r="R1020" s="2">
        <v>7.9823042892864002E-2</v>
      </c>
      <c r="S1020" s="2">
        <v>5.4327173913043483</v>
      </c>
      <c r="T1020" s="2">
        <v>6.1911956521739135</v>
      </c>
      <c r="U1020" s="2">
        <v>0</v>
      </c>
      <c r="V1020" s="2">
        <v>0.20569340257741875</v>
      </c>
      <c r="W1020" s="2">
        <v>5.0296739130434789</v>
      </c>
      <c r="X1020" s="2">
        <v>9.8867391304347869</v>
      </c>
      <c r="Y1020" s="2">
        <v>0</v>
      </c>
      <c r="Z1020" s="2">
        <v>0.26395653010194275</v>
      </c>
      <c r="AA1020" s="2">
        <v>0</v>
      </c>
      <c r="AB1020" s="2">
        <v>0</v>
      </c>
      <c r="AC1020" s="2">
        <v>0</v>
      </c>
      <c r="AD1020" s="2">
        <v>0</v>
      </c>
      <c r="AE1020" s="2">
        <v>0</v>
      </c>
      <c r="AF1020" s="2">
        <v>0</v>
      </c>
      <c r="AG1020" s="2">
        <v>0</v>
      </c>
      <c r="AH1020" t="s">
        <v>1136</v>
      </c>
      <c r="AI1020">
        <v>6</v>
      </c>
    </row>
    <row r="1021" spans="1:35" x14ac:dyDescent="0.25">
      <c r="A1021" t="s">
        <v>3056</v>
      </c>
      <c r="B1021" t="s">
        <v>1541</v>
      </c>
      <c r="C1021" t="s">
        <v>2512</v>
      </c>
      <c r="D1021" t="s">
        <v>2891</v>
      </c>
      <c r="E1021" s="2">
        <v>70.728260869565219</v>
      </c>
      <c r="F1021" s="2">
        <v>3.7391304347826089</v>
      </c>
      <c r="G1021" s="2">
        <v>0</v>
      </c>
      <c r="H1021" s="2">
        <v>0</v>
      </c>
      <c r="I1021" s="2">
        <v>0</v>
      </c>
      <c r="J1021" s="2">
        <v>0</v>
      </c>
      <c r="K1021" s="2">
        <v>0</v>
      </c>
      <c r="L1021" s="2">
        <v>2.2777173913043476</v>
      </c>
      <c r="M1021" s="2">
        <v>1.0346739130434783</v>
      </c>
      <c r="N1021" s="2">
        <v>0.27380434782608692</v>
      </c>
      <c r="O1021" s="2">
        <v>1.8500076840325803E-2</v>
      </c>
      <c r="P1021" s="2">
        <v>2.6086956521739131</v>
      </c>
      <c r="Q1021" s="2">
        <v>0</v>
      </c>
      <c r="R1021" s="2">
        <v>3.6883356385431075E-2</v>
      </c>
      <c r="S1021" s="2">
        <v>4.2606521739130434</v>
      </c>
      <c r="T1021" s="2">
        <v>7.9021739130434782E-2</v>
      </c>
      <c r="U1021" s="2">
        <v>0</v>
      </c>
      <c r="V1021" s="2">
        <v>6.1357000153680653E-2</v>
      </c>
      <c r="W1021" s="2">
        <v>1.3953260869565218</v>
      </c>
      <c r="X1021" s="2">
        <v>8.6397826086956542</v>
      </c>
      <c r="Y1021" s="2">
        <v>1.3520652173913044</v>
      </c>
      <c r="Z1021" s="2">
        <v>0.1609989242354388</v>
      </c>
      <c r="AA1021" s="2">
        <v>0</v>
      </c>
      <c r="AB1021" s="2">
        <v>0</v>
      </c>
      <c r="AC1021" s="2">
        <v>0</v>
      </c>
      <c r="AD1021" s="2">
        <v>0</v>
      </c>
      <c r="AE1021" s="2">
        <v>0</v>
      </c>
      <c r="AF1021" s="2">
        <v>0</v>
      </c>
      <c r="AG1021" s="2">
        <v>0</v>
      </c>
      <c r="AH1021" t="s">
        <v>343</v>
      </c>
      <c r="AI1021">
        <v>6</v>
      </c>
    </row>
    <row r="1022" spans="1:35" x14ac:dyDescent="0.25">
      <c r="A1022" t="s">
        <v>3056</v>
      </c>
      <c r="B1022" t="s">
        <v>2237</v>
      </c>
      <c r="C1022" t="s">
        <v>2512</v>
      </c>
      <c r="D1022" t="s">
        <v>2891</v>
      </c>
      <c r="E1022" s="2">
        <v>73.532608695652172</v>
      </c>
      <c r="F1022" s="2">
        <v>5.7391304347826084</v>
      </c>
      <c r="G1022" s="2">
        <v>0</v>
      </c>
      <c r="H1022" s="2">
        <v>0</v>
      </c>
      <c r="I1022" s="2">
        <v>0</v>
      </c>
      <c r="J1022" s="2">
        <v>0</v>
      </c>
      <c r="K1022" s="2">
        <v>0</v>
      </c>
      <c r="L1022" s="2">
        <v>2.74804347826087</v>
      </c>
      <c r="M1022" s="2">
        <v>0</v>
      </c>
      <c r="N1022" s="2">
        <v>4.6086956521739131</v>
      </c>
      <c r="O1022" s="2">
        <v>6.267553584626756E-2</v>
      </c>
      <c r="P1022" s="2">
        <v>5.582065217391305</v>
      </c>
      <c r="Q1022" s="2">
        <v>0</v>
      </c>
      <c r="R1022" s="2">
        <v>7.5912786400591292E-2</v>
      </c>
      <c r="S1022" s="2">
        <v>5.6855434782608674</v>
      </c>
      <c r="T1022" s="2">
        <v>5.4533695652173932</v>
      </c>
      <c r="U1022" s="2">
        <v>0</v>
      </c>
      <c r="V1022" s="2">
        <v>0.15148263118994829</v>
      </c>
      <c r="W1022" s="2">
        <v>0.95423913043478248</v>
      </c>
      <c r="X1022" s="2">
        <v>10.994782608695653</v>
      </c>
      <c r="Y1022" s="2">
        <v>0</v>
      </c>
      <c r="Z1022" s="2">
        <v>0.16249963045084997</v>
      </c>
      <c r="AA1022" s="2">
        <v>0</v>
      </c>
      <c r="AB1022" s="2">
        <v>0</v>
      </c>
      <c r="AC1022" s="2">
        <v>0</v>
      </c>
      <c r="AD1022" s="2">
        <v>0</v>
      </c>
      <c r="AE1022" s="2">
        <v>0</v>
      </c>
      <c r="AF1022" s="2">
        <v>1.07</v>
      </c>
      <c r="AG1022" s="2">
        <v>0</v>
      </c>
      <c r="AH1022" t="s">
        <v>1057</v>
      </c>
      <c r="AI1022">
        <v>6</v>
      </c>
    </row>
    <row r="1023" spans="1:35" x14ac:dyDescent="0.25">
      <c r="A1023" t="s">
        <v>3056</v>
      </c>
      <c r="B1023" t="s">
        <v>2181</v>
      </c>
      <c r="C1023" t="s">
        <v>2504</v>
      </c>
      <c r="D1023" t="s">
        <v>2884</v>
      </c>
      <c r="E1023" s="2">
        <v>61.456521739130437</v>
      </c>
      <c r="F1023" s="2">
        <v>4.7826086956521738</v>
      </c>
      <c r="G1023" s="2">
        <v>2.1739130434782608E-2</v>
      </c>
      <c r="H1023" s="2">
        <v>0</v>
      </c>
      <c r="I1023" s="2">
        <v>0.2608695652173913</v>
      </c>
      <c r="J1023" s="2">
        <v>0</v>
      </c>
      <c r="K1023" s="2">
        <v>0</v>
      </c>
      <c r="L1023" s="2">
        <v>0</v>
      </c>
      <c r="M1023" s="2">
        <v>0</v>
      </c>
      <c r="N1023" s="2">
        <v>0</v>
      </c>
      <c r="O1023" s="2">
        <v>0</v>
      </c>
      <c r="P1023" s="2">
        <v>5.3282608695652183</v>
      </c>
      <c r="Q1023" s="2">
        <v>4.2729347826086963</v>
      </c>
      <c r="R1023" s="2">
        <v>0.15622744959320836</v>
      </c>
      <c r="S1023" s="2">
        <v>0</v>
      </c>
      <c r="T1023" s="2">
        <v>0</v>
      </c>
      <c r="U1023" s="2">
        <v>0</v>
      </c>
      <c r="V1023" s="2">
        <v>0</v>
      </c>
      <c r="W1023" s="2">
        <v>0</v>
      </c>
      <c r="X1023" s="2">
        <v>0</v>
      </c>
      <c r="Y1023" s="2">
        <v>0</v>
      </c>
      <c r="Z1023" s="2">
        <v>0</v>
      </c>
      <c r="AA1023" s="2">
        <v>0</v>
      </c>
      <c r="AB1023" s="2">
        <v>0</v>
      </c>
      <c r="AC1023" s="2">
        <v>0</v>
      </c>
      <c r="AD1023" s="2">
        <v>0</v>
      </c>
      <c r="AE1023" s="2">
        <v>30.308152173913051</v>
      </c>
      <c r="AF1023" s="2">
        <v>0</v>
      </c>
      <c r="AG1023" s="2">
        <v>0</v>
      </c>
      <c r="AH1023" t="s">
        <v>1000</v>
      </c>
      <c r="AI1023">
        <v>6</v>
      </c>
    </row>
    <row r="1024" spans="1:35" x14ac:dyDescent="0.25">
      <c r="A1024" t="s">
        <v>3056</v>
      </c>
      <c r="B1024" t="s">
        <v>1232</v>
      </c>
      <c r="C1024" t="s">
        <v>2514</v>
      </c>
      <c r="D1024" t="s">
        <v>2864</v>
      </c>
      <c r="E1024" s="2">
        <v>41.608695652173914</v>
      </c>
      <c r="F1024" s="2">
        <v>5.6521739130434785</v>
      </c>
      <c r="G1024" s="2">
        <v>0.32608695652173914</v>
      </c>
      <c r="H1024" s="2">
        <v>0.31521739130434784</v>
      </c>
      <c r="I1024" s="2">
        <v>0.94250000000000012</v>
      </c>
      <c r="J1024" s="2">
        <v>0</v>
      </c>
      <c r="K1024" s="2">
        <v>0</v>
      </c>
      <c r="L1024" s="2">
        <v>7.0034782608695672</v>
      </c>
      <c r="M1024" s="2">
        <v>4.2608695652173916</v>
      </c>
      <c r="N1024" s="2">
        <v>0</v>
      </c>
      <c r="O1024" s="2">
        <v>0.10240334378265413</v>
      </c>
      <c r="P1024" s="2">
        <v>4.9243478260869571</v>
      </c>
      <c r="Q1024" s="2">
        <v>0</v>
      </c>
      <c r="R1024" s="2">
        <v>0.11834900731452457</v>
      </c>
      <c r="S1024" s="2">
        <v>5.4638043478260867</v>
      </c>
      <c r="T1024" s="2">
        <v>14.79717391304348</v>
      </c>
      <c r="U1024" s="2">
        <v>0</v>
      </c>
      <c r="V1024" s="2">
        <v>0.48694096133751308</v>
      </c>
      <c r="W1024" s="2">
        <v>5.2891304347826091</v>
      </c>
      <c r="X1024" s="2">
        <v>16.574565217391307</v>
      </c>
      <c r="Y1024" s="2">
        <v>0.12184782608695653</v>
      </c>
      <c r="Z1024" s="2">
        <v>0.52838819226750267</v>
      </c>
      <c r="AA1024" s="2">
        <v>0</v>
      </c>
      <c r="AB1024" s="2">
        <v>0</v>
      </c>
      <c r="AC1024" s="2">
        <v>0</v>
      </c>
      <c r="AD1024" s="2">
        <v>0</v>
      </c>
      <c r="AE1024" s="2">
        <v>0</v>
      </c>
      <c r="AF1024" s="2">
        <v>0</v>
      </c>
      <c r="AG1024" s="2">
        <v>0</v>
      </c>
      <c r="AH1024" t="s">
        <v>30</v>
      </c>
      <c r="AI1024">
        <v>6</v>
      </c>
    </row>
    <row r="1025" spans="1:35" x14ac:dyDescent="0.25">
      <c r="A1025" t="s">
        <v>3056</v>
      </c>
      <c r="B1025" t="s">
        <v>1425</v>
      </c>
      <c r="C1025" t="s">
        <v>2504</v>
      </c>
      <c r="D1025" t="s">
        <v>2884</v>
      </c>
      <c r="E1025" s="2">
        <v>41.271739130434781</v>
      </c>
      <c r="F1025" s="2">
        <v>5.6521739130434785</v>
      </c>
      <c r="G1025" s="2">
        <v>0</v>
      </c>
      <c r="H1025" s="2">
        <v>0</v>
      </c>
      <c r="I1025" s="2">
        <v>0</v>
      </c>
      <c r="J1025" s="2">
        <v>0</v>
      </c>
      <c r="K1025" s="2">
        <v>0</v>
      </c>
      <c r="L1025" s="2">
        <v>3.6603260869565224</v>
      </c>
      <c r="M1025" s="2">
        <v>0</v>
      </c>
      <c r="N1025" s="2">
        <v>0</v>
      </c>
      <c r="O1025" s="2">
        <v>0</v>
      </c>
      <c r="P1025" s="2">
        <v>5.2173913043478262</v>
      </c>
      <c r="Q1025" s="2">
        <v>5.5795652173913046</v>
      </c>
      <c r="R1025" s="2">
        <v>0.26160653147221491</v>
      </c>
      <c r="S1025" s="2">
        <v>2.7736956521739127</v>
      </c>
      <c r="T1025" s="2">
        <v>0</v>
      </c>
      <c r="U1025" s="2">
        <v>0</v>
      </c>
      <c r="V1025" s="2">
        <v>6.7205688701606522E-2</v>
      </c>
      <c r="W1025" s="2">
        <v>0.45652173913043487</v>
      </c>
      <c r="X1025" s="2">
        <v>4.8714130434782597</v>
      </c>
      <c r="Y1025" s="2">
        <v>0</v>
      </c>
      <c r="Z1025" s="2">
        <v>0.12909402159599681</v>
      </c>
      <c r="AA1025" s="2">
        <v>0</v>
      </c>
      <c r="AB1025" s="2">
        <v>0</v>
      </c>
      <c r="AC1025" s="2">
        <v>0</v>
      </c>
      <c r="AD1025" s="2">
        <v>0</v>
      </c>
      <c r="AE1025" s="2">
        <v>0</v>
      </c>
      <c r="AF1025" s="2">
        <v>0</v>
      </c>
      <c r="AG1025" s="2">
        <v>0</v>
      </c>
      <c r="AH1025" t="s">
        <v>225</v>
      </c>
      <c r="AI1025">
        <v>6</v>
      </c>
    </row>
    <row r="1026" spans="1:35" x14ac:dyDescent="0.25">
      <c r="A1026" t="s">
        <v>3056</v>
      </c>
      <c r="B1026" t="s">
        <v>1553</v>
      </c>
      <c r="C1026" t="s">
        <v>2633</v>
      </c>
      <c r="D1026" t="s">
        <v>2846</v>
      </c>
      <c r="E1026" s="2">
        <v>33.836956521739133</v>
      </c>
      <c r="F1026" s="2">
        <v>5.5652173913043477</v>
      </c>
      <c r="G1026" s="2">
        <v>0.16304347826086957</v>
      </c>
      <c r="H1026" s="2">
        <v>0</v>
      </c>
      <c r="I1026" s="2">
        <v>0.22826086956521738</v>
      </c>
      <c r="J1026" s="2">
        <v>0</v>
      </c>
      <c r="K1026" s="2">
        <v>0</v>
      </c>
      <c r="L1026" s="2">
        <v>1.5544565217391304</v>
      </c>
      <c r="M1026" s="2">
        <v>0.13043478260869565</v>
      </c>
      <c r="N1026" s="2">
        <v>5.5219565217391304</v>
      </c>
      <c r="O1026" s="2">
        <v>0.16704786379698039</v>
      </c>
      <c r="P1026" s="2">
        <v>5.4485869565217397</v>
      </c>
      <c r="Q1026" s="2">
        <v>1.8884782608695654</v>
      </c>
      <c r="R1026" s="2">
        <v>0.21683584966270478</v>
      </c>
      <c r="S1026" s="2">
        <v>1.9897826086956518</v>
      </c>
      <c r="T1026" s="2">
        <v>4.2993478260869562</v>
      </c>
      <c r="U1026" s="2">
        <v>0</v>
      </c>
      <c r="V1026" s="2">
        <v>0.18586572438162541</v>
      </c>
      <c r="W1026" s="2">
        <v>1.4788043478260871</v>
      </c>
      <c r="X1026" s="2">
        <v>4.4740217391304364</v>
      </c>
      <c r="Y1026" s="2">
        <v>0</v>
      </c>
      <c r="Z1026" s="2">
        <v>0.17592675875361394</v>
      </c>
      <c r="AA1026" s="2">
        <v>0</v>
      </c>
      <c r="AB1026" s="2">
        <v>0</v>
      </c>
      <c r="AC1026" s="2">
        <v>0</v>
      </c>
      <c r="AD1026" s="2">
        <v>18.432934782608694</v>
      </c>
      <c r="AE1026" s="2">
        <v>0</v>
      </c>
      <c r="AF1026" s="2">
        <v>0</v>
      </c>
      <c r="AG1026" s="2">
        <v>0</v>
      </c>
      <c r="AH1026" t="s">
        <v>355</v>
      </c>
      <c r="AI1026">
        <v>6</v>
      </c>
    </row>
    <row r="1027" spans="1:35" x14ac:dyDescent="0.25">
      <c r="A1027" t="s">
        <v>3056</v>
      </c>
      <c r="B1027" t="s">
        <v>2206</v>
      </c>
      <c r="C1027" t="s">
        <v>2729</v>
      </c>
      <c r="D1027" t="s">
        <v>2845</v>
      </c>
      <c r="E1027" s="2">
        <v>113.44565217391305</v>
      </c>
      <c r="F1027" s="2">
        <v>5.0380434782608692</v>
      </c>
      <c r="G1027" s="2">
        <v>0.58695652173913049</v>
      </c>
      <c r="H1027" s="2">
        <v>0.57336956521739135</v>
      </c>
      <c r="I1027" s="2">
        <v>1.0896739130434783</v>
      </c>
      <c r="J1027" s="2">
        <v>0</v>
      </c>
      <c r="K1027" s="2">
        <v>0</v>
      </c>
      <c r="L1027" s="2">
        <v>3.1900000000000004</v>
      </c>
      <c r="M1027" s="2">
        <v>5.0380434782608692</v>
      </c>
      <c r="N1027" s="2">
        <v>0</v>
      </c>
      <c r="O1027" s="2">
        <v>4.4409313020983034E-2</v>
      </c>
      <c r="P1027" s="2">
        <v>0</v>
      </c>
      <c r="Q1027" s="2">
        <v>0</v>
      </c>
      <c r="R1027" s="2">
        <v>0</v>
      </c>
      <c r="S1027" s="2">
        <v>3.8144565217391304</v>
      </c>
      <c r="T1027" s="2">
        <v>4.5166304347826092</v>
      </c>
      <c r="U1027" s="2">
        <v>0</v>
      </c>
      <c r="V1027" s="2">
        <v>7.3436811344256017E-2</v>
      </c>
      <c r="W1027" s="2">
        <v>3.8511956521739137</v>
      </c>
      <c r="X1027" s="2">
        <v>9.3744565217391305</v>
      </c>
      <c r="Y1027" s="2">
        <v>0</v>
      </c>
      <c r="Z1027" s="2">
        <v>0.11658139312062854</v>
      </c>
      <c r="AA1027" s="2">
        <v>0</v>
      </c>
      <c r="AB1027" s="2">
        <v>0</v>
      </c>
      <c r="AC1027" s="2">
        <v>0</v>
      </c>
      <c r="AD1027" s="2">
        <v>0</v>
      </c>
      <c r="AE1027" s="2">
        <v>0</v>
      </c>
      <c r="AF1027" s="2">
        <v>0</v>
      </c>
      <c r="AG1027" s="2">
        <v>0</v>
      </c>
      <c r="AH1027" t="s">
        <v>1026</v>
      </c>
      <c r="AI1027">
        <v>6</v>
      </c>
    </row>
    <row r="1028" spans="1:35" x14ac:dyDescent="0.25">
      <c r="A1028" t="s">
        <v>3056</v>
      </c>
      <c r="B1028" t="s">
        <v>2188</v>
      </c>
      <c r="C1028" t="s">
        <v>2505</v>
      </c>
      <c r="D1028" t="s">
        <v>2886</v>
      </c>
      <c r="E1028" s="2">
        <v>36.597826086956523</v>
      </c>
      <c r="F1028" s="2">
        <v>5.6521739130434785</v>
      </c>
      <c r="G1028" s="2">
        <v>0.32608695652173914</v>
      </c>
      <c r="H1028" s="2">
        <v>0.2608695652173913</v>
      </c>
      <c r="I1028" s="2">
        <v>1.1304347826086956</v>
      </c>
      <c r="J1028" s="2">
        <v>0</v>
      </c>
      <c r="K1028" s="2">
        <v>0</v>
      </c>
      <c r="L1028" s="2">
        <v>11.032608695652174</v>
      </c>
      <c r="M1028" s="2">
        <v>5.1304347826086953</v>
      </c>
      <c r="N1028" s="2">
        <v>0</v>
      </c>
      <c r="O1028" s="2">
        <v>0.14018414018414016</v>
      </c>
      <c r="P1028" s="2">
        <v>0</v>
      </c>
      <c r="Q1028" s="2">
        <v>0</v>
      </c>
      <c r="R1028" s="2">
        <v>0</v>
      </c>
      <c r="S1028" s="2">
        <v>5.6060869565217386</v>
      </c>
      <c r="T1028" s="2">
        <v>9.2440217391304333</v>
      </c>
      <c r="U1028" s="2">
        <v>0</v>
      </c>
      <c r="V1028" s="2">
        <v>0.40576477576477565</v>
      </c>
      <c r="W1028" s="2">
        <v>11.435652173913043</v>
      </c>
      <c r="X1028" s="2">
        <v>10.27141304347826</v>
      </c>
      <c r="Y1028" s="2">
        <v>5.1591304347826075</v>
      </c>
      <c r="Z1028" s="2">
        <v>0.73409266409266405</v>
      </c>
      <c r="AA1028" s="2">
        <v>0</v>
      </c>
      <c r="AB1028" s="2">
        <v>0</v>
      </c>
      <c r="AC1028" s="2">
        <v>0</v>
      </c>
      <c r="AD1028" s="2">
        <v>0</v>
      </c>
      <c r="AE1028" s="2">
        <v>0</v>
      </c>
      <c r="AF1028" s="2">
        <v>0</v>
      </c>
      <c r="AG1028" s="2">
        <v>0</v>
      </c>
      <c r="AH1028" t="s">
        <v>1007</v>
      </c>
      <c r="AI1028">
        <v>6</v>
      </c>
    </row>
    <row r="1029" spans="1:35" x14ac:dyDescent="0.25">
      <c r="A1029" t="s">
        <v>3056</v>
      </c>
      <c r="B1029" t="s">
        <v>1343</v>
      </c>
      <c r="C1029" t="s">
        <v>2441</v>
      </c>
      <c r="D1029" t="s">
        <v>2863</v>
      </c>
      <c r="E1029" s="2">
        <v>62.152173913043477</v>
      </c>
      <c r="F1029" s="2">
        <v>5.5652173913043477</v>
      </c>
      <c r="G1029" s="2">
        <v>0.2608695652173913</v>
      </c>
      <c r="H1029" s="2">
        <v>0.21739130434782608</v>
      </c>
      <c r="I1029" s="2">
        <v>0.78260869565217395</v>
      </c>
      <c r="J1029" s="2">
        <v>0</v>
      </c>
      <c r="K1029" s="2">
        <v>0</v>
      </c>
      <c r="L1029" s="2">
        <v>1.5321739130434786</v>
      </c>
      <c r="M1029" s="2">
        <v>0</v>
      </c>
      <c r="N1029" s="2">
        <v>4.7826086956521738</v>
      </c>
      <c r="O1029" s="2">
        <v>7.6949982511367615E-2</v>
      </c>
      <c r="P1029" s="2">
        <v>2.1654347826086955</v>
      </c>
      <c r="Q1029" s="2">
        <v>0</v>
      </c>
      <c r="R1029" s="2">
        <v>3.4840853445260576E-2</v>
      </c>
      <c r="S1029" s="2">
        <v>1.2772826086956521</v>
      </c>
      <c r="T1029" s="2">
        <v>10.539782608695653</v>
      </c>
      <c r="U1029" s="2">
        <v>0</v>
      </c>
      <c r="V1029" s="2">
        <v>0.19013116474291711</v>
      </c>
      <c r="W1029" s="2">
        <v>4.2258695652173914</v>
      </c>
      <c r="X1029" s="2">
        <v>5.2700000000000005</v>
      </c>
      <c r="Y1029" s="2">
        <v>0</v>
      </c>
      <c r="Z1029" s="2">
        <v>0.1527841902763204</v>
      </c>
      <c r="AA1029" s="2">
        <v>0</v>
      </c>
      <c r="AB1029" s="2">
        <v>0</v>
      </c>
      <c r="AC1029" s="2">
        <v>0</v>
      </c>
      <c r="AD1029" s="2">
        <v>0</v>
      </c>
      <c r="AE1029" s="2">
        <v>0</v>
      </c>
      <c r="AF1029" s="2">
        <v>0</v>
      </c>
      <c r="AG1029" s="2">
        <v>0</v>
      </c>
      <c r="AH1029" t="s">
        <v>143</v>
      </c>
      <c r="AI1029">
        <v>6</v>
      </c>
    </row>
    <row r="1030" spans="1:35" x14ac:dyDescent="0.25">
      <c r="A1030" t="s">
        <v>3056</v>
      </c>
      <c r="B1030" t="s">
        <v>1787</v>
      </c>
      <c r="C1030" t="s">
        <v>2405</v>
      </c>
      <c r="D1030" t="s">
        <v>2802</v>
      </c>
      <c r="E1030" s="2">
        <v>82.032608695652172</v>
      </c>
      <c r="F1030" s="2">
        <v>5.4782608695652177</v>
      </c>
      <c r="G1030" s="2">
        <v>0</v>
      </c>
      <c r="H1030" s="2">
        <v>0.38858695652173914</v>
      </c>
      <c r="I1030" s="2">
        <v>0.55978260869565222</v>
      </c>
      <c r="J1030" s="2">
        <v>0</v>
      </c>
      <c r="K1030" s="2">
        <v>0</v>
      </c>
      <c r="L1030" s="2">
        <v>4.4581521739130432</v>
      </c>
      <c r="M1030" s="2">
        <v>3.3913043478260869</v>
      </c>
      <c r="N1030" s="2">
        <v>0</v>
      </c>
      <c r="O1030" s="2">
        <v>4.1340930170928845E-2</v>
      </c>
      <c r="P1030" s="2">
        <v>0</v>
      </c>
      <c r="Q1030" s="2">
        <v>0</v>
      </c>
      <c r="R1030" s="2">
        <v>0</v>
      </c>
      <c r="S1030" s="2">
        <v>6.1741304347826071</v>
      </c>
      <c r="T1030" s="2">
        <v>0.15445652173913044</v>
      </c>
      <c r="U1030" s="2">
        <v>0</v>
      </c>
      <c r="V1030" s="2">
        <v>7.7147210812243266E-2</v>
      </c>
      <c r="W1030" s="2">
        <v>0</v>
      </c>
      <c r="X1030" s="2">
        <v>9.8759782608695641</v>
      </c>
      <c r="Y1030" s="2">
        <v>0</v>
      </c>
      <c r="Z1030" s="2">
        <v>0.12039088379488537</v>
      </c>
      <c r="AA1030" s="2">
        <v>0</v>
      </c>
      <c r="AB1030" s="2">
        <v>5.2173913043478262</v>
      </c>
      <c r="AC1030" s="2">
        <v>0</v>
      </c>
      <c r="AD1030" s="2">
        <v>0</v>
      </c>
      <c r="AE1030" s="2">
        <v>0</v>
      </c>
      <c r="AF1030" s="2">
        <v>0.78532608695652173</v>
      </c>
      <c r="AG1030" s="2">
        <v>0</v>
      </c>
      <c r="AH1030" t="s">
        <v>598</v>
      </c>
      <c r="AI1030">
        <v>6</v>
      </c>
    </row>
    <row r="1031" spans="1:35" x14ac:dyDescent="0.25">
      <c r="A1031" t="s">
        <v>3056</v>
      </c>
      <c r="B1031" t="s">
        <v>1916</v>
      </c>
      <c r="C1031" t="s">
        <v>2378</v>
      </c>
      <c r="D1031" t="s">
        <v>2976</v>
      </c>
      <c r="E1031" s="2">
        <v>77.108695652173907</v>
      </c>
      <c r="F1031" s="2">
        <v>5.3804347826086953</v>
      </c>
      <c r="G1031" s="2">
        <v>0</v>
      </c>
      <c r="H1031" s="2">
        <v>0</v>
      </c>
      <c r="I1031" s="2">
        <v>0</v>
      </c>
      <c r="J1031" s="2">
        <v>0</v>
      </c>
      <c r="K1031" s="2">
        <v>0</v>
      </c>
      <c r="L1031" s="2">
        <v>0.22826086956521735</v>
      </c>
      <c r="M1031" s="2">
        <v>0</v>
      </c>
      <c r="N1031" s="2">
        <v>4.7961956521739131</v>
      </c>
      <c r="O1031" s="2">
        <v>6.220045108542431E-2</v>
      </c>
      <c r="P1031" s="2">
        <v>6.0978260869565215</v>
      </c>
      <c r="Q1031" s="2">
        <v>19.475543478260871</v>
      </c>
      <c r="R1031" s="2">
        <v>0.33165351000845789</v>
      </c>
      <c r="S1031" s="2">
        <v>0.99097826086956509</v>
      </c>
      <c r="T1031" s="2">
        <v>11.631086956521738</v>
      </c>
      <c r="U1031" s="2">
        <v>0</v>
      </c>
      <c r="V1031" s="2">
        <v>0.16369185226952354</v>
      </c>
      <c r="W1031" s="2">
        <v>0.51836956521739119</v>
      </c>
      <c r="X1031" s="2">
        <v>5.4045652173913048</v>
      </c>
      <c r="Y1031" s="2">
        <v>0</v>
      </c>
      <c r="Z1031" s="2">
        <v>7.6812799548914582E-2</v>
      </c>
      <c r="AA1031" s="2">
        <v>0</v>
      </c>
      <c r="AB1031" s="2">
        <v>0</v>
      </c>
      <c r="AC1031" s="2">
        <v>0</v>
      </c>
      <c r="AD1031" s="2">
        <v>45.421195652173914</v>
      </c>
      <c r="AE1031" s="2">
        <v>0</v>
      </c>
      <c r="AF1031" s="2">
        <v>0</v>
      </c>
      <c r="AG1031" s="2">
        <v>0</v>
      </c>
      <c r="AH1031" t="s">
        <v>730</v>
      </c>
      <c r="AI1031">
        <v>6</v>
      </c>
    </row>
    <row r="1032" spans="1:35" x14ac:dyDescent="0.25">
      <c r="A1032" t="s">
        <v>3056</v>
      </c>
      <c r="B1032" t="s">
        <v>2126</v>
      </c>
      <c r="C1032" t="s">
        <v>2770</v>
      </c>
      <c r="D1032" t="s">
        <v>2837</v>
      </c>
      <c r="E1032" s="2">
        <v>28.130434782608695</v>
      </c>
      <c r="F1032" s="2">
        <v>5.7391304347826084</v>
      </c>
      <c r="G1032" s="2">
        <v>0.71739130434782605</v>
      </c>
      <c r="H1032" s="2">
        <v>0</v>
      </c>
      <c r="I1032" s="2">
        <v>1.1304347826086956</v>
      </c>
      <c r="J1032" s="2">
        <v>0</v>
      </c>
      <c r="K1032" s="2">
        <v>0</v>
      </c>
      <c r="L1032" s="2">
        <v>3.4197826086956522</v>
      </c>
      <c r="M1032" s="2">
        <v>0</v>
      </c>
      <c r="N1032" s="2">
        <v>4.9043478260869557</v>
      </c>
      <c r="O1032" s="2">
        <v>0.17434312210200925</v>
      </c>
      <c r="P1032" s="2">
        <v>0</v>
      </c>
      <c r="Q1032" s="2">
        <v>4.9879347826086953</v>
      </c>
      <c r="R1032" s="2">
        <v>0.17731452859350849</v>
      </c>
      <c r="S1032" s="2">
        <v>5.4847826086956522</v>
      </c>
      <c r="T1032" s="2">
        <v>5.3644565217391316</v>
      </c>
      <c r="U1032" s="2">
        <v>0</v>
      </c>
      <c r="V1032" s="2">
        <v>0.38567619783616697</v>
      </c>
      <c r="W1032" s="2">
        <v>8.970434782608697</v>
      </c>
      <c r="X1032" s="2">
        <v>5.3319565217391309</v>
      </c>
      <c r="Y1032" s="2">
        <v>0</v>
      </c>
      <c r="Z1032" s="2">
        <v>0.50843122102009286</v>
      </c>
      <c r="AA1032" s="2">
        <v>0</v>
      </c>
      <c r="AB1032" s="2">
        <v>0</v>
      </c>
      <c r="AC1032" s="2">
        <v>0</v>
      </c>
      <c r="AD1032" s="2">
        <v>0</v>
      </c>
      <c r="AE1032" s="2">
        <v>0</v>
      </c>
      <c r="AF1032" s="2">
        <v>0</v>
      </c>
      <c r="AG1032" s="2">
        <v>0</v>
      </c>
      <c r="AH1032" t="s">
        <v>944</v>
      </c>
      <c r="AI1032">
        <v>6</v>
      </c>
    </row>
    <row r="1033" spans="1:35" x14ac:dyDescent="0.25">
      <c r="A1033" t="s">
        <v>3056</v>
      </c>
      <c r="B1033" t="s">
        <v>1702</v>
      </c>
      <c r="C1033" t="s">
        <v>2634</v>
      </c>
      <c r="D1033" t="s">
        <v>2962</v>
      </c>
      <c r="E1033" s="2">
        <v>49.619565217391305</v>
      </c>
      <c r="F1033" s="2">
        <v>5.3043478260869561</v>
      </c>
      <c r="G1033" s="2">
        <v>0.27173913043478259</v>
      </c>
      <c r="H1033" s="2">
        <v>0</v>
      </c>
      <c r="I1033" s="2">
        <v>0.54619565217391308</v>
      </c>
      <c r="J1033" s="2">
        <v>0</v>
      </c>
      <c r="K1033" s="2">
        <v>0</v>
      </c>
      <c r="L1033" s="2">
        <v>0.10478260869565216</v>
      </c>
      <c r="M1033" s="2">
        <v>5.3043478260869561</v>
      </c>
      <c r="N1033" s="2">
        <v>0</v>
      </c>
      <c r="O1033" s="2">
        <v>0.10690032858707557</v>
      </c>
      <c r="P1033" s="2">
        <v>0</v>
      </c>
      <c r="Q1033" s="2">
        <v>0</v>
      </c>
      <c r="R1033" s="2">
        <v>0</v>
      </c>
      <c r="S1033" s="2">
        <v>1.4365217391304348</v>
      </c>
      <c r="T1033" s="2">
        <v>10.956413043478261</v>
      </c>
      <c r="U1033" s="2">
        <v>0</v>
      </c>
      <c r="V1033" s="2">
        <v>0.24975903614457828</v>
      </c>
      <c r="W1033" s="2">
        <v>0.4423913043478262</v>
      </c>
      <c r="X1033" s="2">
        <v>4.873804347826086</v>
      </c>
      <c r="Y1033" s="2">
        <v>0</v>
      </c>
      <c r="Z1033" s="2">
        <v>0.10713910186199341</v>
      </c>
      <c r="AA1033" s="2">
        <v>0</v>
      </c>
      <c r="AB1033" s="2">
        <v>0</v>
      </c>
      <c r="AC1033" s="2">
        <v>0</v>
      </c>
      <c r="AD1033" s="2">
        <v>71.473913043478234</v>
      </c>
      <c r="AE1033" s="2">
        <v>0</v>
      </c>
      <c r="AF1033" s="2">
        <v>0</v>
      </c>
      <c r="AG1033" s="2">
        <v>0</v>
      </c>
      <c r="AH1033" t="s">
        <v>509</v>
      </c>
      <c r="AI1033">
        <v>6</v>
      </c>
    </row>
    <row r="1034" spans="1:35" x14ac:dyDescent="0.25">
      <c r="A1034" t="s">
        <v>3056</v>
      </c>
      <c r="B1034" t="s">
        <v>1497</v>
      </c>
      <c r="C1034" t="s">
        <v>2619</v>
      </c>
      <c r="D1034" t="s">
        <v>2802</v>
      </c>
      <c r="E1034" s="2">
        <v>87.608695652173907</v>
      </c>
      <c r="F1034" s="2">
        <v>5.5652173913043477</v>
      </c>
      <c r="G1034" s="2">
        <v>0.67521739130434788</v>
      </c>
      <c r="H1034" s="2">
        <v>0.35869565217391303</v>
      </c>
      <c r="I1034" s="2">
        <v>0.63663043478260872</v>
      </c>
      <c r="J1034" s="2">
        <v>0</v>
      </c>
      <c r="K1034" s="2">
        <v>0</v>
      </c>
      <c r="L1034" s="2">
        <v>3.8404347826086962</v>
      </c>
      <c r="M1034" s="2">
        <v>2.2509782608695654</v>
      </c>
      <c r="N1034" s="2">
        <v>0</v>
      </c>
      <c r="O1034" s="2">
        <v>2.5693548387096778E-2</v>
      </c>
      <c r="P1034" s="2">
        <v>5.431304347826087</v>
      </c>
      <c r="Q1034" s="2">
        <v>0.13565217391304349</v>
      </c>
      <c r="R1034" s="2">
        <v>6.3543424317617864E-2</v>
      </c>
      <c r="S1034" s="2">
        <v>0.53760869565217395</v>
      </c>
      <c r="T1034" s="2">
        <v>5.2393478260869566</v>
      </c>
      <c r="U1034" s="2">
        <v>0</v>
      </c>
      <c r="V1034" s="2">
        <v>6.5940446650124079E-2</v>
      </c>
      <c r="W1034" s="2">
        <v>3.5805434782608692</v>
      </c>
      <c r="X1034" s="2">
        <v>2.0984782608695651</v>
      </c>
      <c r="Y1034" s="2">
        <v>0</v>
      </c>
      <c r="Z1034" s="2">
        <v>6.482258064516129E-2</v>
      </c>
      <c r="AA1034" s="2">
        <v>0</v>
      </c>
      <c r="AB1034" s="2">
        <v>0</v>
      </c>
      <c r="AC1034" s="2">
        <v>0</v>
      </c>
      <c r="AD1034" s="2">
        <v>0</v>
      </c>
      <c r="AE1034" s="2">
        <v>4.8984782608695658</v>
      </c>
      <c r="AF1034" s="2">
        <v>0</v>
      </c>
      <c r="AG1034" s="2">
        <v>0</v>
      </c>
      <c r="AH1034" t="s">
        <v>298</v>
      </c>
      <c r="AI1034">
        <v>6</v>
      </c>
    </row>
    <row r="1035" spans="1:35" x14ac:dyDescent="0.25">
      <c r="A1035" t="s">
        <v>3056</v>
      </c>
      <c r="B1035" t="s">
        <v>1712</v>
      </c>
      <c r="C1035" t="s">
        <v>2405</v>
      </c>
      <c r="D1035" t="s">
        <v>2802</v>
      </c>
      <c r="E1035" s="2">
        <v>111.98913043478261</v>
      </c>
      <c r="F1035" s="2">
        <v>5.7391304347826084</v>
      </c>
      <c r="G1035" s="2">
        <v>0.23369565217391297</v>
      </c>
      <c r="H1035" s="2">
        <v>0</v>
      </c>
      <c r="I1035" s="2">
        <v>1.4836956521739131</v>
      </c>
      <c r="J1035" s="2">
        <v>0</v>
      </c>
      <c r="K1035" s="2">
        <v>0</v>
      </c>
      <c r="L1035" s="2">
        <v>20.344347826086963</v>
      </c>
      <c r="M1035" s="2">
        <v>10.347826086956522</v>
      </c>
      <c r="N1035" s="2">
        <v>16.347826086956523</v>
      </c>
      <c r="O1035" s="2">
        <v>0.23837717169756384</v>
      </c>
      <c r="P1035" s="2">
        <v>5.2617391304347834</v>
      </c>
      <c r="Q1035" s="2">
        <v>4.8908695652173915</v>
      </c>
      <c r="R1035" s="2">
        <v>9.0657090167912263E-2</v>
      </c>
      <c r="S1035" s="2">
        <v>14.561739130434781</v>
      </c>
      <c r="T1035" s="2">
        <v>21.809239130434772</v>
      </c>
      <c r="U1035" s="2">
        <v>0</v>
      </c>
      <c r="V1035" s="2">
        <v>0.32477239638940097</v>
      </c>
      <c r="W1035" s="2">
        <v>28.804239130434777</v>
      </c>
      <c r="X1035" s="2">
        <v>21.103260869565219</v>
      </c>
      <c r="Y1035" s="2">
        <v>9.6330434782608698</v>
      </c>
      <c r="Z1035" s="2">
        <v>0.5316635931282151</v>
      </c>
      <c r="AA1035" s="2">
        <v>0</v>
      </c>
      <c r="AB1035" s="2">
        <v>3.661956521739131</v>
      </c>
      <c r="AC1035" s="2">
        <v>0</v>
      </c>
      <c r="AD1035" s="2">
        <v>0</v>
      </c>
      <c r="AE1035" s="2">
        <v>0</v>
      </c>
      <c r="AF1035" s="2">
        <v>0</v>
      </c>
      <c r="AG1035" s="2">
        <v>0</v>
      </c>
      <c r="AH1035" t="s">
        <v>520</v>
      </c>
      <c r="AI1035">
        <v>6</v>
      </c>
    </row>
    <row r="1036" spans="1:35" x14ac:dyDescent="0.25">
      <c r="A1036" t="s">
        <v>3056</v>
      </c>
      <c r="B1036" t="s">
        <v>2235</v>
      </c>
      <c r="C1036" t="s">
        <v>2552</v>
      </c>
      <c r="D1036" t="s">
        <v>2802</v>
      </c>
      <c r="E1036" s="2">
        <v>117.66304347826087</v>
      </c>
      <c r="F1036" s="2">
        <v>6.1086956521739131</v>
      </c>
      <c r="G1036" s="2">
        <v>0</v>
      </c>
      <c r="H1036" s="2">
        <v>0</v>
      </c>
      <c r="I1036" s="2">
        <v>0</v>
      </c>
      <c r="J1036" s="2">
        <v>0</v>
      </c>
      <c r="K1036" s="2">
        <v>0</v>
      </c>
      <c r="L1036" s="2">
        <v>5.7786956521739112</v>
      </c>
      <c r="M1036" s="2">
        <v>5.4731521739130446</v>
      </c>
      <c r="N1036" s="2">
        <v>0</v>
      </c>
      <c r="O1036" s="2">
        <v>4.6515473441108554E-2</v>
      </c>
      <c r="P1036" s="2">
        <v>0</v>
      </c>
      <c r="Q1036" s="2">
        <v>0</v>
      </c>
      <c r="R1036" s="2">
        <v>0</v>
      </c>
      <c r="S1036" s="2">
        <v>11.288260869565219</v>
      </c>
      <c r="T1036" s="2">
        <v>15.503478260869562</v>
      </c>
      <c r="U1036" s="2">
        <v>0</v>
      </c>
      <c r="V1036" s="2">
        <v>0.2276988452655889</v>
      </c>
      <c r="W1036" s="2">
        <v>7.0844565217391331</v>
      </c>
      <c r="X1036" s="2">
        <v>15.74326086956521</v>
      </c>
      <c r="Y1036" s="2">
        <v>0</v>
      </c>
      <c r="Z1036" s="2">
        <v>0.19400923787528865</v>
      </c>
      <c r="AA1036" s="2">
        <v>0</v>
      </c>
      <c r="AB1036" s="2">
        <v>0</v>
      </c>
      <c r="AC1036" s="2">
        <v>0</v>
      </c>
      <c r="AD1036" s="2">
        <v>0</v>
      </c>
      <c r="AE1036" s="2">
        <v>0</v>
      </c>
      <c r="AF1036" s="2">
        <v>0</v>
      </c>
      <c r="AG1036" s="2">
        <v>0</v>
      </c>
      <c r="AH1036" t="s">
        <v>1055</v>
      </c>
      <c r="AI1036">
        <v>6</v>
      </c>
    </row>
    <row r="1037" spans="1:35" x14ac:dyDescent="0.25">
      <c r="A1037" t="s">
        <v>3056</v>
      </c>
      <c r="B1037" t="s">
        <v>1789</v>
      </c>
      <c r="C1037" t="s">
        <v>2504</v>
      </c>
      <c r="D1037" t="s">
        <v>2884</v>
      </c>
      <c r="E1037" s="2">
        <v>26.565217391304348</v>
      </c>
      <c r="F1037" s="2">
        <v>4.6956521739130439</v>
      </c>
      <c r="G1037" s="2">
        <v>0</v>
      </c>
      <c r="H1037" s="2">
        <v>0</v>
      </c>
      <c r="I1037" s="2">
        <v>3.9428260869565217</v>
      </c>
      <c r="J1037" s="2">
        <v>0</v>
      </c>
      <c r="K1037" s="2">
        <v>0</v>
      </c>
      <c r="L1037" s="2">
        <v>4.4101086956521733</v>
      </c>
      <c r="M1037" s="2">
        <v>0</v>
      </c>
      <c r="N1037" s="2">
        <v>1.1753260869565216</v>
      </c>
      <c r="O1037" s="2">
        <v>4.4243044189852698E-2</v>
      </c>
      <c r="P1037" s="2">
        <v>0</v>
      </c>
      <c r="Q1037" s="2">
        <v>0</v>
      </c>
      <c r="R1037" s="2">
        <v>0</v>
      </c>
      <c r="S1037" s="2">
        <v>6.2284782608695677</v>
      </c>
      <c r="T1037" s="2">
        <v>1.4386956521739129</v>
      </c>
      <c r="U1037" s="2">
        <v>0</v>
      </c>
      <c r="V1037" s="2">
        <v>0.28861702127659583</v>
      </c>
      <c r="W1037" s="2">
        <v>4.8991304347826086</v>
      </c>
      <c r="X1037" s="2">
        <v>5.063695652173914</v>
      </c>
      <c r="Y1037" s="2">
        <v>4.9230434782608672</v>
      </c>
      <c r="Z1037" s="2">
        <v>0.56035188216039267</v>
      </c>
      <c r="AA1037" s="2">
        <v>0</v>
      </c>
      <c r="AB1037" s="2">
        <v>0</v>
      </c>
      <c r="AC1037" s="2">
        <v>0</v>
      </c>
      <c r="AD1037" s="2">
        <v>0</v>
      </c>
      <c r="AE1037" s="2">
        <v>0</v>
      </c>
      <c r="AF1037" s="2">
        <v>0</v>
      </c>
      <c r="AG1037" s="2">
        <v>0</v>
      </c>
      <c r="AH1037" t="s">
        <v>600</v>
      </c>
      <c r="AI1037">
        <v>6</v>
      </c>
    </row>
    <row r="1038" spans="1:35" x14ac:dyDescent="0.25">
      <c r="A1038" t="s">
        <v>3056</v>
      </c>
      <c r="B1038" t="s">
        <v>1482</v>
      </c>
      <c r="C1038" t="s">
        <v>2466</v>
      </c>
      <c r="D1038" t="s">
        <v>2837</v>
      </c>
      <c r="E1038" s="2">
        <v>43.141304347826086</v>
      </c>
      <c r="F1038" s="2">
        <v>46.631630434782615</v>
      </c>
      <c r="G1038" s="2">
        <v>0.47282608695652173</v>
      </c>
      <c r="H1038" s="2">
        <v>0.36554347826086953</v>
      </c>
      <c r="I1038" s="2">
        <v>1.0831521739130436</v>
      </c>
      <c r="J1038" s="2">
        <v>0</v>
      </c>
      <c r="K1038" s="2">
        <v>0</v>
      </c>
      <c r="L1038" s="2">
        <v>5.2922826086956523</v>
      </c>
      <c r="M1038" s="2">
        <v>2.5565217391304351</v>
      </c>
      <c r="N1038" s="2">
        <v>0.44510869565217392</v>
      </c>
      <c r="O1038" s="2">
        <v>6.9576719576719584E-2</v>
      </c>
      <c r="P1038" s="2">
        <v>5.2803260869565216</v>
      </c>
      <c r="Q1038" s="2">
        <v>0</v>
      </c>
      <c r="R1038" s="2">
        <v>0.12239606953892668</v>
      </c>
      <c r="S1038" s="2">
        <v>6.1783695652173893</v>
      </c>
      <c r="T1038" s="2">
        <v>8.7054347826086946</v>
      </c>
      <c r="U1038" s="2">
        <v>0</v>
      </c>
      <c r="V1038" s="2">
        <v>0.34500125976316448</v>
      </c>
      <c r="W1038" s="2">
        <v>5.9389130434782595</v>
      </c>
      <c r="X1038" s="2">
        <v>9.9642391304347857</v>
      </c>
      <c r="Y1038" s="2">
        <v>0</v>
      </c>
      <c r="Z1038" s="2">
        <v>0.36862937767699677</v>
      </c>
      <c r="AA1038" s="2">
        <v>0</v>
      </c>
      <c r="AB1038" s="2">
        <v>0</v>
      </c>
      <c r="AC1038" s="2">
        <v>0</v>
      </c>
      <c r="AD1038" s="2">
        <v>0</v>
      </c>
      <c r="AE1038" s="2">
        <v>3.139891304347826</v>
      </c>
      <c r="AF1038" s="2">
        <v>0</v>
      </c>
      <c r="AG1038" s="2">
        <v>0</v>
      </c>
      <c r="AH1038" t="s">
        <v>283</v>
      </c>
      <c r="AI1038">
        <v>6</v>
      </c>
    </row>
    <row r="1039" spans="1:35" x14ac:dyDescent="0.25">
      <c r="A1039" t="s">
        <v>3056</v>
      </c>
      <c r="B1039" t="s">
        <v>1345</v>
      </c>
      <c r="C1039" t="s">
        <v>2505</v>
      </c>
      <c r="D1039" t="s">
        <v>2886</v>
      </c>
      <c r="E1039" s="2">
        <v>63.543478260869563</v>
      </c>
      <c r="F1039" s="2">
        <v>5.7391304347826084</v>
      </c>
      <c r="G1039" s="2">
        <v>0</v>
      </c>
      <c r="H1039" s="2">
        <v>0</v>
      </c>
      <c r="I1039" s="2">
        <v>5.7391304347826084</v>
      </c>
      <c r="J1039" s="2">
        <v>0</v>
      </c>
      <c r="K1039" s="2">
        <v>0</v>
      </c>
      <c r="L1039" s="2">
        <v>4.5782608695652174</v>
      </c>
      <c r="M1039" s="2">
        <v>9.8391304347826107</v>
      </c>
      <c r="N1039" s="2">
        <v>0</v>
      </c>
      <c r="O1039" s="2">
        <v>0.15484091686623336</v>
      </c>
      <c r="P1039" s="2">
        <v>0</v>
      </c>
      <c r="Q1039" s="2">
        <v>0</v>
      </c>
      <c r="R1039" s="2">
        <v>0</v>
      </c>
      <c r="S1039" s="2">
        <v>4.9689130434782616</v>
      </c>
      <c r="T1039" s="2">
        <v>15.68076086956521</v>
      </c>
      <c r="U1039" s="2">
        <v>0</v>
      </c>
      <c r="V1039" s="2">
        <v>0.32496920971604509</v>
      </c>
      <c r="W1039" s="2">
        <v>10.446521739130432</v>
      </c>
      <c r="X1039" s="2">
        <v>6.6686956521739127</v>
      </c>
      <c r="Y1039" s="2">
        <v>0</v>
      </c>
      <c r="Z1039" s="2">
        <v>0.26934656175162502</v>
      </c>
      <c r="AA1039" s="2">
        <v>0</v>
      </c>
      <c r="AB1039" s="2">
        <v>0</v>
      </c>
      <c r="AC1039" s="2">
        <v>0</v>
      </c>
      <c r="AD1039" s="2">
        <v>0</v>
      </c>
      <c r="AE1039" s="2">
        <v>0</v>
      </c>
      <c r="AF1039" s="2">
        <v>0</v>
      </c>
      <c r="AG1039" s="2">
        <v>0</v>
      </c>
      <c r="AH1039" t="s">
        <v>145</v>
      </c>
      <c r="AI1039">
        <v>6</v>
      </c>
    </row>
    <row r="1040" spans="1:35" x14ac:dyDescent="0.25">
      <c r="A1040" t="s">
        <v>3056</v>
      </c>
      <c r="B1040" t="s">
        <v>1907</v>
      </c>
      <c r="C1040" t="s">
        <v>2378</v>
      </c>
      <c r="D1040" t="s">
        <v>2976</v>
      </c>
      <c r="E1040" s="2">
        <v>50.576086956521742</v>
      </c>
      <c r="F1040" s="2">
        <v>5.5652173913043477</v>
      </c>
      <c r="G1040" s="2">
        <v>0</v>
      </c>
      <c r="H1040" s="2">
        <v>0</v>
      </c>
      <c r="I1040" s="2">
        <v>0.39130434782608697</v>
      </c>
      <c r="J1040" s="2">
        <v>0</v>
      </c>
      <c r="K1040" s="2">
        <v>0</v>
      </c>
      <c r="L1040" s="2">
        <v>7.6086956521739125E-3</v>
      </c>
      <c r="M1040" s="2">
        <v>0</v>
      </c>
      <c r="N1040" s="2">
        <v>0</v>
      </c>
      <c r="O1040" s="2">
        <v>0</v>
      </c>
      <c r="P1040" s="2">
        <v>5.4248913043478257</v>
      </c>
      <c r="Q1040" s="2">
        <v>0</v>
      </c>
      <c r="R1040" s="2">
        <v>0.10726198151730065</v>
      </c>
      <c r="S1040" s="2">
        <v>3.189130434782609</v>
      </c>
      <c r="T1040" s="2">
        <v>3.9143478260869573</v>
      </c>
      <c r="U1040" s="2">
        <v>0</v>
      </c>
      <c r="V1040" s="2">
        <v>0.14045132172791749</v>
      </c>
      <c r="W1040" s="2">
        <v>0.25271739130434784</v>
      </c>
      <c r="X1040" s="2">
        <v>3.8005434782608694</v>
      </c>
      <c r="Y1040" s="2">
        <v>0</v>
      </c>
      <c r="Z1040" s="2">
        <v>8.0141843971631196E-2</v>
      </c>
      <c r="AA1040" s="2">
        <v>0</v>
      </c>
      <c r="AB1040" s="2">
        <v>0</v>
      </c>
      <c r="AC1040" s="2">
        <v>0</v>
      </c>
      <c r="AD1040" s="2">
        <v>0</v>
      </c>
      <c r="AE1040" s="2">
        <v>0</v>
      </c>
      <c r="AF1040" s="2">
        <v>0</v>
      </c>
      <c r="AG1040" s="2">
        <v>0</v>
      </c>
      <c r="AH1040" t="s">
        <v>720</v>
      </c>
      <c r="AI1040">
        <v>6</v>
      </c>
    </row>
    <row r="1041" spans="1:35" x14ac:dyDescent="0.25">
      <c r="A1041" t="s">
        <v>3056</v>
      </c>
      <c r="B1041" t="s">
        <v>2091</v>
      </c>
      <c r="C1041" t="s">
        <v>2464</v>
      </c>
      <c r="D1041" t="s">
        <v>2853</v>
      </c>
      <c r="E1041" s="2">
        <v>50.032608695652172</v>
      </c>
      <c r="F1041" s="2">
        <v>0</v>
      </c>
      <c r="G1041" s="2">
        <v>0</v>
      </c>
      <c r="H1041" s="2">
        <v>0</v>
      </c>
      <c r="I1041" s="2">
        <v>0.52173913043478259</v>
      </c>
      <c r="J1041" s="2">
        <v>0</v>
      </c>
      <c r="K1041" s="2">
        <v>0</v>
      </c>
      <c r="L1041" s="2">
        <v>5.4572826086956514</v>
      </c>
      <c r="M1041" s="2">
        <v>5.2173913043478262</v>
      </c>
      <c r="N1041" s="2">
        <v>0</v>
      </c>
      <c r="O1041" s="2">
        <v>0.10427981751031937</v>
      </c>
      <c r="P1041" s="2">
        <v>7.1646739130434778</v>
      </c>
      <c r="Q1041" s="2">
        <v>0</v>
      </c>
      <c r="R1041" s="2">
        <v>0.14320008689984792</v>
      </c>
      <c r="S1041" s="2">
        <v>1.9077173913043481</v>
      </c>
      <c r="T1041" s="2">
        <v>5.8554347826086923</v>
      </c>
      <c r="U1041" s="2">
        <v>0</v>
      </c>
      <c r="V1041" s="2">
        <v>0.15516185096676074</v>
      </c>
      <c r="W1041" s="2">
        <v>5.5410869565217409</v>
      </c>
      <c r="X1041" s="2">
        <v>6.1336956521739125</v>
      </c>
      <c r="Y1041" s="2">
        <v>0</v>
      </c>
      <c r="Z1041" s="2">
        <v>0.23334347164892466</v>
      </c>
      <c r="AA1041" s="2">
        <v>0</v>
      </c>
      <c r="AB1041" s="2">
        <v>0</v>
      </c>
      <c r="AC1041" s="2">
        <v>0</v>
      </c>
      <c r="AD1041" s="2">
        <v>36.82771739130434</v>
      </c>
      <c r="AE1041" s="2">
        <v>0</v>
      </c>
      <c r="AF1041" s="2">
        <v>0</v>
      </c>
      <c r="AG1041" s="2">
        <v>0</v>
      </c>
      <c r="AH1041" t="s">
        <v>909</v>
      </c>
      <c r="AI1041">
        <v>6</v>
      </c>
    </row>
    <row r="1042" spans="1:35" x14ac:dyDescent="0.25">
      <c r="A1042" t="s">
        <v>3056</v>
      </c>
      <c r="B1042" t="s">
        <v>2167</v>
      </c>
      <c r="C1042" t="s">
        <v>2397</v>
      </c>
      <c r="D1042" t="s">
        <v>2845</v>
      </c>
      <c r="E1042" s="2">
        <v>101.91304347826087</v>
      </c>
      <c r="F1042" s="2">
        <v>14.048913043478262</v>
      </c>
      <c r="G1042" s="2">
        <v>0.53532608695652173</v>
      </c>
      <c r="H1042" s="2">
        <v>0.71467391304347827</v>
      </c>
      <c r="I1042" s="2">
        <v>3.1739130434782608</v>
      </c>
      <c r="J1042" s="2">
        <v>0</v>
      </c>
      <c r="K1042" s="2">
        <v>0</v>
      </c>
      <c r="L1042" s="2">
        <v>8.5544565217391284</v>
      </c>
      <c r="M1042" s="2">
        <v>12.842717391304346</v>
      </c>
      <c r="N1042" s="2">
        <v>0</v>
      </c>
      <c r="O1042" s="2">
        <v>0.12601642491467574</v>
      </c>
      <c r="P1042" s="2">
        <v>13.641304347826088</v>
      </c>
      <c r="Q1042" s="2">
        <v>18.038695652173914</v>
      </c>
      <c r="R1042" s="2">
        <v>0.31085324232081907</v>
      </c>
      <c r="S1042" s="2">
        <v>3.5205434782608687</v>
      </c>
      <c r="T1042" s="2">
        <v>9.7157608695652176</v>
      </c>
      <c r="U1042" s="2">
        <v>0</v>
      </c>
      <c r="V1042" s="2">
        <v>0.12987841296928326</v>
      </c>
      <c r="W1042" s="2">
        <v>3.1428260869565214</v>
      </c>
      <c r="X1042" s="2">
        <v>13.485326086956524</v>
      </c>
      <c r="Y1042" s="2">
        <v>0</v>
      </c>
      <c r="Z1042" s="2">
        <v>0.16316019624573377</v>
      </c>
      <c r="AA1042" s="2">
        <v>0</v>
      </c>
      <c r="AB1042" s="2">
        <v>0</v>
      </c>
      <c r="AC1042" s="2">
        <v>0</v>
      </c>
      <c r="AD1042" s="2">
        <v>0</v>
      </c>
      <c r="AE1042" s="2">
        <v>0</v>
      </c>
      <c r="AF1042" s="2">
        <v>0</v>
      </c>
      <c r="AG1042" s="2">
        <v>0</v>
      </c>
      <c r="AH1042" t="s">
        <v>986</v>
      </c>
      <c r="AI1042">
        <v>6</v>
      </c>
    </row>
    <row r="1043" spans="1:35" x14ac:dyDescent="0.25">
      <c r="A1043" t="s">
        <v>3056</v>
      </c>
      <c r="B1043" t="s">
        <v>1713</v>
      </c>
      <c r="C1043" t="s">
        <v>2466</v>
      </c>
      <c r="D1043" t="s">
        <v>2837</v>
      </c>
      <c r="E1043" s="2">
        <v>75.847826086956516</v>
      </c>
      <c r="F1043" s="2">
        <v>5.4782608695652177</v>
      </c>
      <c r="G1043" s="2">
        <v>0.29347826086956524</v>
      </c>
      <c r="H1043" s="2">
        <v>0.52173913043478259</v>
      </c>
      <c r="I1043" s="2">
        <v>0.71739130434782605</v>
      </c>
      <c r="J1043" s="2">
        <v>0</v>
      </c>
      <c r="K1043" s="2">
        <v>0</v>
      </c>
      <c r="L1043" s="2">
        <v>4.5407608695652177</v>
      </c>
      <c r="M1043" s="2">
        <v>5.6521739130434785</v>
      </c>
      <c r="N1043" s="2">
        <v>0</v>
      </c>
      <c r="O1043" s="2">
        <v>7.4519919747778746E-2</v>
      </c>
      <c r="P1043" s="2">
        <v>5.0434782608695654</v>
      </c>
      <c r="Q1043" s="2">
        <v>4.9239130434782608</v>
      </c>
      <c r="R1043" s="2">
        <v>0.13141301232444827</v>
      </c>
      <c r="S1043" s="2">
        <v>4.0896739130434785</v>
      </c>
      <c r="T1043" s="2">
        <v>7.6983695652173916</v>
      </c>
      <c r="U1043" s="2">
        <v>0</v>
      </c>
      <c r="V1043" s="2">
        <v>0.15541702493551163</v>
      </c>
      <c r="W1043" s="2">
        <v>3.3315217391304346</v>
      </c>
      <c r="X1043" s="2">
        <v>9.1820652173913047</v>
      </c>
      <c r="Y1043" s="2">
        <v>0</v>
      </c>
      <c r="Z1043" s="2">
        <v>0.16498280309544283</v>
      </c>
      <c r="AA1043" s="2">
        <v>0</v>
      </c>
      <c r="AB1043" s="2">
        <v>0</v>
      </c>
      <c r="AC1043" s="2">
        <v>0</v>
      </c>
      <c r="AD1043" s="2">
        <v>0</v>
      </c>
      <c r="AE1043" s="2">
        <v>1.1684782608695652</v>
      </c>
      <c r="AF1043" s="2">
        <v>0</v>
      </c>
      <c r="AG1043" s="2">
        <v>0</v>
      </c>
      <c r="AH1043" t="s">
        <v>521</v>
      </c>
      <c r="AI1043">
        <v>6</v>
      </c>
    </row>
    <row r="1044" spans="1:35" x14ac:dyDescent="0.25">
      <c r="A1044" t="s">
        <v>3056</v>
      </c>
      <c r="B1044" t="s">
        <v>1370</v>
      </c>
      <c r="C1044" t="s">
        <v>2566</v>
      </c>
      <c r="D1044" t="s">
        <v>2799</v>
      </c>
      <c r="E1044" s="2">
        <v>116.59782608695652</v>
      </c>
      <c r="F1044" s="2">
        <v>5.899347826086955</v>
      </c>
      <c r="G1044" s="2">
        <v>0.32608695652173914</v>
      </c>
      <c r="H1044" s="2">
        <v>0.4891304347826087</v>
      </c>
      <c r="I1044" s="2">
        <v>1.3695652173913044</v>
      </c>
      <c r="J1044" s="2">
        <v>0</v>
      </c>
      <c r="K1044" s="2">
        <v>0</v>
      </c>
      <c r="L1044" s="2">
        <v>0</v>
      </c>
      <c r="M1044" s="2">
        <v>9.9572826086956496</v>
      </c>
      <c r="N1044" s="2">
        <v>0</v>
      </c>
      <c r="O1044" s="2">
        <v>8.5398527081196968E-2</v>
      </c>
      <c r="P1044" s="2">
        <v>5.9334782608695642</v>
      </c>
      <c r="Q1044" s="2">
        <v>4.0590217391304355</v>
      </c>
      <c r="R1044" s="2">
        <v>8.5700568658525225E-2</v>
      </c>
      <c r="S1044" s="2">
        <v>4.8695652173913047</v>
      </c>
      <c r="T1044" s="2">
        <v>4.9458695652173912</v>
      </c>
      <c r="U1044" s="2">
        <v>0</v>
      </c>
      <c r="V1044" s="2">
        <v>8.4181970728069364E-2</v>
      </c>
      <c r="W1044" s="2">
        <v>10.453043478260868</v>
      </c>
      <c r="X1044" s="2">
        <v>4.8636956521739121</v>
      </c>
      <c r="Y1044" s="2">
        <v>0</v>
      </c>
      <c r="Z1044" s="2">
        <v>0.13136384823342964</v>
      </c>
      <c r="AA1044" s="2">
        <v>0</v>
      </c>
      <c r="AB1044" s="2">
        <v>0</v>
      </c>
      <c r="AC1044" s="2">
        <v>0</v>
      </c>
      <c r="AD1044" s="2">
        <v>0</v>
      </c>
      <c r="AE1044" s="2">
        <v>0</v>
      </c>
      <c r="AF1044" s="2">
        <v>0</v>
      </c>
      <c r="AG1044" s="2">
        <v>0</v>
      </c>
      <c r="AH1044" t="s">
        <v>170</v>
      </c>
      <c r="AI1044">
        <v>6</v>
      </c>
    </row>
    <row r="1045" spans="1:35" x14ac:dyDescent="0.25">
      <c r="A1045" t="s">
        <v>3056</v>
      </c>
      <c r="B1045" t="s">
        <v>1756</v>
      </c>
      <c r="C1045" t="s">
        <v>2368</v>
      </c>
      <c r="D1045" t="s">
        <v>2838</v>
      </c>
      <c r="E1045" s="2">
        <v>51.826086956521742</v>
      </c>
      <c r="F1045" s="2">
        <v>4.9565217391304346</v>
      </c>
      <c r="G1045" s="2">
        <v>0.2608695652173913</v>
      </c>
      <c r="H1045" s="2">
        <v>0</v>
      </c>
      <c r="I1045" s="2">
        <v>5.2347826086956522</v>
      </c>
      <c r="J1045" s="2">
        <v>0</v>
      </c>
      <c r="K1045" s="2">
        <v>0</v>
      </c>
      <c r="L1045" s="2">
        <v>6.2276086956521759</v>
      </c>
      <c r="M1045" s="2">
        <v>0</v>
      </c>
      <c r="N1045" s="2">
        <v>6.4429347826086971</v>
      </c>
      <c r="O1045" s="2">
        <v>0.1243183724832215</v>
      </c>
      <c r="P1045" s="2">
        <v>4.7870652173913024</v>
      </c>
      <c r="Q1045" s="2">
        <v>0</v>
      </c>
      <c r="R1045" s="2">
        <v>9.2367869127516739E-2</v>
      </c>
      <c r="S1045" s="2">
        <v>3.5063043478260867</v>
      </c>
      <c r="T1045" s="2">
        <v>7.4171739130434791</v>
      </c>
      <c r="U1045" s="2">
        <v>0</v>
      </c>
      <c r="V1045" s="2">
        <v>0.21077181208053691</v>
      </c>
      <c r="W1045" s="2">
        <v>4.7485869565217387</v>
      </c>
      <c r="X1045" s="2">
        <v>7.3546739130434782</v>
      </c>
      <c r="Y1045" s="2">
        <v>1.7843478260869567</v>
      </c>
      <c r="Z1045" s="2">
        <v>0.26796560402684561</v>
      </c>
      <c r="AA1045" s="2">
        <v>0</v>
      </c>
      <c r="AB1045" s="2">
        <v>0</v>
      </c>
      <c r="AC1045" s="2">
        <v>0</v>
      </c>
      <c r="AD1045" s="2">
        <v>0</v>
      </c>
      <c r="AE1045" s="2">
        <v>0</v>
      </c>
      <c r="AF1045" s="2">
        <v>0</v>
      </c>
      <c r="AG1045" s="2">
        <v>0</v>
      </c>
      <c r="AH1045" t="s">
        <v>566</v>
      </c>
      <c r="AI1045">
        <v>6</v>
      </c>
    </row>
    <row r="1046" spans="1:35" x14ac:dyDescent="0.25">
      <c r="A1046" t="s">
        <v>3056</v>
      </c>
      <c r="B1046" t="s">
        <v>1325</v>
      </c>
      <c r="C1046" t="s">
        <v>2390</v>
      </c>
      <c r="D1046" t="s">
        <v>2819</v>
      </c>
      <c r="E1046" s="2">
        <v>85.010869565217391</v>
      </c>
      <c r="F1046" s="2">
        <v>5.2826086956521738</v>
      </c>
      <c r="G1046" s="2">
        <v>0.91304347826086951</v>
      </c>
      <c r="H1046" s="2">
        <v>0.5</v>
      </c>
      <c r="I1046" s="2">
        <v>0.48315217391304349</v>
      </c>
      <c r="J1046" s="2">
        <v>0</v>
      </c>
      <c r="K1046" s="2">
        <v>0</v>
      </c>
      <c r="L1046" s="2">
        <v>10.383152173913047</v>
      </c>
      <c r="M1046" s="2">
        <v>0</v>
      </c>
      <c r="N1046" s="2">
        <v>14.550652173913042</v>
      </c>
      <c r="O1046" s="2">
        <v>0.1711622554660529</v>
      </c>
      <c r="P1046" s="2">
        <v>5.0511956521739121</v>
      </c>
      <c r="Q1046" s="2">
        <v>1.908260869565217</v>
      </c>
      <c r="R1046" s="2">
        <v>8.1865490346502992E-2</v>
      </c>
      <c r="S1046" s="2">
        <v>10.25260869565218</v>
      </c>
      <c r="T1046" s="2">
        <v>11.85576086956522</v>
      </c>
      <c r="U1046" s="2">
        <v>0</v>
      </c>
      <c r="V1046" s="2">
        <v>0.26006520905255093</v>
      </c>
      <c r="W1046" s="2">
        <v>19.380108695652165</v>
      </c>
      <c r="X1046" s="2">
        <v>10.875108695652175</v>
      </c>
      <c r="Y1046" s="2">
        <v>0.25793478260869568</v>
      </c>
      <c r="Z1046" s="2">
        <v>0.35893236159058939</v>
      </c>
      <c r="AA1046" s="2">
        <v>0</v>
      </c>
      <c r="AB1046" s="2">
        <v>0</v>
      </c>
      <c r="AC1046" s="2">
        <v>0</v>
      </c>
      <c r="AD1046" s="2">
        <v>0</v>
      </c>
      <c r="AE1046" s="2">
        <v>0</v>
      </c>
      <c r="AF1046" s="2">
        <v>0</v>
      </c>
      <c r="AG1046" s="2">
        <v>0</v>
      </c>
      <c r="AH1046" t="s">
        <v>125</v>
      </c>
      <c r="AI1046">
        <v>6</v>
      </c>
    </row>
    <row r="1047" spans="1:35" x14ac:dyDescent="0.25">
      <c r="A1047" t="s">
        <v>3056</v>
      </c>
      <c r="B1047" t="s">
        <v>1904</v>
      </c>
      <c r="C1047" t="s">
        <v>2494</v>
      </c>
      <c r="D1047" t="s">
        <v>2864</v>
      </c>
      <c r="E1047" s="2">
        <v>86.271739130434781</v>
      </c>
      <c r="F1047" s="2">
        <v>5.4076086956521738</v>
      </c>
      <c r="G1047" s="2">
        <v>0.42391304347826086</v>
      </c>
      <c r="H1047" s="2">
        <v>0</v>
      </c>
      <c r="I1047" s="2">
        <v>0</v>
      </c>
      <c r="J1047" s="2">
        <v>0</v>
      </c>
      <c r="K1047" s="2">
        <v>0</v>
      </c>
      <c r="L1047" s="2">
        <v>4.9211956521739131</v>
      </c>
      <c r="M1047" s="2">
        <v>0</v>
      </c>
      <c r="N1047" s="2">
        <v>0</v>
      </c>
      <c r="O1047" s="2">
        <v>0</v>
      </c>
      <c r="P1047" s="2">
        <v>2.8206521739130435</v>
      </c>
      <c r="Q1047" s="2">
        <v>0</v>
      </c>
      <c r="R1047" s="2">
        <v>3.2694972911679478E-2</v>
      </c>
      <c r="S1047" s="2">
        <v>5.0543478260869561</v>
      </c>
      <c r="T1047" s="2">
        <v>10.565217391304348</v>
      </c>
      <c r="U1047" s="2">
        <v>0</v>
      </c>
      <c r="V1047" s="2">
        <v>0.1810507748519592</v>
      </c>
      <c r="W1047" s="2">
        <v>8.9429347826086953</v>
      </c>
      <c r="X1047" s="2">
        <v>5.2418478260869561</v>
      </c>
      <c r="Y1047" s="2">
        <v>0</v>
      </c>
      <c r="Z1047" s="2">
        <v>0.16441980597202974</v>
      </c>
      <c r="AA1047" s="2">
        <v>0</v>
      </c>
      <c r="AB1047" s="2">
        <v>0</v>
      </c>
      <c r="AC1047" s="2">
        <v>0</v>
      </c>
      <c r="AD1047" s="2">
        <v>41.413043478260867</v>
      </c>
      <c r="AE1047" s="2">
        <v>0</v>
      </c>
      <c r="AF1047" s="2">
        <v>0</v>
      </c>
      <c r="AG1047" s="2">
        <v>0</v>
      </c>
      <c r="AH1047" t="s">
        <v>717</v>
      </c>
      <c r="AI1047">
        <v>6</v>
      </c>
    </row>
    <row r="1048" spans="1:35" x14ac:dyDescent="0.25">
      <c r="A1048" t="s">
        <v>3056</v>
      </c>
      <c r="B1048" t="s">
        <v>1237</v>
      </c>
      <c r="C1048" t="s">
        <v>2494</v>
      </c>
      <c r="D1048" t="s">
        <v>2864</v>
      </c>
      <c r="E1048" s="2">
        <v>52.880434782608695</v>
      </c>
      <c r="F1048" s="2">
        <v>5.3804347826086953</v>
      </c>
      <c r="G1048" s="2">
        <v>0.41304347826086957</v>
      </c>
      <c r="H1048" s="2">
        <v>0</v>
      </c>
      <c r="I1048" s="2">
        <v>0</v>
      </c>
      <c r="J1048" s="2">
        <v>0</v>
      </c>
      <c r="K1048" s="2">
        <v>0</v>
      </c>
      <c r="L1048" s="2">
        <v>1.9347826086956521</v>
      </c>
      <c r="M1048" s="2">
        <v>2.8695652173913042</v>
      </c>
      <c r="N1048" s="2">
        <v>0</v>
      </c>
      <c r="O1048" s="2">
        <v>5.4265159301130524E-2</v>
      </c>
      <c r="P1048" s="2">
        <v>4.6548913043478262</v>
      </c>
      <c r="Q1048" s="2">
        <v>0</v>
      </c>
      <c r="R1048" s="2">
        <v>8.8026721479958894E-2</v>
      </c>
      <c r="S1048" s="2">
        <v>1.0516304347826086</v>
      </c>
      <c r="T1048" s="2">
        <v>1.7717391304347827</v>
      </c>
      <c r="U1048" s="2">
        <v>0</v>
      </c>
      <c r="V1048" s="2">
        <v>5.339157245632066E-2</v>
      </c>
      <c r="W1048" s="2">
        <v>5.2934782608695654</v>
      </c>
      <c r="X1048" s="2">
        <v>4.1875</v>
      </c>
      <c r="Y1048" s="2">
        <v>0</v>
      </c>
      <c r="Z1048" s="2">
        <v>0.17929085303186024</v>
      </c>
      <c r="AA1048" s="2">
        <v>0</v>
      </c>
      <c r="AB1048" s="2">
        <v>0</v>
      </c>
      <c r="AC1048" s="2">
        <v>0</v>
      </c>
      <c r="AD1048" s="2">
        <v>0</v>
      </c>
      <c r="AE1048" s="2">
        <v>33.779891304347828</v>
      </c>
      <c r="AF1048" s="2">
        <v>0</v>
      </c>
      <c r="AG1048" s="2">
        <v>0</v>
      </c>
      <c r="AH1048" t="s">
        <v>35</v>
      </c>
      <c r="AI1048">
        <v>6</v>
      </c>
    </row>
    <row r="1049" spans="1:35" x14ac:dyDescent="0.25">
      <c r="A1049" t="s">
        <v>3056</v>
      </c>
      <c r="B1049" t="s">
        <v>1758</v>
      </c>
      <c r="C1049" t="s">
        <v>2693</v>
      </c>
      <c r="D1049" t="s">
        <v>2837</v>
      </c>
      <c r="E1049" s="2">
        <v>77.565217391304344</v>
      </c>
      <c r="F1049" s="2">
        <v>5.6521739130434785</v>
      </c>
      <c r="G1049" s="2">
        <v>0.32608695652173914</v>
      </c>
      <c r="H1049" s="2">
        <v>0.40217391304347827</v>
      </c>
      <c r="I1049" s="2">
        <v>1.3423913043478257</v>
      </c>
      <c r="J1049" s="2">
        <v>0</v>
      </c>
      <c r="K1049" s="2">
        <v>0</v>
      </c>
      <c r="L1049" s="2">
        <v>0</v>
      </c>
      <c r="M1049" s="2">
        <v>1.7347826086956522</v>
      </c>
      <c r="N1049" s="2">
        <v>0</v>
      </c>
      <c r="O1049" s="2">
        <v>2.2365470852017937E-2</v>
      </c>
      <c r="P1049" s="2">
        <v>5.197826086956522</v>
      </c>
      <c r="Q1049" s="2">
        <v>0</v>
      </c>
      <c r="R1049" s="2">
        <v>6.7012331838565031E-2</v>
      </c>
      <c r="S1049" s="2">
        <v>0</v>
      </c>
      <c r="T1049" s="2">
        <v>0</v>
      </c>
      <c r="U1049" s="2">
        <v>0</v>
      </c>
      <c r="V1049" s="2">
        <v>0</v>
      </c>
      <c r="W1049" s="2">
        <v>0</v>
      </c>
      <c r="X1049" s="2">
        <v>0</v>
      </c>
      <c r="Y1049" s="2">
        <v>0</v>
      </c>
      <c r="Z1049" s="2">
        <v>0</v>
      </c>
      <c r="AA1049" s="2">
        <v>0</v>
      </c>
      <c r="AB1049" s="2">
        <v>0</v>
      </c>
      <c r="AC1049" s="2">
        <v>0</v>
      </c>
      <c r="AD1049" s="2">
        <v>0</v>
      </c>
      <c r="AE1049" s="2">
        <v>0</v>
      </c>
      <c r="AF1049" s="2">
        <v>0</v>
      </c>
      <c r="AG1049" s="2">
        <v>0</v>
      </c>
      <c r="AH1049" t="s">
        <v>568</v>
      </c>
      <c r="AI1049">
        <v>6</v>
      </c>
    </row>
    <row r="1050" spans="1:35" x14ac:dyDescent="0.25">
      <c r="A1050" t="s">
        <v>3056</v>
      </c>
      <c r="B1050" t="s">
        <v>1900</v>
      </c>
      <c r="C1050" t="s">
        <v>2498</v>
      </c>
      <c r="D1050" t="s">
        <v>2968</v>
      </c>
      <c r="E1050" s="2">
        <v>102.6195652173913</v>
      </c>
      <c r="F1050" s="2">
        <v>0</v>
      </c>
      <c r="G1050" s="2">
        <v>0.32608695652173914</v>
      </c>
      <c r="H1050" s="2">
        <v>0.51086956521739135</v>
      </c>
      <c r="I1050" s="2">
        <v>0.52173913043478259</v>
      </c>
      <c r="J1050" s="2">
        <v>0</v>
      </c>
      <c r="K1050" s="2">
        <v>0</v>
      </c>
      <c r="L1050" s="2">
        <v>0.49086956521739128</v>
      </c>
      <c r="M1050" s="2">
        <v>4.2823913043478266</v>
      </c>
      <c r="N1050" s="2">
        <v>0</v>
      </c>
      <c r="O1050" s="2">
        <v>4.1730748861349441E-2</v>
      </c>
      <c r="P1050" s="2">
        <v>4.4620652173913031</v>
      </c>
      <c r="Q1050" s="2">
        <v>9.5002173913043482</v>
      </c>
      <c r="R1050" s="2">
        <v>0.1360586802245525</v>
      </c>
      <c r="S1050" s="2">
        <v>6.1956521739130438E-2</v>
      </c>
      <c r="T1050" s="2">
        <v>11.041956521739133</v>
      </c>
      <c r="U1050" s="2">
        <v>0</v>
      </c>
      <c r="V1050" s="2">
        <v>0.1082046393390531</v>
      </c>
      <c r="W1050" s="2">
        <v>0</v>
      </c>
      <c r="X1050" s="2">
        <v>0.35869565217391303</v>
      </c>
      <c r="Y1050" s="2">
        <v>0</v>
      </c>
      <c r="Z1050" s="2">
        <v>3.4953924372418178E-3</v>
      </c>
      <c r="AA1050" s="2">
        <v>0</v>
      </c>
      <c r="AB1050" s="2">
        <v>0</v>
      </c>
      <c r="AC1050" s="2">
        <v>0</v>
      </c>
      <c r="AD1050" s="2">
        <v>0</v>
      </c>
      <c r="AE1050" s="2">
        <v>0</v>
      </c>
      <c r="AF1050" s="2">
        <v>0</v>
      </c>
      <c r="AG1050" s="2">
        <v>0</v>
      </c>
      <c r="AH1050" t="s">
        <v>713</v>
      </c>
      <c r="AI1050">
        <v>6</v>
      </c>
    </row>
    <row r="1051" spans="1:35" x14ac:dyDescent="0.25">
      <c r="A1051" t="s">
        <v>3056</v>
      </c>
      <c r="B1051" t="s">
        <v>1336</v>
      </c>
      <c r="C1051" t="s">
        <v>2556</v>
      </c>
      <c r="D1051" t="s">
        <v>2842</v>
      </c>
      <c r="E1051" s="2">
        <v>80.445652173913047</v>
      </c>
      <c r="F1051" s="2">
        <v>0</v>
      </c>
      <c r="G1051" s="2">
        <v>0.45652173913043476</v>
      </c>
      <c r="H1051" s="2">
        <v>0.32608695652173914</v>
      </c>
      <c r="I1051" s="2">
        <v>0.76086956521739135</v>
      </c>
      <c r="J1051" s="2">
        <v>0</v>
      </c>
      <c r="K1051" s="2">
        <v>0</v>
      </c>
      <c r="L1051" s="2">
        <v>0</v>
      </c>
      <c r="M1051" s="2">
        <v>5.1564130434782598</v>
      </c>
      <c r="N1051" s="2">
        <v>0</v>
      </c>
      <c r="O1051" s="2">
        <v>6.4098094852047011E-2</v>
      </c>
      <c r="P1051" s="2">
        <v>5.9911956521739125</v>
      </c>
      <c r="Q1051" s="2">
        <v>9.3993478260869594</v>
      </c>
      <c r="R1051" s="2">
        <v>0.19131603837319283</v>
      </c>
      <c r="S1051" s="2">
        <v>4.8243478260869557</v>
      </c>
      <c r="T1051" s="2">
        <v>3.7569565217391307</v>
      </c>
      <c r="U1051" s="2">
        <v>0</v>
      </c>
      <c r="V1051" s="2">
        <v>0.10667207134171058</v>
      </c>
      <c r="W1051" s="2">
        <v>2.1690217391304345</v>
      </c>
      <c r="X1051" s="2">
        <v>4.5047826086956517</v>
      </c>
      <c r="Y1051" s="2">
        <v>0</v>
      </c>
      <c r="Z1051" s="2">
        <v>8.2960410755303332E-2</v>
      </c>
      <c r="AA1051" s="2">
        <v>0</v>
      </c>
      <c r="AB1051" s="2">
        <v>0</v>
      </c>
      <c r="AC1051" s="2">
        <v>0</v>
      </c>
      <c r="AD1051" s="2">
        <v>0</v>
      </c>
      <c r="AE1051" s="2">
        <v>5.271739130434782E-2</v>
      </c>
      <c r="AF1051" s="2">
        <v>0</v>
      </c>
      <c r="AG1051" s="2">
        <v>0</v>
      </c>
      <c r="AH1051" t="s">
        <v>136</v>
      </c>
      <c r="AI1051">
        <v>6</v>
      </c>
    </row>
    <row r="1052" spans="1:35" x14ac:dyDescent="0.25">
      <c r="A1052" t="s">
        <v>3056</v>
      </c>
      <c r="B1052" t="s">
        <v>2054</v>
      </c>
      <c r="C1052" t="s">
        <v>2477</v>
      </c>
      <c r="D1052" t="s">
        <v>2802</v>
      </c>
      <c r="E1052" s="2">
        <v>54.673913043478258</v>
      </c>
      <c r="F1052" s="2">
        <v>5.3913043478260869</v>
      </c>
      <c r="G1052" s="2">
        <v>0.56521739130434778</v>
      </c>
      <c r="H1052" s="2">
        <v>0.28532608695652173</v>
      </c>
      <c r="I1052" s="2">
        <v>0.85597826086956519</v>
      </c>
      <c r="J1052" s="2">
        <v>0</v>
      </c>
      <c r="K1052" s="2">
        <v>0</v>
      </c>
      <c r="L1052" s="2">
        <v>5.4452173913043476</v>
      </c>
      <c r="M1052" s="2">
        <v>0.43336956521739128</v>
      </c>
      <c r="N1052" s="2">
        <v>0</v>
      </c>
      <c r="O1052" s="2">
        <v>7.9264413518886686E-3</v>
      </c>
      <c r="P1052" s="2">
        <v>5.2873913043478282</v>
      </c>
      <c r="Q1052" s="2">
        <v>0</v>
      </c>
      <c r="R1052" s="2">
        <v>9.6707753479125289E-2</v>
      </c>
      <c r="S1052" s="2">
        <v>3.7631521739130438</v>
      </c>
      <c r="T1052" s="2">
        <v>11.186847826086957</v>
      </c>
      <c r="U1052" s="2">
        <v>0</v>
      </c>
      <c r="V1052" s="2">
        <v>0.27343936381709744</v>
      </c>
      <c r="W1052" s="2">
        <v>2.2184782608695657</v>
      </c>
      <c r="X1052" s="2">
        <v>13.745326086956521</v>
      </c>
      <c r="Y1052" s="2">
        <v>0</v>
      </c>
      <c r="Z1052" s="2">
        <v>0.29198210735586483</v>
      </c>
      <c r="AA1052" s="2">
        <v>0</v>
      </c>
      <c r="AB1052" s="2">
        <v>0</v>
      </c>
      <c r="AC1052" s="2">
        <v>0</v>
      </c>
      <c r="AD1052" s="2">
        <v>0</v>
      </c>
      <c r="AE1052" s="2">
        <v>0</v>
      </c>
      <c r="AF1052" s="2">
        <v>0</v>
      </c>
      <c r="AG1052" s="2">
        <v>0</v>
      </c>
      <c r="AH1052" t="s">
        <v>871</v>
      </c>
      <c r="AI1052">
        <v>6</v>
      </c>
    </row>
    <row r="1053" spans="1:35" x14ac:dyDescent="0.25">
      <c r="A1053" t="s">
        <v>3056</v>
      </c>
      <c r="B1053" t="s">
        <v>1968</v>
      </c>
      <c r="C1053" t="s">
        <v>2419</v>
      </c>
      <c r="D1053" t="s">
        <v>2872</v>
      </c>
      <c r="E1053" s="2">
        <v>47.032608695652172</v>
      </c>
      <c r="F1053" s="2">
        <v>5.7554347826086953</v>
      </c>
      <c r="G1053" s="2">
        <v>3.2608695652173912E-2</v>
      </c>
      <c r="H1053" s="2">
        <v>0.39130434782608697</v>
      </c>
      <c r="I1053" s="2">
        <v>6.0489130434782608</v>
      </c>
      <c r="J1053" s="2">
        <v>0</v>
      </c>
      <c r="K1053" s="2">
        <v>0</v>
      </c>
      <c r="L1053" s="2">
        <v>0.29347826086956524</v>
      </c>
      <c r="M1053" s="2">
        <v>5.6358695652173916</v>
      </c>
      <c r="N1053" s="2">
        <v>0</v>
      </c>
      <c r="O1053" s="2">
        <v>0.1198289808181188</v>
      </c>
      <c r="P1053" s="2">
        <v>0</v>
      </c>
      <c r="Q1053" s="2">
        <v>0</v>
      </c>
      <c r="R1053" s="2">
        <v>0</v>
      </c>
      <c r="S1053" s="2">
        <v>0.95380434782608692</v>
      </c>
      <c r="T1053" s="2">
        <v>4.3260869565217392</v>
      </c>
      <c r="U1053" s="2">
        <v>0</v>
      </c>
      <c r="V1053" s="2">
        <v>0.1122602264848625</v>
      </c>
      <c r="W1053" s="2">
        <v>0.92663043478260865</v>
      </c>
      <c r="X1053" s="2">
        <v>7.6005434782608692</v>
      </c>
      <c r="Y1053" s="2">
        <v>0</v>
      </c>
      <c r="Z1053" s="2">
        <v>0.18130344349433788</v>
      </c>
      <c r="AA1053" s="2">
        <v>0</v>
      </c>
      <c r="AB1053" s="2">
        <v>0</v>
      </c>
      <c r="AC1053" s="2">
        <v>0</v>
      </c>
      <c r="AD1053" s="2">
        <v>0</v>
      </c>
      <c r="AE1053" s="2">
        <v>0</v>
      </c>
      <c r="AF1053" s="2">
        <v>0</v>
      </c>
      <c r="AG1053" s="2">
        <v>0</v>
      </c>
      <c r="AH1053" t="s">
        <v>783</v>
      </c>
      <c r="AI1053">
        <v>6</v>
      </c>
    </row>
    <row r="1054" spans="1:35" x14ac:dyDescent="0.25">
      <c r="A1054" t="s">
        <v>3056</v>
      </c>
      <c r="B1054" t="s">
        <v>2003</v>
      </c>
      <c r="C1054" t="s">
        <v>2457</v>
      </c>
      <c r="D1054" t="s">
        <v>2886</v>
      </c>
      <c r="E1054" s="2">
        <v>50.076086956521742</v>
      </c>
      <c r="F1054" s="2">
        <v>6.0978260869565215</v>
      </c>
      <c r="G1054" s="2">
        <v>0</v>
      </c>
      <c r="H1054" s="2">
        <v>0.53260869565217395</v>
      </c>
      <c r="I1054" s="2">
        <v>4.3913043478260869</v>
      </c>
      <c r="J1054" s="2">
        <v>0</v>
      </c>
      <c r="K1054" s="2">
        <v>0</v>
      </c>
      <c r="L1054" s="2">
        <v>6.625</v>
      </c>
      <c r="M1054" s="2">
        <v>5.8206521739130439</v>
      </c>
      <c r="N1054" s="2">
        <v>0</v>
      </c>
      <c r="O1054" s="2">
        <v>0.11623616236162362</v>
      </c>
      <c r="P1054" s="2">
        <v>6.0054347826086953</v>
      </c>
      <c r="Q1054" s="2">
        <v>4.1331521739130439</v>
      </c>
      <c r="R1054" s="2">
        <v>0.20246364228348163</v>
      </c>
      <c r="S1054" s="2">
        <v>2.660326086956522</v>
      </c>
      <c r="T1054" s="2">
        <v>4.8097826086956523</v>
      </c>
      <c r="U1054" s="2">
        <v>0</v>
      </c>
      <c r="V1054" s="2">
        <v>0.14917516822227045</v>
      </c>
      <c r="W1054" s="2">
        <v>11.214673913043478</v>
      </c>
      <c r="X1054" s="2">
        <v>0</v>
      </c>
      <c r="Y1054" s="2">
        <v>0</v>
      </c>
      <c r="Z1054" s="2">
        <v>0.22395268070327762</v>
      </c>
      <c r="AA1054" s="2">
        <v>0</v>
      </c>
      <c r="AB1054" s="2">
        <v>0</v>
      </c>
      <c r="AC1054" s="2">
        <v>0</v>
      </c>
      <c r="AD1054" s="2">
        <v>0</v>
      </c>
      <c r="AE1054" s="2">
        <v>0</v>
      </c>
      <c r="AF1054" s="2">
        <v>0</v>
      </c>
      <c r="AG1054" s="2">
        <v>0</v>
      </c>
      <c r="AH1054" t="s">
        <v>818</v>
      </c>
      <c r="AI1054">
        <v>6</v>
      </c>
    </row>
    <row r="1055" spans="1:35" x14ac:dyDescent="0.25">
      <c r="A1055" t="s">
        <v>3056</v>
      </c>
      <c r="B1055" t="s">
        <v>1981</v>
      </c>
      <c r="C1055" t="s">
        <v>2478</v>
      </c>
      <c r="D1055" t="s">
        <v>2817</v>
      </c>
      <c r="E1055" s="2">
        <v>96.456521739130437</v>
      </c>
      <c r="F1055" s="2">
        <v>1.826086956521739</v>
      </c>
      <c r="G1055" s="2">
        <v>0</v>
      </c>
      <c r="H1055" s="2">
        <v>0.48369565217391303</v>
      </c>
      <c r="I1055" s="2">
        <v>7.2228260869565215</v>
      </c>
      <c r="J1055" s="2">
        <v>0</v>
      </c>
      <c r="K1055" s="2">
        <v>0</v>
      </c>
      <c r="L1055" s="2">
        <v>1.0054347826086956</v>
      </c>
      <c r="M1055" s="2">
        <v>2.5434782608695654</v>
      </c>
      <c r="N1055" s="2">
        <v>0</v>
      </c>
      <c r="O1055" s="2">
        <v>2.6369168356997971E-2</v>
      </c>
      <c r="P1055" s="2">
        <v>5.1304347826086953</v>
      </c>
      <c r="Q1055" s="2">
        <v>5.7309782608695654</v>
      </c>
      <c r="R1055" s="2">
        <v>0.11260423709713771</v>
      </c>
      <c r="S1055" s="2">
        <v>0.99184782608695654</v>
      </c>
      <c r="T1055" s="2">
        <v>9.6711956521739122</v>
      </c>
      <c r="U1055" s="2">
        <v>0</v>
      </c>
      <c r="V1055" s="2">
        <v>0.11054766734279918</v>
      </c>
      <c r="W1055" s="2">
        <v>1.1956521739130435</v>
      </c>
      <c r="X1055" s="2">
        <v>10.233695652173912</v>
      </c>
      <c r="Y1055" s="2">
        <v>0</v>
      </c>
      <c r="Z1055" s="2">
        <v>0.11849222447599728</v>
      </c>
      <c r="AA1055" s="2">
        <v>0</v>
      </c>
      <c r="AB1055" s="2">
        <v>0</v>
      </c>
      <c r="AC1055" s="2">
        <v>0</v>
      </c>
      <c r="AD1055" s="2">
        <v>0</v>
      </c>
      <c r="AE1055" s="2">
        <v>0</v>
      </c>
      <c r="AF1055" s="2">
        <v>0</v>
      </c>
      <c r="AG1055" s="2">
        <v>0</v>
      </c>
      <c r="AH1055" t="s">
        <v>796</v>
      </c>
      <c r="AI1055">
        <v>6</v>
      </c>
    </row>
    <row r="1056" spans="1:35" x14ac:dyDescent="0.25">
      <c r="A1056" t="s">
        <v>3056</v>
      </c>
      <c r="B1056" t="s">
        <v>2000</v>
      </c>
      <c r="C1056" t="s">
        <v>2750</v>
      </c>
      <c r="D1056" t="s">
        <v>2872</v>
      </c>
      <c r="E1056" s="2">
        <v>54.586956521739133</v>
      </c>
      <c r="F1056" s="2">
        <v>6.0054347826086953</v>
      </c>
      <c r="G1056" s="2">
        <v>3.2608695652173912E-2</v>
      </c>
      <c r="H1056" s="2">
        <v>0.28260869565217389</v>
      </c>
      <c r="I1056" s="2">
        <v>5.3641304347826084</v>
      </c>
      <c r="J1056" s="2">
        <v>0</v>
      </c>
      <c r="K1056" s="2">
        <v>0</v>
      </c>
      <c r="L1056" s="2">
        <v>0</v>
      </c>
      <c r="M1056" s="2">
        <v>5.1576086956521738</v>
      </c>
      <c r="N1056" s="2">
        <v>0</v>
      </c>
      <c r="O1056" s="2">
        <v>9.4484269215451999E-2</v>
      </c>
      <c r="P1056" s="2">
        <v>4.0652173913043477</v>
      </c>
      <c r="Q1056" s="2">
        <v>2.5027173913043477</v>
      </c>
      <c r="R1056" s="2">
        <v>0.1203205894066109</v>
      </c>
      <c r="S1056" s="2">
        <v>0.29086956521739127</v>
      </c>
      <c r="T1056" s="2">
        <v>2.0298913043478262</v>
      </c>
      <c r="U1056" s="2">
        <v>0</v>
      </c>
      <c r="V1056" s="2">
        <v>4.2514934289127837E-2</v>
      </c>
      <c r="W1056" s="2">
        <v>0.4020652173913043</v>
      </c>
      <c r="X1056" s="2">
        <v>7.7608695652173916</v>
      </c>
      <c r="Y1056" s="2">
        <v>0</v>
      </c>
      <c r="Z1056" s="2">
        <v>0.14954002389486259</v>
      </c>
      <c r="AA1056" s="2">
        <v>0</v>
      </c>
      <c r="AB1056" s="2">
        <v>0</v>
      </c>
      <c r="AC1056" s="2">
        <v>0</v>
      </c>
      <c r="AD1056" s="2">
        <v>0</v>
      </c>
      <c r="AE1056" s="2">
        <v>0</v>
      </c>
      <c r="AF1056" s="2">
        <v>0</v>
      </c>
      <c r="AG1056" s="2">
        <v>0</v>
      </c>
      <c r="AH1056" t="s">
        <v>815</v>
      </c>
      <c r="AI1056">
        <v>6</v>
      </c>
    </row>
    <row r="1057" spans="1:35" x14ac:dyDescent="0.25">
      <c r="A1057" t="s">
        <v>3056</v>
      </c>
      <c r="B1057" t="s">
        <v>2043</v>
      </c>
      <c r="C1057" t="s">
        <v>2505</v>
      </c>
      <c r="D1057" t="s">
        <v>2886</v>
      </c>
      <c r="E1057" s="2">
        <v>79.228260869565219</v>
      </c>
      <c r="F1057" s="2">
        <v>2.9565217391304346</v>
      </c>
      <c r="G1057" s="2">
        <v>0.32608695652173914</v>
      </c>
      <c r="H1057" s="2">
        <v>0</v>
      </c>
      <c r="I1057" s="2">
        <v>4.8695652173913047</v>
      </c>
      <c r="J1057" s="2">
        <v>0</v>
      </c>
      <c r="K1057" s="2">
        <v>0</v>
      </c>
      <c r="L1057" s="2">
        <v>5.192608695652174</v>
      </c>
      <c r="M1057" s="2">
        <v>5.3043478260869561</v>
      </c>
      <c r="N1057" s="2">
        <v>0</v>
      </c>
      <c r="O1057" s="2">
        <v>6.6950198929894358E-2</v>
      </c>
      <c r="P1057" s="2">
        <v>0</v>
      </c>
      <c r="Q1057" s="2">
        <v>10.402173913043478</v>
      </c>
      <c r="R1057" s="2">
        <v>0.13129373027850186</v>
      </c>
      <c r="S1057" s="2">
        <v>5.0878260869565217</v>
      </c>
      <c r="T1057" s="2">
        <v>7.2814130434782607</v>
      </c>
      <c r="U1057" s="2">
        <v>0</v>
      </c>
      <c r="V1057" s="2">
        <v>0.1561215530251063</v>
      </c>
      <c r="W1057" s="2">
        <v>3.4021739130434783E-2</v>
      </c>
      <c r="X1057" s="2">
        <v>11.154782608695649</v>
      </c>
      <c r="Y1057" s="2">
        <v>0</v>
      </c>
      <c r="Z1057" s="2">
        <v>0.14122238990259289</v>
      </c>
      <c r="AA1057" s="2">
        <v>0</v>
      </c>
      <c r="AB1057" s="2">
        <v>0</v>
      </c>
      <c r="AC1057" s="2">
        <v>0</v>
      </c>
      <c r="AD1057" s="2">
        <v>0</v>
      </c>
      <c r="AE1057" s="2">
        <v>0</v>
      </c>
      <c r="AF1057" s="2">
        <v>0</v>
      </c>
      <c r="AG1057" s="2">
        <v>0</v>
      </c>
      <c r="AH1057" t="s">
        <v>859</v>
      </c>
      <c r="AI1057">
        <v>6</v>
      </c>
    </row>
    <row r="1058" spans="1:35" x14ac:dyDescent="0.25">
      <c r="A1058" t="s">
        <v>3056</v>
      </c>
      <c r="B1058" t="s">
        <v>1772</v>
      </c>
      <c r="C1058" t="s">
        <v>2405</v>
      </c>
      <c r="D1058" t="s">
        <v>2802</v>
      </c>
      <c r="E1058" s="2">
        <v>94.804347826086953</v>
      </c>
      <c r="F1058" s="2">
        <v>3.7418478260869565</v>
      </c>
      <c r="G1058" s="2">
        <v>0</v>
      </c>
      <c r="H1058" s="2">
        <v>0</v>
      </c>
      <c r="I1058" s="2">
        <v>0</v>
      </c>
      <c r="J1058" s="2">
        <v>0</v>
      </c>
      <c r="K1058" s="2">
        <v>0</v>
      </c>
      <c r="L1058" s="2">
        <v>3.7880434782608696</v>
      </c>
      <c r="M1058" s="2">
        <v>5.6032608695652177</v>
      </c>
      <c r="N1058" s="2">
        <v>0</v>
      </c>
      <c r="O1058" s="2">
        <v>5.9103416647557902E-2</v>
      </c>
      <c r="P1058" s="2">
        <v>0</v>
      </c>
      <c r="Q1058" s="2">
        <v>0</v>
      </c>
      <c r="R1058" s="2">
        <v>0</v>
      </c>
      <c r="S1058" s="2">
        <v>1.6086956521739131</v>
      </c>
      <c r="T1058" s="2">
        <v>4.1385869565217392</v>
      </c>
      <c r="U1058" s="2">
        <v>0</v>
      </c>
      <c r="V1058" s="2">
        <v>6.0622563632194454E-2</v>
      </c>
      <c r="W1058" s="2">
        <v>4.9673913043478262</v>
      </c>
      <c r="X1058" s="2">
        <v>0</v>
      </c>
      <c r="Y1058" s="2">
        <v>5.7092391304347823</v>
      </c>
      <c r="Z1058" s="2">
        <v>0.11261751891767945</v>
      </c>
      <c r="AA1058" s="2">
        <v>0</v>
      </c>
      <c r="AB1058" s="2">
        <v>0</v>
      </c>
      <c r="AC1058" s="2">
        <v>0</v>
      </c>
      <c r="AD1058" s="2">
        <v>0</v>
      </c>
      <c r="AE1058" s="2">
        <v>0</v>
      </c>
      <c r="AF1058" s="2">
        <v>0</v>
      </c>
      <c r="AG1058" s="2">
        <v>0</v>
      </c>
      <c r="AH1058" t="s">
        <v>582</v>
      </c>
      <c r="AI1058">
        <v>6</v>
      </c>
    </row>
    <row r="1059" spans="1:35" x14ac:dyDescent="0.25">
      <c r="A1059" t="s">
        <v>3056</v>
      </c>
      <c r="B1059" t="s">
        <v>1892</v>
      </c>
      <c r="C1059" t="s">
        <v>2539</v>
      </c>
      <c r="D1059" t="s">
        <v>2878</v>
      </c>
      <c r="E1059" s="2">
        <v>82.043478260869563</v>
      </c>
      <c r="F1059" s="2">
        <v>5.0434782608695654</v>
      </c>
      <c r="G1059" s="2">
        <v>0.27173913043478259</v>
      </c>
      <c r="H1059" s="2">
        <v>0.18478260869565216</v>
      </c>
      <c r="I1059" s="2">
        <v>0</v>
      </c>
      <c r="J1059" s="2">
        <v>0</v>
      </c>
      <c r="K1059" s="2">
        <v>0</v>
      </c>
      <c r="L1059" s="2">
        <v>7.004673913043475</v>
      </c>
      <c r="M1059" s="2">
        <v>0</v>
      </c>
      <c r="N1059" s="2">
        <v>10.326086956521738</v>
      </c>
      <c r="O1059" s="2">
        <v>0.12586115527291997</v>
      </c>
      <c r="P1059" s="2">
        <v>5.5940217391304357</v>
      </c>
      <c r="Q1059" s="2">
        <v>5.5902173913043471</v>
      </c>
      <c r="R1059" s="2">
        <v>0.13632087970323264</v>
      </c>
      <c r="S1059" s="2">
        <v>5.1604347826086965</v>
      </c>
      <c r="T1059" s="2">
        <v>13.351304347826087</v>
      </c>
      <c r="U1059" s="2">
        <v>0</v>
      </c>
      <c r="V1059" s="2">
        <v>0.22563328033916272</v>
      </c>
      <c r="W1059" s="2">
        <v>5.3313043478260864</v>
      </c>
      <c r="X1059" s="2">
        <v>19.998695652173918</v>
      </c>
      <c r="Y1059" s="2">
        <v>0</v>
      </c>
      <c r="Z1059" s="2">
        <v>0.3087387387387388</v>
      </c>
      <c r="AA1059" s="2">
        <v>0</v>
      </c>
      <c r="AB1059" s="2">
        <v>0</v>
      </c>
      <c r="AC1059" s="2">
        <v>0</v>
      </c>
      <c r="AD1059" s="2">
        <v>0</v>
      </c>
      <c r="AE1059" s="2">
        <v>0</v>
      </c>
      <c r="AF1059" s="2">
        <v>0</v>
      </c>
      <c r="AG1059" s="2">
        <v>0</v>
      </c>
      <c r="AH1059" t="s">
        <v>705</v>
      </c>
      <c r="AI1059">
        <v>6</v>
      </c>
    </row>
    <row r="1060" spans="1:35" x14ac:dyDescent="0.25">
      <c r="A1060" t="s">
        <v>3056</v>
      </c>
      <c r="B1060" t="s">
        <v>1950</v>
      </c>
      <c r="C1060" t="s">
        <v>2466</v>
      </c>
      <c r="D1060" t="s">
        <v>2837</v>
      </c>
      <c r="E1060" s="2">
        <v>43.217391304347828</v>
      </c>
      <c r="F1060" s="2">
        <v>3.1653260869565214</v>
      </c>
      <c r="G1060" s="2">
        <v>0</v>
      </c>
      <c r="H1060" s="2">
        <v>0</v>
      </c>
      <c r="I1060" s="2">
        <v>1.9036956521739132</v>
      </c>
      <c r="J1060" s="2">
        <v>0</v>
      </c>
      <c r="K1060" s="2">
        <v>0</v>
      </c>
      <c r="L1060" s="2">
        <v>0.70652173913043481</v>
      </c>
      <c r="M1060" s="2">
        <v>4.0342391304347789</v>
      </c>
      <c r="N1060" s="2">
        <v>0</v>
      </c>
      <c r="O1060" s="2">
        <v>9.3347585513078382E-2</v>
      </c>
      <c r="P1060" s="2">
        <v>0</v>
      </c>
      <c r="Q1060" s="2">
        <v>4.7298913043478263</v>
      </c>
      <c r="R1060" s="2">
        <v>0.10944416498993964</v>
      </c>
      <c r="S1060" s="2">
        <v>2.472826086956522</v>
      </c>
      <c r="T1060" s="2">
        <v>11.304347826086957</v>
      </c>
      <c r="U1060" s="2">
        <v>0</v>
      </c>
      <c r="V1060" s="2">
        <v>0.31878772635814889</v>
      </c>
      <c r="W1060" s="2">
        <v>13.777173913043478</v>
      </c>
      <c r="X1060" s="2">
        <v>5.6521739130434785</v>
      </c>
      <c r="Y1060" s="2">
        <v>0</v>
      </c>
      <c r="Z1060" s="2">
        <v>0.44957243460764584</v>
      </c>
      <c r="AA1060" s="2">
        <v>0</v>
      </c>
      <c r="AB1060" s="2">
        <v>5.311521739130435</v>
      </c>
      <c r="AC1060" s="2">
        <v>0</v>
      </c>
      <c r="AD1060" s="2">
        <v>0</v>
      </c>
      <c r="AE1060" s="2">
        <v>0</v>
      </c>
      <c r="AF1060" s="2">
        <v>0</v>
      </c>
      <c r="AG1060" s="2">
        <v>0</v>
      </c>
      <c r="AH1060" t="s">
        <v>765</v>
      </c>
      <c r="AI1060">
        <v>6</v>
      </c>
    </row>
    <row r="1061" spans="1:35" x14ac:dyDescent="0.25">
      <c r="A1061" t="s">
        <v>3056</v>
      </c>
      <c r="B1061" t="s">
        <v>1351</v>
      </c>
      <c r="C1061" t="s">
        <v>2405</v>
      </c>
      <c r="D1061" t="s">
        <v>2802</v>
      </c>
      <c r="E1061" s="2">
        <v>66.913043478260875</v>
      </c>
      <c r="F1061" s="2">
        <v>5.1304347826086953</v>
      </c>
      <c r="G1061" s="2">
        <v>0.39130434782608697</v>
      </c>
      <c r="H1061" s="2">
        <v>0.3656521739130435</v>
      </c>
      <c r="I1061" s="2">
        <v>1.3913043478260869</v>
      </c>
      <c r="J1061" s="2">
        <v>0</v>
      </c>
      <c r="K1061" s="2">
        <v>0</v>
      </c>
      <c r="L1061" s="2">
        <v>5.8388043478260867</v>
      </c>
      <c r="M1061" s="2">
        <v>5.4063043478260866</v>
      </c>
      <c r="N1061" s="2">
        <v>0</v>
      </c>
      <c r="O1061" s="2">
        <v>8.0795971410006481E-2</v>
      </c>
      <c r="P1061" s="2">
        <v>4.547173913043479</v>
      </c>
      <c r="Q1061" s="2">
        <v>0</v>
      </c>
      <c r="R1061" s="2">
        <v>6.7956465237167002E-2</v>
      </c>
      <c r="S1061" s="2">
        <v>3.3140217391304341</v>
      </c>
      <c r="T1061" s="2">
        <v>6.1269565217391309</v>
      </c>
      <c r="U1061" s="2">
        <v>0</v>
      </c>
      <c r="V1061" s="2">
        <v>0.14109324236517218</v>
      </c>
      <c r="W1061" s="2">
        <v>5.471521739130436</v>
      </c>
      <c r="X1061" s="2">
        <v>5.1044565217391318</v>
      </c>
      <c r="Y1061" s="2">
        <v>0</v>
      </c>
      <c r="Z1061" s="2">
        <v>0.15805555555555559</v>
      </c>
      <c r="AA1061" s="2">
        <v>0</v>
      </c>
      <c r="AB1061" s="2">
        <v>0</v>
      </c>
      <c r="AC1061" s="2">
        <v>0</v>
      </c>
      <c r="AD1061" s="2">
        <v>0</v>
      </c>
      <c r="AE1061" s="2">
        <v>0</v>
      </c>
      <c r="AF1061" s="2">
        <v>0</v>
      </c>
      <c r="AG1061" s="2">
        <v>0</v>
      </c>
      <c r="AH1061" t="s">
        <v>151</v>
      </c>
      <c r="AI1061">
        <v>6</v>
      </c>
    </row>
    <row r="1062" spans="1:35" x14ac:dyDescent="0.25">
      <c r="A1062" t="s">
        <v>3056</v>
      </c>
      <c r="B1062" t="s">
        <v>2244</v>
      </c>
      <c r="C1062" t="s">
        <v>2526</v>
      </c>
      <c r="D1062" t="s">
        <v>2901</v>
      </c>
      <c r="E1062" s="2">
        <v>80.184782608695656</v>
      </c>
      <c r="F1062" s="2">
        <v>5.6521739130434785</v>
      </c>
      <c r="G1062" s="2">
        <v>1.3043478260869565</v>
      </c>
      <c r="H1062" s="2">
        <v>0</v>
      </c>
      <c r="I1062" s="2">
        <v>1.0217391304347827</v>
      </c>
      <c r="J1062" s="2">
        <v>0</v>
      </c>
      <c r="K1062" s="2">
        <v>0</v>
      </c>
      <c r="L1062" s="2">
        <v>4.3243478260869557</v>
      </c>
      <c r="M1062" s="2">
        <v>5.5652173913043477</v>
      </c>
      <c r="N1062" s="2">
        <v>0</v>
      </c>
      <c r="O1062" s="2">
        <v>6.9404907143825398E-2</v>
      </c>
      <c r="P1062" s="2">
        <v>5.3913043478260869</v>
      </c>
      <c r="Q1062" s="2">
        <v>7.1385869565217392</v>
      </c>
      <c r="R1062" s="2">
        <v>0.15626270841805612</v>
      </c>
      <c r="S1062" s="2">
        <v>5.1627173913043478</v>
      </c>
      <c r="T1062" s="2">
        <v>8.186086956521736</v>
      </c>
      <c r="U1062" s="2">
        <v>0</v>
      </c>
      <c r="V1062" s="2">
        <v>0.16647553205910257</v>
      </c>
      <c r="W1062" s="2">
        <v>5.4679347826086966</v>
      </c>
      <c r="X1062" s="2">
        <v>11.289130434782605</v>
      </c>
      <c r="Y1062" s="2">
        <v>0</v>
      </c>
      <c r="Z1062" s="2">
        <v>0.20898061542632501</v>
      </c>
      <c r="AA1062" s="2">
        <v>0</v>
      </c>
      <c r="AB1062" s="2">
        <v>0</v>
      </c>
      <c r="AC1062" s="2">
        <v>0</v>
      </c>
      <c r="AD1062" s="2">
        <v>0</v>
      </c>
      <c r="AE1062" s="2">
        <v>0</v>
      </c>
      <c r="AF1062" s="2">
        <v>0</v>
      </c>
      <c r="AG1062" s="2">
        <v>0</v>
      </c>
      <c r="AH1062" t="s">
        <v>1064</v>
      </c>
      <c r="AI1062">
        <v>6</v>
      </c>
    </row>
    <row r="1063" spans="1:35" x14ac:dyDescent="0.25">
      <c r="A1063" t="s">
        <v>3056</v>
      </c>
      <c r="B1063" t="s">
        <v>1195</v>
      </c>
      <c r="C1063" t="s">
        <v>2555</v>
      </c>
      <c r="D1063" t="s">
        <v>2845</v>
      </c>
      <c r="E1063" s="2">
        <v>93.195652173913047</v>
      </c>
      <c r="F1063" s="2">
        <v>3.1793478260869565</v>
      </c>
      <c r="G1063" s="2">
        <v>0.45652173913043476</v>
      </c>
      <c r="H1063" s="2">
        <v>0</v>
      </c>
      <c r="I1063" s="2">
        <v>0</v>
      </c>
      <c r="J1063" s="2">
        <v>0</v>
      </c>
      <c r="K1063" s="2">
        <v>0</v>
      </c>
      <c r="L1063" s="2">
        <v>4.4402173913043477</v>
      </c>
      <c r="M1063" s="2">
        <v>4.2744565217391308</v>
      </c>
      <c r="N1063" s="2">
        <v>0</v>
      </c>
      <c r="O1063" s="2">
        <v>4.5865407044553302E-2</v>
      </c>
      <c r="P1063" s="2">
        <v>11.146739130434783</v>
      </c>
      <c r="Q1063" s="2">
        <v>0</v>
      </c>
      <c r="R1063" s="2">
        <v>0.11960578493118731</v>
      </c>
      <c r="S1063" s="2">
        <v>4.0570652173913047</v>
      </c>
      <c r="T1063" s="2">
        <v>0.11141304347826086</v>
      </c>
      <c r="U1063" s="2">
        <v>0</v>
      </c>
      <c r="V1063" s="2">
        <v>4.4728248192209004E-2</v>
      </c>
      <c r="W1063" s="2">
        <v>1.7690217391304348</v>
      </c>
      <c r="X1063" s="2">
        <v>5.7608695652173916</v>
      </c>
      <c r="Y1063" s="2">
        <v>0</v>
      </c>
      <c r="Z1063" s="2">
        <v>8.0796594355026827E-2</v>
      </c>
      <c r="AA1063" s="2">
        <v>0</v>
      </c>
      <c r="AB1063" s="2">
        <v>0</v>
      </c>
      <c r="AC1063" s="2">
        <v>0</v>
      </c>
      <c r="AD1063" s="2">
        <v>0</v>
      </c>
      <c r="AE1063" s="2">
        <v>0</v>
      </c>
      <c r="AF1063" s="2">
        <v>0</v>
      </c>
      <c r="AG1063" s="2">
        <v>0</v>
      </c>
      <c r="AH1063" t="s">
        <v>496</v>
      </c>
      <c r="AI1063">
        <v>6</v>
      </c>
    </row>
    <row r="1064" spans="1:35" x14ac:dyDescent="0.25">
      <c r="A1064" t="s">
        <v>3056</v>
      </c>
      <c r="B1064" t="s">
        <v>1484</v>
      </c>
      <c r="C1064" t="s">
        <v>2570</v>
      </c>
      <c r="D1064" t="s">
        <v>2924</v>
      </c>
      <c r="E1064" s="2">
        <v>35.119565217391305</v>
      </c>
      <c r="F1064" s="2">
        <v>6.0978260869565215</v>
      </c>
      <c r="G1064" s="2">
        <v>0</v>
      </c>
      <c r="H1064" s="2">
        <v>0</v>
      </c>
      <c r="I1064" s="2">
        <v>0</v>
      </c>
      <c r="J1064" s="2">
        <v>0</v>
      </c>
      <c r="K1064" s="2">
        <v>0</v>
      </c>
      <c r="L1064" s="2">
        <v>1.1007608695652176</v>
      </c>
      <c r="M1064" s="2">
        <v>0.64380434782608698</v>
      </c>
      <c r="N1064" s="2">
        <v>0</v>
      </c>
      <c r="O1064" s="2">
        <v>1.8331785824822037E-2</v>
      </c>
      <c r="P1064" s="2">
        <v>4.6308695652173917</v>
      </c>
      <c r="Q1064" s="2">
        <v>0</v>
      </c>
      <c r="R1064" s="2">
        <v>0.13186010523057878</v>
      </c>
      <c r="S1064" s="2">
        <v>5.0447826086956535</v>
      </c>
      <c r="T1064" s="2">
        <v>0</v>
      </c>
      <c r="U1064" s="2">
        <v>0</v>
      </c>
      <c r="V1064" s="2">
        <v>0.14364593005261533</v>
      </c>
      <c r="W1064" s="2">
        <v>5.8708695652173901</v>
      </c>
      <c r="X1064" s="2">
        <v>0.73913043478260865</v>
      </c>
      <c r="Y1064" s="2">
        <v>0.68945652173913063</v>
      </c>
      <c r="Z1064" s="2">
        <v>0.20784586815227479</v>
      </c>
      <c r="AA1064" s="2">
        <v>0</v>
      </c>
      <c r="AB1064" s="2">
        <v>0</v>
      </c>
      <c r="AC1064" s="2">
        <v>0</v>
      </c>
      <c r="AD1064" s="2">
        <v>0</v>
      </c>
      <c r="AE1064" s="2">
        <v>0</v>
      </c>
      <c r="AF1064" s="2">
        <v>0</v>
      </c>
      <c r="AG1064" s="2">
        <v>0</v>
      </c>
      <c r="AH1064" t="s">
        <v>285</v>
      </c>
      <c r="AI1064">
        <v>6</v>
      </c>
    </row>
    <row r="1065" spans="1:35" x14ac:dyDescent="0.25">
      <c r="A1065" t="s">
        <v>3056</v>
      </c>
      <c r="B1065" t="s">
        <v>1828</v>
      </c>
      <c r="C1065" t="s">
        <v>2651</v>
      </c>
      <c r="D1065" t="s">
        <v>2969</v>
      </c>
      <c r="E1065" s="2">
        <v>45.271739130434781</v>
      </c>
      <c r="F1065" s="2">
        <v>5.2736956521739131</v>
      </c>
      <c r="G1065" s="2">
        <v>8.6956521739130432E-2</v>
      </c>
      <c r="H1065" s="2">
        <v>0.13043478260869565</v>
      </c>
      <c r="I1065" s="2">
        <v>0.53804347826086951</v>
      </c>
      <c r="J1065" s="2">
        <v>0</v>
      </c>
      <c r="K1065" s="2">
        <v>0</v>
      </c>
      <c r="L1065" s="2">
        <v>5.7185869565217393</v>
      </c>
      <c r="M1065" s="2">
        <v>0.98152173913043472</v>
      </c>
      <c r="N1065" s="2">
        <v>0</v>
      </c>
      <c r="O1065" s="2">
        <v>2.1680672268907561E-2</v>
      </c>
      <c r="P1065" s="2">
        <v>2.9361956521739137</v>
      </c>
      <c r="Q1065" s="2">
        <v>0</v>
      </c>
      <c r="R1065" s="2">
        <v>6.4857142857142877E-2</v>
      </c>
      <c r="S1065" s="2">
        <v>0.49184782608695654</v>
      </c>
      <c r="T1065" s="2">
        <v>5.7342391304347835</v>
      </c>
      <c r="U1065" s="2">
        <v>0</v>
      </c>
      <c r="V1065" s="2">
        <v>0.13752701080432175</v>
      </c>
      <c r="W1065" s="2">
        <v>0.41706521739130442</v>
      </c>
      <c r="X1065" s="2">
        <v>5.6253260869565214</v>
      </c>
      <c r="Y1065" s="2">
        <v>0</v>
      </c>
      <c r="Z1065" s="2">
        <v>0.13346938775510203</v>
      </c>
      <c r="AA1065" s="2">
        <v>0</v>
      </c>
      <c r="AB1065" s="2">
        <v>0</v>
      </c>
      <c r="AC1065" s="2">
        <v>0</v>
      </c>
      <c r="AD1065" s="2">
        <v>0</v>
      </c>
      <c r="AE1065" s="2">
        <v>28.803695652173893</v>
      </c>
      <c r="AF1065" s="2">
        <v>0</v>
      </c>
      <c r="AG1065" s="2">
        <v>0.47826086956521741</v>
      </c>
      <c r="AH1065" t="s">
        <v>640</v>
      </c>
      <c r="AI1065">
        <v>6</v>
      </c>
    </row>
    <row r="1066" spans="1:35" x14ac:dyDescent="0.25">
      <c r="A1066" t="s">
        <v>3056</v>
      </c>
      <c r="B1066" t="s">
        <v>2307</v>
      </c>
      <c r="C1066" t="s">
        <v>2401</v>
      </c>
      <c r="D1066" t="s">
        <v>2944</v>
      </c>
      <c r="E1066" s="2">
        <v>51.576086956521742</v>
      </c>
      <c r="F1066" s="2">
        <v>5.7391304347826084</v>
      </c>
      <c r="G1066" s="2">
        <v>0.45652173913043476</v>
      </c>
      <c r="H1066" s="2">
        <v>0.29347826086956524</v>
      </c>
      <c r="I1066" s="2">
        <v>0.4375</v>
      </c>
      <c r="J1066" s="2">
        <v>0</v>
      </c>
      <c r="K1066" s="2">
        <v>0</v>
      </c>
      <c r="L1066" s="2">
        <v>2.26945652173913</v>
      </c>
      <c r="M1066" s="2">
        <v>1.0603260869565219</v>
      </c>
      <c r="N1066" s="2">
        <v>0</v>
      </c>
      <c r="O1066" s="2">
        <v>2.0558482613277133E-2</v>
      </c>
      <c r="P1066" s="2">
        <v>0</v>
      </c>
      <c r="Q1066" s="2">
        <v>4.5434782608695654</v>
      </c>
      <c r="R1066" s="2">
        <v>8.8092729188619601E-2</v>
      </c>
      <c r="S1066" s="2">
        <v>1.3646739130434784</v>
      </c>
      <c r="T1066" s="2">
        <v>2.498478260869565</v>
      </c>
      <c r="U1066" s="2">
        <v>0</v>
      </c>
      <c r="V1066" s="2">
        <v>7.4902002107481561E-2</v>
      </c>
      <c r="W1066" s="2">
        <v>0.84760869565217378</v>
      </c>
      <c r="X1066" s="2">
        <v>2.8301086956521742</v>
      </c>
      <c r="Y1066" s="2">
        <v>0</v>
      </c>
      <c r="Z1066" s="2">
        <v>7.1306638566912536E-2</v>
      </c>
      <c r="AA1066" s="2">
        <v>0</v>
      </c>
      <c r="AB1066" s="2">
        <v>0</v>
      </c>
      <c r="AC1066" s="2">
        <v>0</v>
      </c>
      <c r="AD1066" s="2">
        <v>0</v>
      </c>
      <c r="AE1066" s="2">
        <v>0.61413043478260865</v>
      </c>
      <c r="AF1066" s="2">
        <v>0</v>
      </c>
      <c r="AG1066" s="2">
        <v>0</v>
      </c>
      <c r="AH1066" t="s">
        <v>1127</v>
      </c>
      <c r="AI1066">
        <v>6</v>
      </c>
    </row>
    <row r="1067" spans="1:35" x14ac:dyDescent="0.25">
      <c r="A1067" t="s">
        <v>3056</v>
      </c>
      <c r="B1067" t="s">
        <v>1552</v>
      </c>
      <c r="C1067" t="s">
        <v>2505</v>
      </c>
      <c r="D1067" t="s">
        <v>2886</v>
      </c>
      <c r="E1067" s="2">
        <v>31.358695652173914</v>
      </c>
      <c r="F1067" s="2">
        <v>4.9728260869565215</v>
      </c>
      <c r="G1067" s="2">
        <v>0.31521739130434784</v>
      </c>
      <c r="H1067" s="2">
        <v>0.5</v>
      </c>
      <c r="I1067" s="2">
        <v>2.4456521739130435</v>
      </c>
      <c r="J1067" s="2">
        <v>0</v>
      </c>
      <c r="K1067" s="2">
        <v>0</v>
      </c>
      <c r="L1067" s="2">
        <v>3.0920652173913052</v>
      </c>
      <c r="M1067" s="2">
        <v>5.7880434782608692</v>
      </c>
      <c r="N1067" s="2">
        <v>0</v>
      </c>
      <c r="O1067" s="2">
        <v>0.1845753899480069</v>
      </c>
      <c r="P1067" s="2">
        <v>4.8913043478260869</v>
      </c>
      <c r="Q1067" s="2">
        <v>0</v>
      </c>
      <c r="R1067" s="2">
        <v>0.15597920277296359</v>
      </c>
      <c r="S1067" s="2">
        <v>2.9355434782608687</v>
      </c>
      <c r="T1067" s="2">
        <v>1.2024999999999999</v>
      </c>
      <c r="U1067" s="2">
        <v>0</v>
      </c>
      <c r="V1067" s="2">
        <v>0.13195840554592719</v>
      </c>
      <c r="W1067" s="2">
        <v>5.5206521739130441</v>
      </c>
      <c r="X1067" s="2">
        <v>2.720326086956522</v>
      </c>
      <c r="Y1067" s="2">
        <v>1.1322826086956521</v>
      </c>
      <c r="Z1067" s="2">
        <v>0.29890467937608323</v>
      </c>
      <c r="AA1067" s="2">
        <v>0</v>
      </c>
      <c r="AB1067" s="2">
        <v>0</v>
      </c>
      <c r="AC1067" s="2">
        <v>0</v>
      </c>
      <c r="AD1067" s="2">
        <v>0</v>
      </c>
      <c r="AE1067" s="2">
        <v>0</v>
      </c>
      <c r="AF1067" s="2">
        <v>0</v>
      </c>
      <c r="AG1067" s="2">
        <v>0</v>
      </c>
      <c r="AH1067" t="s">
        <v>354</v>
      </c>
      <c r="AI1067">
        <v>6</v>
      </c>
    </row>
    <row r="1068" spans="1:35" x14ac:dyDescent="0.25">
      <c r="A1068" t="s">
        <v>3056</v>
      </c>
      <c r="B1068" t="s">
        <v>2147</v>
      </c>
      <c r="C1068" t="s">
        <v>2525</v>
      </c>
      <c r="D1068" t="s">
        <v>2857</v>
      </c>
      <c r="E1068" s="2">
        <v>70.206521739130437</v>
      </c>
      <c r="F1068" s="2">
        <v>5.1304347826086953</v>
      </c>
      <c r="G1068" s="2">
        <v>6.5217391304347824E-2</v>
      </c>
      <c r="H1068" s="2">
        <v>0.29347826086956524</v>
      </c>
      <c r="I1068" s="2">
        <v>1.0543478260869565</v>
      </c>
      <c r="J1068" s="2">
        <v>0</v>
      </c>
      <c r="K1068" s="2">
        <v>0</v>
      </c>
      <c r="L1068" s="2">
        <v>4.0336956521739129</v>
      </c>
      <c r="M1068" s="2">
        <v>5.2934782608695654</v>
      </c>
      <c r="N1068" s="2">
        <v>0</v>
      </c>
      <c r="O1068" s="2">
        <v>7.53986685245394E-2</v>
      </c>
      <c r="P1068" s="2">
        <v>5.5869565217391308</v>
      </c>
      <c r="Q1068" s="2">
        <v>0</v>
      </c>
      <c r="R1068" s="2">
        <v>7.9578882179904012E-2</v>
      </c>
      <c r="S1068" s="2">
        <v>1.5978260869565217</v>
      </c>
      <c r="T1068" s="2">
        <v>16.64836956521739</v>
      </c>
      <c r="U1068" s="2">
        <v>0</v>
      </c>
      <c r="V1068" s="2">
        <v>0.25989317231769621</v>
      </c>
      <c r="W1068" s="2">
        <v>5.4184782608695654</v>
      </c>
      <c r="X1068" s="2">
        <v>9.6108695652173921</v>
      </c>
      <c r="Y1068" s="2">
        <v>0</v>
      </c>
      <c r="Z1068" s="2">
        <v>0.21407338597306086</v>
      </c>
      <c r="AA1068" s="2">
        <v>0</v>
      </c>
      <c r="AB1068" s="2">
        <v>0</v>
      </c>
      <c r="AC1068" s="2">
        <v>0</v>
      </c>
      <c r="AD1068" s="2">
        <v>0</v>
      </c>
      <c r="AE1068" s="2">
        <v>0</v>
      </c>
      <c r="AF1068" s="2">
        <v>0</v>
      </c>
      <c r="AG1068" s="2">
        <v>0</v>
      </c>
      <c r="AH1068" t="s">
        <v>966</v>
      </c>
      <c r="AI1068">
        <v>6</v>
      </c>
    </row>
    <row r="1069" spans="1:35" x14ac:dyDescent="0.25">
      <c r="A1069" t="s">
        <v>3056</v>
      </c>
      <c r="B1069" t="s">
        <v>2274</v>
      </c>
      <c r="C1069" t="s">
        <v>2365</v>
      </c>
      <c r="D1069" t="s">
        <v>2922</v>
      </c>
      <c r="E1069" s="2">
        <v>76.510869565217391</v>
      </c>
      <c r="F1069" s="2">
        <v>5.0434782608695654</v>
      </c>
      <c r="G1069" s="2">
        <v>0.60869565217391308</v>
      </c>
      <c r="H1069" s="2">
        <v>0.30434782608695654</v>
      </c>
      <c r="I1069" s="2">
        <v>0.42391304347826086</v>
      </c>
      <c r="J1069" s="2">
        <v>0</v>
      </c>
      <c r="K1069" s="2">
        <v>0</v>
      </c>
      <c r="L1069" s="2">
        <v>8.3005434782608685</v>
      </c>
      <c r="M1069" s="2">
        <v>3.7690217391304346</v>
      </c>
      <c r="N1069" s="2">
        <v>0</v>
      </c>
      <c r="O1069" s="2">
        <v>4.9261258701520101E-2</v>
      </c>
      <c r="P1069" s="2">
        <v>4.6711956521739131</v>
      </c>
      <c r="Q1069" s="2">
        <v>5.4809782608695654</v>
      </c>
      <c r="R1069" s="2">
        <v>0.13268930245773547</v>
      </c>
      <c r="S1069" s="2">
        <v>6.4293478260869561</v>
      </c>
      <c r="T1069" s="2">
        <v>6.2260869565217387</v>
      </c>
      <c r="U1069" s="2">
        <v>0</v>
      </c>
      <c r="V1069" s="2">
        <v>0.16540701804233554</v>
      </c>
      <c r="W1069" s="2">
        <v>6.0619565217391314</v>
      </c>
      <c r="X1069" s="2">
        <v>10.660326086956522</v>
      </c>
      <c r="Y1069" s="2">
        <v>0</v>
      </c>
      <c r="Z1069" s="2">
        <v>0.21856087512430744</v>
      </c>
      <c r="AA1069" s="2">
        <v>0</v>
      </c>
      <c r="AB1069" s="2">
        <v>0</v>
      </c>
      <c r="AC1069" s="2">
        <v>0</v>
      </c>
      <c r="AD1069" s="2">
        <v>0</v>
      </c>
      <c r="AE1069" s="2">
        <v>0</v>
      </c>
      <c r="AF1069" s="2">
        <v>0</v>
      </c>
      <c r="AG1069" s="2">
        <v>0</v>
      </c>
      <c r="AH1069" t="s">
        <v>1094</v>
      </c>
      <c r="AI1069">
        <v>6</v>
      </c>
    </row>
    <row r="1070" spans="1:35" x14ac:dyDescent="0.25">
      <c r="A1070" t="s">
        <v>3056</v>
      </c>
      <c r="B1070" t="s">
        <v>2123</v>
      </c>
      <c r="C1070" t="s">
        <v>2404</v>
      </c>
      <c r="D1070" t="s">
        <v>2992</v>
      </c>
      <c r="E1070" s="2">
        <v>66.293478260869563</v>
      </c>
      <c r="F1070" s="2">
        <v>3.8260869565217392</v>
      </c>
      <c r="G1070" s="2">
        <v>9.7826086956521743E-2</v>
      </c>
      <c r="H1070" s="2">
        <v>0.51086956521739135</v>
      </c>
      <c r="I1070" s="2">
        <v>0.42119565217391303</v>
      </c>
      <c r="J1070" s="2">
        <v>0</v>
      </c>
      <c r="K1070" s="2">
        <v>0</v>
      </c>
      <c r="L1070" s="2">
        <v>5.2581521739130439</v>
      </c>
      <c r="M1070" s="2">
        <v>0</v>
      </c>
      <c r="N1070" s="2">
        <v>5.0271739130434785</v>
      </c>
      <c r="O1070" s="2">
        <v>7.5832103623544853E-2</v>
      </c>
      <c r="P1070" s="2">
        <v>5.4864130434782608</v>
      </c>
      <c r="Q1070" s="2">
        <v>0</v>
      </c>
      <c r="R1070" s="2">
        <v>8.275946876537138E-2</v>
      </c>
      <c r="S1070" s="2">
        <v>14.247391304347824</v>
      </c>
      <c r="T1070" s="2">
        <v>5.2684782608695651</v>
      </c>
      <c r="U1070" s="2">
        <v>0</v>
      </c>
      <c r="V1070" s="2">
        <v>0.2943859649122807</v>
      </c>
      <c r="W1070" s="2">
        <v>5.5393478260869555</v>
      </c>
      <c r="X1070" s="2">
        <v>18.938478260869566</v>
      </c>
      <c r="Y1070" s="2">
        <v>0</v>
      </c>
      <c r="Z1070" s="2">
        <v>0.36923430070503366</v>
      </c>
      <c r="AA1070" s="2">
        <v>0</v>
      </c>
      <c r="AB1070" s="2">
        <v>0</v>
      </c>
      <c r="AC1070" s="2">
        <v>0</v>
      </c>
      <c r="AD1070" s="2">
        <v>0</v>
      </c>
      <c r="AE1070" s="2">
        <v>0</v>
      </c>
      <c r="AF1070" s="2">
        <v>0</v>
      </c>
      <c r="AG1070" s="2">
        <v>0</v>
      </c>
      <c r="AH1070" t="s">
        <v>941</v>
      </c>
      <c r="AI1070">
        <v>6</v>
      </c>
    </row>
    <row r="1071" spans="1:35" x14ac:dyDescent="0.25">
      <c r="A1071" t="s">
        <v>3056</v>
      </c>
      <c r="B1071" t="s">
        <v>1437</v>
      </c>
      <c r="C1071" t="s">
        <v>2588</v>
      </c>
      <c r="D1071" t="s">
        <v>2901</v>
      </c>
      <c r="E1071" s="2">
        <v>87.010869565217391</v>
      </c>
      <c r="F1071" s="2">
        <v>5.6521739130434785</v>
      </c>
      <c r="G1071" s="2">
        <v>0.39130434782608697</v>
      </c>
      <c r="H1071" s="2">
        <v>0.35869565217391303</v>
      </c>
      <c r="I1071" s="2">
        <v>1.1304347826086956</v>
      </c>
      <c r="J1071" s="2">
        <v>0</v>
      </c>
      <c r="K1071" s="2">
        <v>0</v>
      </c>
      <c r="L1071" s="2">
        <v>5.6644565217391305</v>
      </c>
      <c r="M1071" s="2">
        <v>5.2854347826086965</v>
      </c>
      <c r="N1071" s="2">
        <v>0</v>
      </c>
      <c r="O1071" s="2">
        <v>6.0744534665833863E-2</v>
      </c>
      <c r="P1071" s="2">
        <v>5.5267391304347839</v>
      </c>
      <c r="Q1071" s="2">
        <v>0</v>
      </c>
      <c r="R1071" s="2">
        <v>6.3517801374141175E-2</v>
      </c>
      <c r="S1071" s="2">
        <v>0.44673913043478264</v>
      </c>
      <c r="T1071" s="2">
        <v>3.1515217391304349</v>
      </c>
      <c r="U1071" s="2">
        <v>0</v>
      </c>
      <c r="V1071" s="2">
        <v>4.1354153653966275E-2</v>
      </c>
      <c r="W1071" s="2">
        <v>0.55076086956521741</v>
      </c>
      <c r="X1071" s="2">
        <v>3.4658695652173908</v>
      </c>
      <c r="Y1071" s="2">
        <v>0</v>
      </c>
      <c r="Z1071" s="2">
        <v>4.616239850093691E-2</v>
      </c>
      <c r="AA1071" s="2">
        <v>0</v>
      </c>
      <c r="AB1071" s="2">
        <v>0</v>
      </c>
      <c r="AC1071" s="2">
        <v>0</v>
      </c>
      <c r="AD1071" s="2">
        <v>0</v>
      </c>
      <c r="AE1071" s="2">
        <v>0</v>
      </c>
      <c r="AF1071" s="2">
        <v>121.61326086956524</v>
      </c>
      <c r="AG1071" s="2">
        <v>0</v>
      </c>
      <c r="AH1071" t="s">
        <v>237</v>
      </c>
      <c r="AI1071">
        <v>6</v>
      </c>
    </row>
    <row r="1072" spans="1:35" x14ac:dyDescent="0.25">
      <c r="A1072" t="s">
        <v>3056</v>
      </c>
      <c r="B1072" t="s">
        <v>1558</v>
      </c>
      <c r="C1072" t="s">
        <v>2637</v>
      </c>
      <c r="D1072" t="s">
        <v>2963</v>
      </c>
      <c r="E1072" s="2">
        <v>21.445652173913043</v>
      </c>
      <c r="F1072" s="2">
        <v>5.3043478260869561</v>
      </c>
      <c r="G1072" s="2">
        <v>0</v>
      </c>
      <c r="H1072" s="2">
        <v>0</v>
      </c>
      <c r="I1072" s="2">
        <v>6.5217391304347824E-2</v>
      </c>
      <c r="J1072" s="2">
        <v>0</v>
      </c>
      <c r="K1072" s="2">
        <v>0</v>
      </c>
      <c r="L1072" s="2">
        <v>4</v>
      </c>
      <c r="M1072" s="2">
        <v>1.201086956521739</v>
      </c>
      <c r="N1072" s="2">
        <v>0</v>
      </c>
      <c r="O1072" s="2">
        <v>5.6006082108464264E-2</v>
      </c>
      <c r="P1072" s="2">
        <v>4.1413043478260869</v>
      </c>
      <c r="Q1072" s="2">
        <v>0</v>
      </c>
      <c r="R1072" s="2">
        <v>0.19310694374049669</v>
      </c>
      <c r="S1072" s="2">
        <v>5.3043478260869561</v>
      </c>
      <c r="T1072" s="2">
        <v>1.6902173913043479</v>
      </c>
      <c r="U1072" s="2">
        <v>0</v>
      </c>
      <c r="V1072" s="2">
        <v>0.32615306639635072</v>
      </c>
      <c r="W1072" s="2">
        <v>5.3043478260869561</v>
      </c>
      <c r="X1072" s="2">
        <v>1.3858695652173914</v>
      </c>
      <c r="Y1072" s="2">
        <v>0</v>
      </c>
      <c r="Z1072" s="2">
        <v>0.31196147997972629</v>
      </c>
      <c r="AA1072" s="2">
        <v>0</v>
      </c>
      <c r="AB1072" s="2">
        <v>0</v>
      </c>
      <c r="AC1072" s="2">
        <v>0</v>
      </c>
      <c r="AD1072" s="2">
        <v>0</v>
      </c>
      <c r="AE1072" s="2">
        <v>0</v>
      </c>
      <c r="AF1072" s="2">
        <v>0</v>
      </c>
      <c r="AG1072" s="2">
        <v>0</v>
      </c>
      <c r="AH1072" t="s">
        <v>360</v>
      </c>
      <c r="AI1072">
        <v>6</v>
      </c>
    </row>
    <row r="1073" spans="1:35" x14ac:dyDescent="0.25">
      <c r="A1073" t="s">
        <v>3056</v>
      </c>
      <c r="B1073" t="s">
        <v>2097</v>
      </c>
      <c r="C1073" t="s">
        <v>2763</v>
      </c>
      <c r="D1073" t="s">
        <v>2888</v>
      </c>
      <c r="E1073" s="2">
        <v>91.369565217391298</v>
      </c>
      <c r="F1073" s="2">
        <v>0</v>
      </c>
      <c r="G1073" s="2">
        <v>0</v>
      </c>
      <c r="H1073" s="2">
        <v>0</v>
      </c>
      <c r="I1073" s="2">
        <v>0</v>
      </c>
      <c r="J1073" s="2">
        <v>0</v>
      </c>
      <c r="K1073" s="2">
        <v>0</v>
      </c>
      <c r="L1073" s="2">
        <v>5.229565217391305</v>
      </c>
      <c r="M1073" s="2">
        <v>2.5395652173913046</v>
      </c>
      <c r="N1073" s="2">
        <v>1.0778260869565217</v>
      </c>
      <c r="O1073" s="2">
        <v>3.959076849869142E-2</v>
      </c>
      <c r="P1073" s="2">
        <v>4.5244565217391308</v>
      </c>
      <c r="Q1073" s="2">
        <v>10.896739130434783</v>
      </c>
      <c r="R1073" s="2">
        <v>0.16877825362836071</v>
      </c>
      <c r="S1073" s="2">
        <v>4.3806521739130435</v>
      </c>
      <c r="T1073" s="2">
        <v>14.484782608695653</v>
      </c>
      <c r="U1073" s="2">
        <v>0</v>
      </c>
      <c r="V1073" s="2">
        <v>0.20647394718058532</v>
      </c>
      <c r="W1073" s="2">
        <v>10.462173913043477</v>
      </c>
      <c r="X1073" s="2">
        <v>12.320434782608693</v>
      </c>
      <c r="Y1073" s="2">
        <v>0</v>
      </c>
      <c r="Z1073" s="2">
        <v>0.24934570544848916</v>
      </c>
      <c r="AA1073" s="2">
        <v>0</v>
      </c>
      <c r="AB1073" s="2">
        <v>0</v>
      </c>
      <c r="AC1073" s="2">
        <v>0</v>
      </c>
      <c r="AD1073" s="2">
        <v>0</v>
      </c>
      <c r="AE1073" s="2">
        <v>0</v>
      </c>
      <c r="AF1073" s="2">
        <v>0</v>
      </c>
      <c r="AG1073" s="2">
        <v>0</v>
      </c>
      <c r="AH1073" t="s">
        <v>915</v>
      </c>
      <c r="AI1073">
        <v>6</v>
      </c>
    </row>
    <row r="1074" spans="1:35" x14ac:dyDescent="0.25">
      <c r="A1074" t="s">
        <v>3056</v>
      </c>
      <c r="B1074" t="s">
        <v>1955</v>
      </c>
      <c r="C1074" t="s">
        <v>2634</v>
      </c>
      <c r="D1074" t="s">
        <v>2962</v>
      </c>
      <c r="E1074" s="2">
        <v>66.989130434782609</v>
      </c>
      <c r="F1074" s="2">
        <v>5.4760869565217396</v>
      </c>
      <c r="G1074" s="2">
        <v>0.84782608695652173</v>
      </c>
      <c r="H1074" s="2">
        <v>0.28260869565217389</v>
      </c>
      <c r="I1074" s="2">
        <v>0.88586956521739135</v>
      </c>
      <c r="J1074" s="2">
        <v>0</v>
      </c>
      <c r="K1074" s="2">
        <v>0</v>
      </c>
      <c r="L1074" s="2">
        <v>1.5002173913043477</v>
      </c>
      <c r="M1074" s="2">
        <v>5.0341304347826084</v>
      </c>
      <c r="N1074" s="2">
        <v>0</v>
      </c>
      <c r="O1074" s="2">
        <v>7.5148466655849414E-2</v>
      </c>
      <c r="P1074" s="2">
        <v>4.546086956521739</v>
      </c>
      <c r="Q1074" s="2">
        <v>0</v>
      </c>
      <c r="R1074" s="2">
        <v>6.7863053707609922E-2</v>
      </c>
      <c r="S1074" s="2">
        <v>2.0218478260869563</v>
      </c>
      <c r="T1074" s="2">
        <v>11.490108695652175</v>
      </c>
      <c r="U1074" s="2">
        <v>0</v>
      </c>
      <c r="V1074" s="2">
        <v>0.20170371572286225</v>
      </c>
      <c r="W1074" s="2">
        <v>1.0561956521739133</v>
      </c>
      <c r="X1074" s="2">
        <v>9.6351086956521765</v>
      </c>
      <c r="Y1074" s="2">
        <v>0</v>
      </c>
      <c r="Z1074" s="2">
        <v>0.15959759857212402</v>
      </c>
      <c r="AA1074" s="2">
        <v>0</v>
      </c>
      <c r="AB1074" s="2">
        <v>0</v>
      </c>
      <c r="AC1074" s="2">
        <v>0</v>
      </c>
      <c r="AD1074" s="2">
        <v>0</v>
      </c>
      <c r="AE1074" s="2">
        <v>0</v>
      </c>
      <c r="AF1074" s="2">
        <v>0</v>
      </c>
      <c r="AG1074" s="2">
        <v>0</v>
      </c>
      <c r="AH1074" t="s">
        <v>770</v>
      </c>
      <c r="AI1074">
        <v>6</v>
      </c>
    </row>
    <row r="1075" spans="1:35" x14ac:dyDescent="0.25">
      <c r="A1075" t="s">
        <v>3056</v>
      </c>
      <c r="B1075" t="s">
        <v>1533</v>
      </c>
      <c r="C1075" t="s">
        <v>2375</v>
      </c>
      <c r="D1075" t="s">
        <v>2815</v>
      </c>
      <c r="E1075" s="2">
        <v>72.076086956521735</v>
      </c>
      <c r="F1075" s="2">
        <v>5.7391304347826084</v>
      </c>
      <c r="G1075" s="2">
        <v>7.0652173913043473E-2</v>
      </c>
      <c r="H1075" s="2">
        <v>0</v>
      </c>
      <c r="I1075" s="2">
        <v>0.39130434782608697</v>
      </c>
      <c r="J1075" s="2">
        <v>0</v>
      </c>
      <c r="K1075" s="2">
        <v>0</v>
      </c>
      <c r="L1075" s="2">
        <v>4.0580434782608696</v>
      </c>
      <c r="M1075" s="2">
        <v>5.4782608695652177</v>
      </c>
      <c r="N1075" s="2">
        <v>0</v>
      </c>
      <c r="O1075" s="2">
        <v>7.6006635499924605E-2</v>
      </c>
      <c r="P1075" s="2">
        <v>0.83510869565217405</v>
      </c>
      <c r="Q1075" s="2">
        <v>9.7819565217391311</v>
      </c>
      <c r="R1075" s="2">
        <v>0.14730357412155032</v>
      </c>
      <c r="S1075" s="2">
        <v>1.4769565217391303</v>
      </c>
      <c r="T1075" s="2">
        <v>9.9621739130434808</v>
      </c>
      <c r="U1075" s="2">
        <v>0</v>
      </c>
      <c r="V1075" s="2">
        <v>0.15870909365103306</v>
      </c>
      <c r="W1075" s="2">
        <v>1.4736956521739135</v>
      </c>
      <c r="X1075" s="2">
        <v>7.3451086956521729</v>
      </c>
      <c r="Y1075" s="2">
        <v>0</v>
      </c>
      <c r="Z1075" s="2">
        <v>0.1223540944050671</v>
      </c>
      <c r="AA1075" s="2">
        <v>0</v>
      </c>
      <c r="AB1075" s="2">
        <v>0</v>
      </c>
      <c r="AC1075" s="2">
        <v>0</v>
      </c>
      <c r="AD1075" s="2">
        <v>0</v>
      </c>
      <c r="AE1075" s="2">
        <v>0</v>
      </c>
      <c r="AF1075" s="2">
        <v>0</v>
      </c>
      <c r="AG1075" s="2">
        <v>0</v>
      </c>
      <c r="AH1075" t="s">
        <v>335</v>
      </c>
      <c r="AI1075">
        <v>6</v>
      </c>
    </row>
    <row r="1076" spans="1:35" x14ac:dyDescent="0.25">
      <c r="A1076" t="s">
        <v>3056</v>
      </c>
      <c r="B1076" t="s">
        <v>2247</v>
      </c>
      <c r="C1076" t="s">
        <v>2547</v>
      </c>
      <c r="D1076" t="s">
        <v>2913</v>
      </c>
      <c r="E1076" s="2">
        <v>60.934782608695649</v>
      </c>
      <c r="F1076" s="2">
        <v>5.5781521739130442</v>
      </c>
      <c r="G1076" s="2">
        <v>0.84782608695652173</v>
      </c>
      <c r="H1076" s="2">
        <v>0.27173913043478259</v>
      </c>
      <c r="I1076" s="2">
        <v>1.3804347826086956</v>
      </c>
      <c r="J1076" s="2">
        <v>0</v>
      </c>
      <c r="K1076" s="2">
        <v>0</v>
      </c>
      <c r="L1076" s="2">
        <v>2.7347826086956535</v>
      </c>
      <c r="M1076" s="2">
        <v>5.1961956521739143</v>
      </c>
      <c r="N1076" s="2">
        <v>0</v>
      </c>
      <c r="O1076" s="2">
        <v>8.5274705672493789E-2</v>
      </c>
      <c r="P1076" s="2">
        <v>6.1792391304347838</v>
      </c>
      <c r="Q1076" s="2">
        <v>6.026956521739133</v>
      </c>
      <c r="R1076" s="2">
        <v>0.20031573314306109</v>
      </c>
      <c r="S1076" s="2">
        <v>3.573369565217392</v>
      </c>
      <c r="T1076" s="2">
        <v>13.282499999999997</v>
      </c>
      <c r="U1076" s="2">
        <v>0</v>
      </c>
      <c r="V1076" s="2">
        <v>0.27662147698894041</v>
      </c>
      <c r="W1076" s="2">
        <v>1.4848913043478256</v>
      </c>
      <c r="X1076" s="2">
        <v>20.507173913043481</v>
      </c>
      <c r="Y1076" s="2">
        <v>0</v>
      </c>
      <c r="Z1076" s="2">
        <v>0.36091152336782023</v>
      </c>
      <c r="AA1076" s="2">
        <v>0</v>
      </c>
      <c r="AB1076" s="2">
        <v>0</v>
      </c>
      <c r="AC1076" s="2">
        <v>0</v>
      </c>
      <c r="AD1076" s="2">
        <v>0</v>
      </c>
      <c r="AE1076" s="2">
        <v>0</v>
      </c>
      <c r="AF1076" s="2">
        <v>0</v>
      </c>
      <c r="AG1076" s="2">
        <v>0</v>
      </c>
      <c r="AH1076" t="s">
        <v>1067</v>
      </c>
      <c r="AI1076">
        <v>6</v>
      </c>
    </row>
    <row r="1077" spans="1:35" x14ac:dyDescent="0.25">
      <c r="A1077" t="s">
        <v>3056</v>
      </c>
      <c r="B1077" t="s">
        <v>1725</v>
      </c>
      <c r="C1077" t="s">
        <v>2547</v>
      </c>
      <c r="D1077" t="s">
        <v>2913</v>
      </c>
      <c r="E1077" s="2">
        <v>98.054347826086953</v>
      </c>
      <c r="F1077" s="2">
        <v>5.1226086956521728</v>
      </c>
      <c r="G1077" s="2">
        <v>0.84782608695652173</v>
      </c>
      <c r="H1077" s="2">
        <v>0.36956521739130432</v>
      </c>
      <c r="I1077" s="2">
        <v>3.0706521739130435</v>
      </c>
      <c r="J1077" s="2">
        <v>0</v>
      </c>
      <c r="K1077" s="2">
        <v>0</v>
      </c>
      <c r="L1077" s="2">
        <v>1.5084782608695648</v>
      </c>
      <c r="M1077" s="2">
        <v>4.7189130434782598</v>
      </c>
      <c r="N1077" s="2">
        <v>0</v>
      </c>
      <c r="O1077" s="2">
        <v>4.8125484979492289E-2</v>
      </c>
      <c r="P1077" s="2">
        <v>0</v>
      </c>
      <c r="Q1077" s="2">
        <v>16.070978260869573</v>
      </c>
      <c r="R1077" s="2">
        <v>0.16389868085578105</v>
      </c>
      <c r="S1077" s="2">
        <v>3.3894565217391297</v>
      </c>
      <c r="T1077" s="2">
        <v>11.203804347826088</v>
      </c>
      <c r="U1077" s="2">
        <v>0</v>
      </c>
      <c r="V1077" s="2">
        <v>0.14882828954661345</v>
      </c>
      <c r="W1077" s="2">
        <v>3.5061956521739135</v>
      </c>
      <c r="X1077" s="2">
        <v>19.783043478260876</v>
      </c>
      <c r="Y1077" s="2">
        <v>0</v>
      </c>
      <c r="Z1077" s="2">
        <v>0.23751357942578435</v>
      </c>
      <c r="AA1077" s="2">
        <v>0</v>
      </c>
      <c r="AB1077" s="2">
        <v>0</v>
      </c>
      <c r="AC1077" s="2">
        <v>0</v>
      </c>
      <c r="AD1077" s="2">
        <v>0</v>
      </c>
      <c r="AE1077" s="2">
        <v>0</v>
      </c>
      <c r="AF1077" s="2">
        <v>0</v>
      </c>
      <c r="AG1077" s="2">
        <v>0</v>
      </c>
      <c r="AH1077" t="s">
        <v>533</v>
      </c>
      <c r="AI1077">
        <v>6</v>
      </c>
    </row>
    <row r="1078" spans="1:35" x14ac:dyDescent="0.25">
      <c r="A1078" t="s">
        <v>3056</v>
      </c>
      <c r="B1078" t="s">
        <v>1384</v>
      </c>
      <c r="C1078" t="s">
        <v>2571</v>
      </c>
      <c r="D1078" t="s">
        <v>2859</v>
      </c>
      <c r="E1078" s="2">
        <v>71.315217391304344</v>
      </c>
      <c r="F1078" s="2">
        <v>6.8695652173913047</v>
      </c>
      <c r="G1078" s="2">
        <v>4.3478260869565216E-2</v>
      </c>
      <c r="H1078" s="2">
        <v>0</v>
      </c>
      <c r="I1078" s="2">
        <v>0.70652173913043481</v>
      </c>
      <c r="J1078" s="2">
        <v>0</v>
      </c>
      <c r="K1078" s="2">
        <v>0</v>
      </c>
      <c r="L1078" s="2">
        <v>0.14793478260869566</v>
      </c>
      <c r="M1078" s="2">
        <v>0</v>
      </c>
      <c r="N1078" s="2">
        <v>0</v>
      </c>
      <c r="O1078" s="2">
        <v>0</v>
      </c>
      <c r="P1078" s="2">
        <v>6.0779347826086951</v>
      </c>
      <c r="Q1078" s="2">
        <v>5.9277173913043493</v>
      </c>
      <c r="R1078" s="2">
        <v>0.16834628867550683</v>
      </c>
      <c r="S1078" s="2">
        <v>1.1595652173913042</v>
      </c>
      <c r="T1078" s="2">
        <v>4.6464130434782627</v>
      </c>
      <c r="U1078" s="2">
        <v>0</v>
      </c>
      <c r="V1078" s="2">
        <v>8.1412894375857373E-2</v>
      </c>
      <c r="W1078" s="2">
        <v>0.99293478260869572</v>
      </c>
      <c r="X1078" s="2">
        <v>1.5365217391304347</v>
      </c>
      <c r="Y1078" s="2">
        <v>0</v>
      </c>
      <c r="Z1078" s="2">
        <v>3.5468678555098311E-2</v>
      </c>
      <c r="AA1078" s="2">
        <v>0</v>
      </c>
      <c r="AB1078" s="2">
        <v>0</v>
      </c>
      <c r="AC1078" s="2">
        <v>0</v>
      </c>
      <c r="AD1078" s="2">
        <v>0</v>
      </c>
      <c r="AE1078" s="2">
        <v>0</v>
      </c>
      <c r="AF1078" s="2">
        <v>0</v>
      </c>
      <c r="AG1078" s="2">
        <v>0</v>
      </c>
      <c r="AH1078" t="s">
        <v>184</v>
      </c>
      <c r="AI1078">
        <v>6</v>
      </c>
    </row>
    <row r="1079" spans="1:35" x14ac:dyDescent="0.25">
      <c r="A1079" t="s">
        <v>3056</v>
      </c>
      <c r="B1079" t="s">
        <v>1737</v>
      </c>
      <c r="C1079" t="s">
        <v>2466</v>
      </c>
      <c r="D1079" t="s">
        <v>2837</v>
      </c>
      <c r="E1079" s="2">
        <v>46.380434782608695</v>
      </c>
      <c r="F1079" s="2">
        <v>5.4782608695652177</v>
      </c>
      <c r="G1079" s="2">
        <v>0</v>
      </c>
      <c r="H1079" s="2">
        <v>2.8641304347826106</v>
      </c>
      <c r="I1079" s="2">
        <v>1.4336956521739128</v>
      </c>
      <c r="J1079" s="2">
        <v>0</v>
      </c>
      <c r="K1079" s="2">
        <v>0</v>
      </c>
      <c r="L1079" s="2">
        <v>0.44130434782608691</v>
      </c>
      <c r="M1079" s="2">
        <v>4.7630434782608724</v>
      </c>
      <c r="N1079" s="2">
        <v>0</v>
      </c>
      <c r="O1079" s="2">
        <v>0.1026951019451606</v>
      </c>
      <c r="P1079" s="2">
        <v>4.5684782608695675</v>
      </c>
      <c r="Q1079" s="2">
        <v>0</v>
      </c>
      <c r="R1079" s="2">
        <v>9.8500117178345489E-2</v>
      </c>
      <c r="S1079" s="2">
        <v>7.2576086956521744</v>
      </c>
      <c r="T1079" s="2">
        <v>10.156521739130431</v>
      </c>
      <c r="U1079" s="2">
        <v>0</v>
      </c>
      <c r="V1079" s="2">
        <v>0.3754628544644949</v>
      </c>
      <c r="W1079" s="2">
        <v>10.818478260869558</v>
      </c>
      <c r="X1079" s="2">
        <v>10.843478260869563</v>
      </c>
      <c r="Y1079" s="2">
        <v>4.3489130434782632</v>
      </c>
      <c r="Z1079" s="2">
        <v>0.56081556128427446</v>
      </c>
      <c r="AA1079" s="2">
        <v>0</v>
      </c>
      <c r="AB1079" s="2">
        <v>0</v>
      </c>
      <c r="AC1079" s="2">
        <v>0</v>
      </c>
      <c r="AD1079" s="2">
        <v>0</v>
      </c>
      <c r="AE1079" s="2">
        <v>0</v>
      </c>
      <c r="AF1079" s="2">
        <v>0</v>
      </c>
      <c r="AG1079" s="2">
        <v>0</v>
      </c>
      <c r="AH1079" t="s">
        <v>546</v>
      </c>
      <c r="AI1079">
        <v>6</v>
      </c>
    </row>
    <row r="1080" spans="1:35" x14ac:dyDescent="0.25">
      <c r="A1080" t="s">
        <v>3056</v>
      </c>
      <c r="B1080" t="s">
        <v>2062</v>
      </c>
      <c r="C1080" t="s">
        <v>2510</v>
      </c>
      <c r="D1080" t="s">
        <v>2877</v>
      </c>
      <c r="E1080" s="2">
        <v>82.5</v>
      </c>
      <c r="F1080" s="2">
        <v>5.7065217391304346</v>
      </c>
      <c r="G1080" s="2">
        <v>0</v>
      </c>
      <c r="H1080" s="2">
        <v>0</v>
      </c>
      <c r="I1080" s="2">
        <v>0.16304347826086957</v>
      </c>
      <c r="J1080" s="2">
        <v>0</v>
      </c>
      <c r="K1080" s="2">
        <v>0</v>
      </c>
      <c r="L1080" s="2">
        <v>3.4341304347826092</v>
      </c>
      <c r="M1080" s="2">
        <v>0</v>
      </c>
      <c r="N1080" s="2">
        <v>0</v>
      </c>
      <c r="O1080" s="2">
        <v>0</v>
      </c>
      <c r="P1080" s="2">
        <v>0</v>
      </c>
      <c r="Q1080" s="2">
        <v>0</v>
      </c>
      <c r="R1080" s="2">
        <v>0</v>
      </c>
      <c r="S1080" s="2">
        <v>3.4244565217391316</v>
      </c>
      <c r="T1080" s="2">
        <v>2.6170652173913038</v>
      </c>
      <c r="U1080" s="2">
        <v>0</v>
      </c>
      <c r="V1080" s="2">
        <v>7.3230566534914374E-2</v>
      </c>
      <c r="W1080" s="2">
        <v>5.5652173913043477</v>
      </c>
      <c r="X1080" s="2">
        <v>3.9066304347826075</v>
      </c>
      <c r="Y1080" s="2">
        <v>0</v>
      </c>
      <c r="Z1080" s="2">
        <v>0.11481027667984188</v>
      </c>
      <c r="AA1080" s="2">
        <v>0</v>
      </c>
      <c r="AB1080" s="2">
        <v>0</v>
      </c>
      <c r="AC1080" s="2">
        <v>0</v>
      </c>
      <c r="AD1080" s="2">
        <v>0</v>
      </c>
      <c r="AE1080" s="2">
        <v>0</v>
      </c>
      <c r="AF1080" s="2">
        <v>0</v>
      </c>
      <c r="AG1080" s="2">
        <v>0</v>
      </c>
      <c r="AH1080" t="s">
        <v>879</v>
      </c>
      <c r="AI1080">
        <v>6</v>
      </c>
    </row>
    <row r="1081" spans="1:35" x14ac:dyDescent="0.25">
      <c r="A1081" t="s">
        <v>3056</v>
      </c>
      <c r="B1081" t="s">
        <v>1679</v>
      </c>
      <c r="C1081" t="s">
        <v>2518</v>
      </c>
      <c r="D1081" t="s">
        <v>2897</v>
      </c>
      <c r="E1081" s="2">
        <v>54.619565217391305</v>
      </c>
      <c r="F1081" s="2">
        <v>5.7391304347826084</v>
      </c>
      <c r="G1081" s="2">
        <v>0.19021739130434784</v>
      </c>
      <c r="H1081" s="2">
        <v>0.22826086956521738</v>
      </c>
      <c r="I1081" s="2">
        <v>0.57608695652173914</v>
      </c>
      <c r="J1081" s="2">
        <v>0.36956521739130432</v>
      </c>
      <c r="K1081" s="2">
        <v>0</v>
      </c>
      <c r="L1081" s="2">
        <v>1.7575000000000001</v>
      </c>
      <c r="M1081" s="2">
        <v>4.8892391304347829</v>
      </c>
      <c r="N1081" s="2">
        <v>0</v>
      </c>
      <c r="O1081" s="2">
        <v>8.9514427860696522E-2</v>
      </c>
      <c r="P1081" s="2">
        <v>4.9409782608695654</v>
      </c>
      <c r="Q1081" s="2">
        <v>0</v>
      </c>
      <c r="R1081" s="2">
        <v>9.0461691542288558E-2</v>
      </c>
      <c r="S1081" s="2">
        <v>6.3378260869565208</v>
      </c>
      <c r="T1081" s="2">
        <v>0</v>
      </c>
      <c r="U1081" s="2">
        <v>0</v>
      </c>
      <c r="V1081" s="2">
        <v>0.11603582089552238</v>
      </c>
      <c r="W1081" s="2">
        <v>9.6892391304347818</v>
      </c>
      <c r="X1081" s="2">
        <v>0</v>
      </c>
      <c r="Y1081" s="2">
        <v>0</v>
      </c>
      <c r="Z1081" s="2">
        <v>0.17739502487562187</v>
      </c>
      <c r="AA1081" s="2">
        <v>0.125</v>
      </c>
      <c r="AB1081" s="2">
        <v>0</v>
      </c>
      <c r="AC1081" s="2">
        <v>0</v>
      </c>
      <c r="AD1081" s="2">
        <v>0</v>
      </c>
      <c r="AE1081" s="2">
        <v>0</v>
      </c>
      <c r="AF1081" s="2">
        <v>0</v>
      </c>
      <c r="AG1081" s="2">
        <v>0.52173913043478259</v>
      </c>
      <c r="AH1081" t="s">
        <v>485</v>
      </c>
      <c r="AI1081">
        <v>6</v>
      </c>
    </row>
    <row r="1082" spans="1:35" x14ac:dyDescent="0.25">
      <c r="A1082" t="s">
        <v>3056</v>
      </c>
      <c r="B1082" t="s">
        <v>1620</v>
      </c>
      <c r="C1082" t="s">
        <v>2659</v>
      </c>
      <c r="D1082" t="s">
        <v>2972</v>
      </c>
      <c r="E1082" s="2">
        <v>49.010869565217391</v>
      </c>
      <c r="F1082" s="2">
        <v>0</v>
      </c>
      <c r="G1082" s="2">
        <v>0.40217391304347827</v>
      </c>
      <c r="H1082" s="2">
        <v>0.22826086956521738</v>
      </c>
      <c r="I1082" s="2">
        <v>0.47010869565217389</v>
      </c>
      <c r="J1082" s="2">
        <v>0</v>
      </c>
      <c r="K1082" s="2">
        <v>0</v>
      </c>
      <c r="L1082" s="2">
        <v>0</v>
      </c>
      <c r="M1082" s="2">
        <v>6.0781521739130424</v>
      </c>
      <c r="N1082" s="2">
        <v>0</v>
      </c>
      <c r="O1082" s="2">
        <v>0.12401641162120201</v>
      </c>
      <c r="P1082" s="2">
        <v>5.0302173913043475</v>
      </c>
      <c r="Q1082" s="2">
        <v>0</v>
      </c>
      <c r="R1082" s="2">
        <v>0.10263473053892215</v>
      </c>
      <c r="S1082" s="2">
        <v>4.2030434782608683</v>
      </c>
      <c r="T1082" s="2">
        <v>0</v>
      </c>
      <c r="U1082" s="2">
        <v>0</v>
      </c>
      <c r="V1082" s="2">
        <v>8.5757374140607648E-2</v>
      </c>
      <c r="W1082" s="2">
        <v>1.1966304347826087</v>
      </c>
      <c r="X1082" s="2">
        <v>5.258152173913043</v>
      </c>
      <c r="Y1082" s="2">
        <v>0</v>
      </c>
      <c r="Z1082" s="2">
        <v>0.13170104235972499</v>
      </c>
      <c r="AA1082" s="2">
        <v>0</v>
      </c>
      <c r="AB1082" s="2">
        <v>0</v>
      </c>
      <c r="AC1082" s="2">
        <v>0</v>
      </c>
      <c r="AD1082" s="2">
        <v>0</v>
      </c>
      <c r="AE1082" s="2">
        <v>0</v>
      </c>
      <c r="AF1082" s="2">
        <v>0</v>
      </c>
      <c r="AG1082" s="2">
        <v>0</v>
      </c>
      <c r="AH1082" t="s">
        <v>422</v>
      </c>
      <c r="AI1082">
        <v>6</v>
      </c>
    </row>
    <row r="1083" spans="1:35" x14ac:dyDescent="0.25">
      <c r="A1083" t="s">
        <v>3056</v>
      </c>
      <c r="B1083" t="s">
        <v>1279</v>
      </c>
      <c r="C1083" t="s">
        <v>2535</v>
      </c>
      <c r="D1083" t="s">
        <v>2890</v>
      </c>
      <c r="E1083" s="2">
        <v>104.08695652173913</v>
      </c>
      <c r="F1083" s="2">
        <v>5.6521739130434785</v>
      </c>
      <c r="G1083" s="2">
        <v>0</v>
      </c>
      <c r="H1083" s="2">
        <v>0</v>
      </c>
      <c r="I1083" s="2">
        <v>59.396086956521735</v>
      </c>
      <c r="J1083" s="2">
        <v>0</v>
      </c>
      <c r="K1083" s="2">
        <v>0</v>
      </c>
      <c r="L1083" s="2">
        <v>5.4038043478260862</v>
      </c>
      <c r="M1083" s="2">
        <v>5.6521739130434785</v>
      </c>
      <c r="N1083" s="2">
        <v>0</v>
      </c>
      <c r="O1083" s="2">
        <v>5.4302422723475359E-2</v>
      </c>
      <c r="P1083" s="2">
        <v>5.6521739130434785</v>
      </c>
      <c r="Q1083" s="2">
        <v>4.9891304347826085E-2</v>
      </c>
      <c r="R1083" s="2">
        <v>5.4781746031746036E-2</v>
      </c>
      <c r="S1083" s="2">
        <v>5.3303260869565205</v>
      </c>
      <c r="T1083" s="2">
        <v>5.3689130434782601</v>
      </c>
      <c r="U1083" s="2">
        <v>0</v>
      </c>
      <c r="V1083" s="2">
        <v>0.10279135338345863</v>
      </c>
      <c r="W1083" s="2">
        <v>5.0979347826086947</v>
      </c>
      <c r="X1083" s="2">
        <v>6.7809782608695688</v>
      </c>
      <c r="Y1083" s="2">
        <v>0</v>
      </c>
      <c r="Z1083" s="2">
        <v>0.11412489557226402</v>
      </c>
      <c r="AA1083" s="2">
        <v>0</v>
      </c>
      <c r="AB1083" s="2">
        <v>0</v>
      </c>
      <c r="AC1083" s="2">
        <v>0</v>
      </c>
      <c r="AD1083" s="2">
        <v>0</v>
      </c>
      <c r="AE1083" s="2">
        <v>0</v>
      </c>
      <c r="AF1083" s="2">
        <v>0</v>
      </c>
      <c r="AG1083" s="2">
        <v>0</v>
      </c>
      <c r="AH1083" t="s">
        <v>78</v>
      </c>
      <c r="AI1083">
        <v>6</v>
      </c>
    </row>
    <row r="1084" spans="1:35" x14ac:dyDescent="0.25">
      <c r="A1084" t="s">
        <v>3056</v>
      </c>
      <c r="B1084" t="s">
        <v>1194</v>
      </c>
      <c r="C1084" t="s">
        <v>2699</v>
      </c>
      <c r="D1084" t="s">
        <v>2833</v>
      </c>
      <c r="E1084" s="2">
        <v>12.836956521739131</v>
      </c>
      <c r="F1084" s="2">
        <v>5.2891304347826074</v>
      </c>
      <c r="G1084" s="2">
        <v>0</v>
      </c>
      <c r="H1084" s="2">
        <v>0.10869565217391304</v>
      </c>
      <c r="I1084" s="2">
        <v>0.26956521739130435</v>
      </c>
      <c r="J1084" s="2">
        <v>0</v>
      </c>
      <c r="K1084" s="2">
        <v>0</v>
      </c>
      <c r="L1084" s="2">
        <v>0</v>
      </c>
      <c r="M1084" s="2">
        <v>0.2318478260869565</v>
      </c>
      <c r="N1084" s="2">
        <v>0</v>
      </c>
      <c r="O1084" s="2">
        <v>1.8060965283657915E-2</v>
      </c>
      <c r="P1084" s="2">
        <v>4.1820652173913047</v>
      </c>
      <c r="Q1084" s="2">
        <v>0</v>
      </c>
      <c r="R1084" s="2">
        <v>0.32578323454699409</v>
      </c>
      <c r="S1084" s="2">
        <v>0</v>
      </c>
      <c r="T1084" s="2">
        <v>0</v>
      </c>
      <c r="U1084" s="2">
        <v>0</v>
      </c>
      <c r="V1084" s="2">
        <v>0</v>
      </c>
      <c r="W1084" s="2">
        <v>4.9130434782608694E-2</v>
      </c>
      <c r="X1084" s="2">
        <v>0.41934782608695659</v>
      </c>
      <c r="Y1084" s="2">
        <v>0</v>
      </c>
      <c r="Z1084" s="2">
        <v>3.6494496189669774E-2</v>
      </c>
      <c r="AA1084" s="2">
        <v>0</v>
      </c>
      <c r="AB1084" s="2">
        <v>0</v>
      </c>
      <c r="AC1084" s="2">
        <v>0</v>
      </c>
      <c r="AD1084" s="2">
        <v>0</v>
      </c>
      <c r="AE1084" s="2">
        <v>0</v>
      </c>
      <c r="AF1084" s="2">
        <v>0</v>
      </c>
      <c r="AG1084" s="2">
        <v>0</v>
      </c>
      <c r="AH1084" t="s">
        <v>597</v>
      </c>
      <c r="AI1084">
        <v>6</v>
      </c>
    </row>
    <row r="1085" spans="1:35" x14ac:dyDescent="0.25">
      <c r="A1085" t="s">
        <v>3056</v>
      </c>
      <c r="B1085" t="s">
        <v>1362</v>
      </c>
      <c r="C1085" t="s">
        <v>2562</v>
      </c>
      <c r="D1085" t="s">
        <v>2920</v>
      </c>
      <c r="E1085" s="2">
        <v>42.934782608695649</v>
      </c>
      <c r="F1085" s="2">
        <v>4.7826086956521738</v>
      </c>
      <c r="G1085" s="2">
        <v>0.28260869565217389</v>
      </c>
      <c r="H1085" s="2">
        <v>0.19565217391304349</v>
      </c>
      <c r="I1085" s="2">
        <v>0.2608695652173913</v>
      </c>
      <c r="J1085" s="2">
        <v>0</v>
      </c>
      <c r="K1085" s="2">
        <v>0</v>
      </c>
      <c r="L1085" s="2">
        <v>4.1253260869565223</v>
      </c>
      <c r="M1085" s="2">
        <v>3.6296739130434785</v>
      </c>
      <c r="N1085" s="2">
        <v>0</v>
      </c>
      <c r="O1085" s="2">
        <v>8.4539240506329133E-2</v>
      </c>
      <c r="P1085" s="2">
        <v>5.0918478260869549</v>
      </c>
      <c r="Q1085" s="2">
        <v>0</v>
      </c>
      <c r="R1085" s="2">
        <v>0.11859493670886073</v>
      </c>
      <c r="S1085" s="2">
        <v>0.32184782608695661</v>
      </c>
      <c r="T1085" s="2">
        <v>5.5620652173913046</v>
      </c>
      <c r="U1085" s="2">
        <v>0</v>
      </c>
      <c r="V1085" s="2">
        <v>0.13704303797468356</v>
      </c>
      <c r="W1085" s="2">
        <v>0.40369565217391307</v>
      </c>
      <c r="X1085" s="2">
        <v>3.5368478260869565</v>
      </c>
      <c r="Y1085" s="2">
        <v>0</v>
      </c>
      <c r="Z1085" s="2">
        <v>9.1779746835443043E-2</v>
      </c>
      <c r="AA1085" s="2">
        <v>0</v>
      </c>
      <c r="AB1085" s="2">
        <v>0</v>
      </c>
      <c r="AC1085" s="2">
        <v>0</v>
      </c>
      <c r="AD1085" s="2">
        <v>0</v>
      </c>
      <c r="AE1085" s="2">
        <v>0</v>
      </c>
      <c r="AF1085" s="2">
        <v>0</v>
      </c>
      <c r="AG1085" s="2">
        <v>0</v>
      </c>
      <c r="AH1085" t="s">
        <v>162</v>
      </c>
      <c r="AI1085">
        <v>6</v>
      </c>
    </row>
    <row r="1086" spans="1:35" x14ac:dyDescent="0.25">
      <c r="A1086" t="s">
        <v>3056</v>
      </c>
      <c r="B1086" t="s">
        <v>2349</v>
      </c>
      <c r="C1086" t="s">
        <v>2405</v>
      </c>
      <c r="D1086" t="s">
        <v>2802</v>
      </c>
      <c r="E1086" s="2">
        <v>30.793478260869566</v>
      </c>
      <c r="F1086" s="2">
        <v>9.9728260869565215</v>
      </c>
      <c r="G1086" s="2">
        <v>0.14130434782608695</v>
      </c>
      <c r="H1086" s="2">
        <v>0</v>
      </c>
      <c r="I1086" s="2">
        <v>0</v>
      </c>
      <c r="J1086" s="2">
        <v>0</v>
      </c>
      <c r="K1086" s="2">
        <v>0</v>
      </c>
      <c r="L1086" s="2">
        <v>0</v>
      </c>
      <c r="M1086" s="2">
        <v>5.0543478260869561</v>
      </c>
      <c r="N1086" s="2">
        <v>0</v>
      </c>
      <c r="O1086" s="2">
        <v>0.16413695728909281</v>
      </c>
      <c r="P1086" s="2">
        <v>0</v>
      </c>
      <c r="Q1086" s="2">
        <v>0</v>
      </c>
      <c r="R1086" s="2">
        <v>0</v>
      </c>
      <c r="S1086" s="2">
        <v>5.6385869565217392</v>
      </c>
      <c r="T1086" s="2">
        <v>4.3641304347826084</v>
      </c>
      <c r="U1086" s="2">
        <v>0</v>
      </c>
      <c r="V1086" s="2">
        <v>0.3248323332156724</v>
      </c>
      <c r="W1086" s="2">
        <v>15.203804347826088</v>
      </c>
      <c r="X1086" s="2">
        <v>3.7201086956521738</v>
      </c>
      <c r="Y1086" s="2">
        <v>0</v>
      </c>
      <c r="Z1086" s="2">
        <v>0.61454288739851748</v>
      </c>
      <c r="AA1086" s="2">
        <v>0</v>
      </c>
      <c r="AB1086" s="2">
        <v>0</v>
      </c>
      <c r="AC1086" s="2">
        <v>0</v>
      </c>
      <c r="AD1086" s="2">
        <v>0</v>
      </c>
      <c r="AE1086" s="2">
        <v>0</v>
      </c>
      <c r="AF1086" s="2">
        <v>0</v>
      </c>
      <c r="AG1086" s="2">
        <v>0</v>
      </c>
      <c r="AH1086" t="s">
        <v>1169</v>
      </c>
      <c r="AI1086">
        <v>6</v>
      </c>
    </row>
    <row r="1087" spans="1:35" x14ac:dyDescent="0.25">
      <c r="A1087" t="s">
        <v>3056</v>
      </c>
      <c r="B1087" t="s">
        <v>1387</v>
      </c>
      <c r="C1087" t="s">
        <v>2539</v>
      </c>
      <c r="D1087" t="s">
        <v>2878</v>
      </c>
      <c r="E1087" s="2">
        <v>77.369565217391298</v>
      </c>
      <c r="F1087" s="2">
        <v>5.3043478260869561</v>
      </c>
      <c r="G1087" s="2">
        <v>0.17391304347826086</v>
      </c>
      <c r="H1087" s="2">
        <v>0.16304347826086957</v>
      </c>
      <c r="I1087" s="2">
        <v>0.70565217391304347</v>
      </c>
      <c r="J1087" s="2">
        <v>0</v>
      </c>
      <c r="K1087" s="2">
        <v>0</v>
      </c>
      <c r="L1087" s="2">
        <v>11.530869565217388</v>
      </c>
      <c r="M1087" s="2">
        <v>0</v>
      </c>
      <c r="N1087" s="2">
        <v>15.972499999999998</v>
      </c>
      <c r="O1087" s="2">
        <v>0.20644422590615341</v>
      </c>
      <c r="P1087" s="2">
        <v>4.9744565217391301</v>
      </c>
      <c r="Q1087" s="2">
        <v>4.0720652173913052</v>
      </c>
      <c r="R1087" s="2">
        <v>0.11692610283787583</v>
      </c>
      <c r="S1087" s="2">
        <v>5.0917391304347817</v>
      </c>
      <c r="T1087" s="2">
        <v>17.47695652173913</v>
      </c>
      <c r="U1087" s="2">
        <v>0</v>
      </c>
      <c r="V1087" s="2">
        <v>0.29169991570665915</v>
      </c>
      <c r="W1087" s="2">
        <v>5.7189130434782616</v>
      </c>
      <c r="X1087" s="2">
        <v>20.543260869565213</v>
      </c>
      <c r="Y1087" s="2">
        <v>0</v>
      </c>
      <c r="Z1087" s="2">
        <v>0.33943804439449282</v>
      </c>
      <c r="AA1087" s="2">
        <v>0</v>
      </c>
      <c r="AB1087" s="2">
        <v>0</v>
      </c>
      <c r="AC1087" s="2">
        <v>0</v>
      </c>
      <c r="AD1087" s="2">
        <v>0</v>
      </c>
      <c r="AE1087" s="2">
        <v>0</v>
      </c>
      <c r="AF1087" s="2">
        <v>0</v>
      </c>
      <c r="AG1087" s="2">
        <v>0</v>
      </c>
      <c r="AH1087" t="s">
        <v>187</v>
      </c>
      <c r="AI1087">
        <v>6</v>
      </c>
    </row>
    <row r="1088" spans="1:35" x14ac:dyDescent="0.25">
      <c r="A1088" t="s">
        <v>3056</v>
      </c>
      <c r="B1088" t="s">
        <v>2296</v>
      </c>
      <c r="C1088" t="s">
        <v>2416</v>
      </c>
      <c r="D1088" t="s">
        <v>2822</v>
      </c>
      <c r="E1088" s="2">
        <v>67.891304347826093</v>
      </c>
      <c r="F1088" s="2">
        <v>5.2173913043478262</v>
      </c>
      <c r="G1088" s="2">
        <v>0</v>
      </c>
      <c r="H1088" s="2">
        <v>0</v>
      </c>
      <c r="I1088" s="2">
        <v>0</v>
      </c>
      <c r="J1088" s="2">
        <v>0</v>
      </c>
      <c r="K1088" s="2">
        <v>0</v>
      </c>
      <c r="L1088" s="2">
        <v>0</v>
      </c>
      <c r="M1088" s="2">
        <v>5.1630434782608692</v>
      </c>
      <c r="N1088" s="2">
        <v>0</v>
      </c>
      <c r="O1088" s="2">
        <v>7.6048671149535688E-2</v>
      </c>
      <c r="P1088" s="2">
        <v>3.1440217391304346</v>
      </c>
      <c r="Q1088" s="2">
        <v>0</v>
      </c>
      <c r="R1088" s="2">
        <v>4.6309638168427786E-2</v>
      </c>
      <c r="S1088" s="2">
        <v>0</v>
      </c>
      <c r="T1088" s="2">
        <v>0</v>
      </c>
      <c r="U1088" s="2">
        <v>0</v>
      </c>
      <c r="V1088" s="2">
        <v>0</v>
      </c>
      <c r="W1088" s="2">
        <v>0</v>
      </c>
      <c r="X1088" s="2">
        <v>0</v>
      </c>
      <c r="Y1088" s="2">
        <v>0</v>
      </c>
      <c r="Z1088" s="2">
        <v>0</v>
      </c>
      <c r="AA1088" s="2">
        <v>0</v>
      </c>
      <c r="AB1088" s="2">
        <v>0</v>
      </c>
      <c r="AC1088" s="2">
        <v>0</v>
      </c>
      <c r="AD1088" s="2">
        <v>0</v>
      </c>
      <c r="AE1088" s="2">
        <v>0</v>
      </c>
      <c r="AF1088" s="2">
        <v>0</v>
      </c>
      <c r="AG1088" s="2">
        <v>0</v>
      </c>
      <c r="AH1088" t="s">
        <v>1116</v>
      </c>
      <c r="AI1088">
        <v>6</v>
      </c>
    </row>
    <row r="1089" spans="1:35" x14ac:dyDescent="0.25">
      <c r="A1089" t="s">
        <v>3056</v>
      </c>
      <c r="B1089" t="s">
        <v>2322</v>
      </c>
      <c r="C1089" t="s">
        <v>2545</v>
      </c>
      <c r="D1089" t="s">
        <v>2837</v>
      </c>
      <c r="E1089" s="2">
        <v>38.521739130434781</v>
      </c>
      <c r="F1089" s="2">
        <v>5.1467391304347823</v>
      </c>
      <c r="G1089" s="2">
        <v>0</v>
      </c>
      <c r="H1089" s="2">
        <v>0</v>
      </c>
      <c r="I1089" s="2">
        <v>2.1875</v>
      </c>
      <c r="J1089" s="2">
        <v>0</v>
      </c>
      <c r="K1089" s="2">
        <v>0</v>
      </c>
      <c r="L1089" s="2">
        <v>4.1114130434782608</v>
      </c>
      <c r="M1089" s="2">
        <v>5.3804347826086953</v>
      </c>
      <c r="N1089" s="2">
        <v>0</v>
      </c>
      <c r="O1089" s="2">
        <v>0.13967268623024831</v>
      </c>
      <c r="P1089" s="2">
        <v>7.2961956521739131</v>
      </c>
      <c r="Q1089" s="2">
        <v>0</v>
      </c>
      <c r="R1089" s="2">
        <v>0.18940462753950341</v>
      </c>
      <c r="S1089" s="2">
        <v>13.589673913043478</v>
      </c>
      <c r="T1089" s="2">
        <v>9.0752173913043492</v>
      </c>
      <c r="U1089" s="2">
        <v>0</v>
      </c>
      <c r="V1089" s="2">
        <v>0.58836625282167043</v>
      </c>
      <c r="W1089" s="2">
        <v>10.779891304347826</v>
      </c>
      <c r="X1089" s="2">
        <v>14.994565217391305</v>
      </c>
      <c r="Y1089" s="2">
        <v>0</v>
      </c>
      <c r="Z1089" s="2">
        <v>0.66908860045146734</v>
      </c>
      <c r="AA1089" s="2">
        <v>0</v>
      </c>
      <c r="AB1089" s="2">
        <v>0</v>
      </c>
      <c r="AC1089" s="2">
        <v>0</v>
      </c>
      <c r="AD1089" s="2">
        <v>0</v>
      </c>
      <c r="AE1089" s="2">
        <v>4.7146739130434785</v>
      </c>
      <c r="AF1089" s="2">
        <v>0</v>
      </c>
      <c r="AG1089" s="2">
        <v>0</v>
      </c>
      <c r="AH1089" t="s">
        <v>1142</v>
      </c>
      <c r="AI1089">
        <v>6</v>
      </c>
    </row>
    <row r="1090" spans="1:35" x14ac:dyDescent="0.25">
      <c r="A1090" t="s">
        <v>3056</v>
      </c>
      <c r="B1090" t="s">
        <v>1852</v>
      </c>
      <c r="C1090" t="s">
        <v>2717</v>
      </c>
      <c r="D1090" t="s">
        <v>2921</v>
      </c>
      <c r="E1090" s="2">
        <v>93.836956521739125</v>
      </c>
      <c r="F1090" s="2">
        <v>5.7391304347826084</v>
      </c>
      <c r="G1090" s="2">
        <v>0.43478260869565216</v>
      </c>
      <c r="H1090" s="2">
        <v>0.56793478260869568</v>
      </c>
      <c r="I1090" s="2">
        <v>0.9542391304347827</v>
      </c>
      <c r="J1090" s="2">
        <v>0</v>
      </c>
      <c r="K1090" s="2">
        <v>0</v>
      </c>
      <c r="L1090" s="2">
        <v>15.084456521739128</v>
      </c>
      <c r="M1090" s="2">
        <v>4.7826086956521738</v>
      </c>
      <c r="N1090" s="2">
        <v>0</v>
      </c>
      <c r="O1090" s="2">
        <v>5.0967218811537124E-2</v>
      </c>
      <c r="P1090" s="2">
        <v>5.8133695652173918</v>
      </c>
      <c r="Q1090" s="2">
        <v>0</v>
      </c>
      <c r="R1090" s="2">
        <v>6.1951812811305462E-2</v>
      </c>
      <c r="S1090" s="2">
        <v>10.775978260869568</v>
      </c>
      <c r="T1090" s="2">
        <v>20.593043478260871</v>
      </c>
      <c r="U1090" s="2">
        <v>0</v>
      </c>
      <c r="V1090" s="2">
        <v>0.33429282983899</v>
      </c>
      <c r="W1090" s="2">
        <v>14.900760869565218</v>
      </c>
      <c r="X1090" s="2">
        <v>21.997391304347822</v>
      </c>
      <c r="Y1090" s="2">
        <v>1.6842391304347828</v>
      </c>
      <c r="Z1090" s="2">
        <v>0.41116413761149079</v>
      </c>
      <c r="AA1090" s="2">
        <v>0</v>
      </c>
      <c r="AB1090" s="2">
        <v>0</v>
      </c>
      <c r="AC1090" s="2">
        <v>0</v>
      </c>
      <c r="AD1090" s="2">
        <v>0</v>
      </c>
      <c r="AE1090" s="2">
        <v>0</v>
      </c>
      <c r="AF1090" s="2">
        <v>0</v>
      </c>
      <c r="AG1090" s="2">
        <v>0</v>
      </c>
      <c r="AH1090" t="s">
        <v>664</v>
      </c>
      <c r="AI1090">
        <v>6</v>
      </c>
    </row>
    <row r="1091" spans="1:35" x14ac:dyDescent="0.25">
      <c r="A1091" t="s">
        <v>3056</v>
      </c>
      <c r="B1091" t="s">
        <v>1806</v>
      </c>
      <c r="C1091" t="s">
        <v>2705</v>
      </c>
      <c r="D1091" t="s">
        <v>2921</v>
      </c>
      <c r="E1091" s="2">
        <v>66.391304347826093</v>
      </c>
      <c r="F1091" s="2">
        <v>2.6086956521739131</v>
      </c>
      <c r="G1091" s="2">
        <v>0.46739130434782611</v>
      </c>
      <c r="H1091" s="2">
        <v>0.40489130434782611</v>
      </c>
      <c r="I1091" s="2">
        <v>0.94934782608695656</v>
      </c>
      <c r="J1091" s="2">
        <v>0</v>
      </c>
      <c r="K1091" s="2">
        <v>0</v>
      </c>
      <c r="L1091" s="2">
        <v>12.359130434782605</v>
      </c>
      <c r="M1091" s="2">
        <v>2.8695652173913042</v>
      </c>
      <c r="N1091" s="2">
        <v>0</v>
      </c>
      <c r="O1091" s="2">
        <v>4.3222003929273077E-2</v>
      </c>
      <c r="P1091" s="2">
        <v>3.9370652173913046</v>
      </c>
      <c r="Q1091" s="2">
        <v>0</v>
      </c>
      <c r="R1091" s="2">
        <v>5.9300916830386373E-2</v>
      </c>
      <c r="S1091" s="2">
        <v>8.7845652173913056</v>
      </c>
      <c r="T1091" s="2">
        <v>8.6814130434782548</v>
      </c>
      <c r="U1091" s="2">
        <v>0</v>
      </c>
      <c r="V1091" s="2">
        <v>0.26307629338572358</v>
      </c>
      <c r="W1091" s="2">
        <v>9.1672826086956523</v>
      </c>
      <c r="X1091" s="2">
        <v>9.6488043478260845</v>
      </c>
      <c r="Y1091" s="2">
        <v>0.78489130434782606</v>
      </c>
      <c r="Z1091" s="2">
        <v>0.29523411918795017</v>
      </c>
      <c r="AA1091" s="2">
        <v>0</v>
      </c>
      <c r="AB1091" s="2">
        <v>0</v>
      </c>
      <c r="AC1091" s="2">
        <v>0</v>
      </c>
      <c r="AD1091" s="2">
        <v>0</v>
      </c>
      <c r="AE1091" s="2">
        <v>0</v>
      </c>
      <c r="AF1091" s="2">
        <v>0</v>
      </c>
      <c r="AG1091" s="2">
        <v>0</v>
      </c>
      <c r="AH1091" t="s">
        <v>617</v>
      </c>
      <c r="AI1091">
        <v>6</v>
      </c>
    </row>
    <row r="1092" spans="1:35" x14ac:dyDescent="0.25">
      <c r="A1092" t="s">
        <v>3056</v>
      </c>
      <c r="B1092" t="s">
        <v>2026</v>
      </c>
      <c r="C1092" t="s">
        <v>2658</v>
      </c>
      <c r="D1092" t="s">
        <v>2821</v>
      </c>
      <c r="E1092" s="2">
        <v>94.75</v>
      </c>
      <c r="F1092" s="2">
        <v>5.3043478260869561</v>
      </c>
      <c r="G1092" s="2">
        <v>0</v>
      </c>
      <c r="H1092" s="2">
        <v>0</v>
      </c>
      <c r="I1092" s="2">
        <v>0</v>
      </c>
      <c r="J1092" s="2">
        <v>0</v>
      </c>
      <c r="K1092" s="2">
        <v>0</v>
      </c>
      <c r="L1092" s="2">
        <v>5.5323913043478257</v>
      </c>
      <c r="M1092" s="2">
        <v>4.9565217391304346</v>
      </c>
      <c r="N1092" s="2">
        <v>0</v>
      </c>
      <c r="O1092" s="2">
        <v>5.2311575083170817E-2</v>
      </c>
      <c r="P1092" s="2">
        <v>4.1150000000000002</v>
      </c>
      <c r="Q1092" s="2">
        <v>6.4031521739130435</v>
      </c>
      <c r="R1092" s="2">
        <v>0.11100952162441208</v>
      </c>
      <c r="S1092" s="2">
        <v>2.77</v>
      </c>
      <c r="T1092" s="2">
        <v>4.1793478260869561</v>
      </c>
      <c r="U1092" s="2">
        <v>0</v>
      </c>
      <c r="V1092" s="2">
        <v>7.3344040380864978E-2</v>
      </c>
      <c r="W1092" s="2">
        <v>5.4272826086956538</v>
      </c>
      <c r="X1092" s="2">
        <v>6.3354347826086954</v>
      </c>
      <c r="Y1092" s="2">
        <v>0</v>
      </c>
      <c r="Z1092" s="2">
        <v>0.12414477457841001</v>
      </c>
      <c r="AA1092" s="2">
        <v>0</v>
      </c>
      <c r="AB1092" s="2">
        <v>0</v>
      </c>
      <c r="AC1092" s="2">
        <v>0</v>
      </c>
      <c r="AD1092" s="2">
        <v>0</v>
      </c>
      <c r="AE1092" s="2">
        <v>0</v>
      </c>
      <c r="AF1092" s="2">
        <v>0</v>
      </c>
      <c r="AG1092" s="2">
        <v>0</v>
      </c>
      <c r="AH1092" t="s">
        <v>841</v>
      </c>
      <c r="AI1092">
        <v>6</v>
      </c>
    </row>
    <row r="1093" spans="1:35" x14ac:dyDescent="0.25">
      <c r="A1093" t="s">
        <v>3056</v>
      </c>
      <c r="B1093" t="s">
        <v>1568</v>
      </c>
      <c r="C1093" t="s">
        <v>2461</v>
      </c>
      <c r="D1093" t="s">
        <v>2832</v>
      </c>
      <c r="E1093" s="2">
        <v>33.630434782608695</v>
      </c>
      <c r="F1093" s="2">
        <v>5.2173913043478262</v>
      </c>
      <c r="G1093" s="2">
        <v>0</v>
      </c>
      <c r="H1093" s="2">
        <v>0.13043478260869565</v>
      </c>
      <c r="I1093" s="2">
        <v>0</v>
      </c>
      <c r="J1093" s="2">
        <v>0</v>
      </c>
      <c r="K1093" s="2">
        <v>0</v>
      </c>
      <c r="L1093" s="2">
        <v>6.25E-2</v>
      </c>
      <c r="M1093" s="2">
        <v>0</v>
      </c>
      <c r="N1093" s="2">
        <v>2.8726086956521728</v>
      </c>
      <c r="O1093" s="2">
        <v>8.5416936005171265E-2</v>
      </c>
      <c r="P1093" s="2">
        <v>4.7333695652173899</v>
      </c>
      <c r="Q1093" s="2">
        <v>0.17793478260869564</v>
      </c>
      <c r="R1093" s="2">
        <v>0.14603749191984483</v>
      </c>
      <c r="S1093" s="2">
        <v>1.5217391304347829</v>
      </c>
      <c r="T1093" s="2">
        <v>1.4604347826086959</v>
      </c>
      <c r="U1093" s="2">
        <v>0</v>
      </c>
      <c r="V1093" s="2">
        <v>8.8674854557207514E-2</v>
      </c>
      <c r="W1093" s="2">
        <v>0.26989130434782604</v>
      </c>
      <c r="X1093" s="2">
        <v>1.9743478260869567</v>
      </c>
      <c r="Y1093" s="2">
        <v>0</v>
      </c>
      <c r="Z1093" s="2">
        <v>6.6732385261797034E-2</v>
      </c>
      <c r="AA1093" s="2">
        <v>0</v>
      </c>
      <c r="AB1093" s="2">
        <v>0</v>
      </c>
      <c r="AC1093" s="2">
        <v>0</v>
      </c>
      <c r="AD1093" s="2">
        <v>0</v>
      </c>
      <c r="AE1093" s="2">
        <v>0</v>
      </c>
      <c r="AF1093" s="2">
        <v>0</v>
      </c>
      <c r="AG1093" s="2">
        <v>0</v>
      </c>
      <c r="AH1093" t="s">
        <v>370</v>
      </c>
      <c r="AI1093">
        <v>6</v>
      </c>
    </row>
    <row r="1094" spans="1:35" x14ac:dyDescent="0.25">
      <c r="A1094" t="s">
        <v>3056</v>
      </c>
      <c r="B1094" t="s">
        <v>2131</v>
      </c>
      <c r="C1094" t="s">
        <v>2466</v>
      </c>
      <c r="D1094" t="s">
        <v>2837</v>
      </c>
      <c r="E1094" s="2">
        <v>76.369565217391298</v>
      </c>
      <c r="F1094" s="2">
        <v>5.4782608695652177</v>
      </c>
      <c r="G1094" s="2">
        <v>0.42391304347826086</v>
      </c>
      <c r="H1094" s="2">
        <v>0</v>
      </c>
      <c r="I1094" s="2">
        <v>0</v>
      </c>
      <c r="J1094" s="2">
        <v>0</v>
      </c>
      <c r="K1094" s="2">
        <v>0</v>
      </c>
      <c r="L1094" s="2">
        <v>7.0197826086956505</v>
      </c>
      <c r="M1094" s="2">
        <v>4.9378260869565214</v>
      </c>
      <c r="N1094" s="2">
        <v>0</v>
      </c>
      <c r="O1094" s="2">
        <v>6.4656988329063483E-2</v>
      </c>
      <c r="P1094" s="2">
        <v>0</v>
      </c>
      <c r="Q1094" s="2">
        <v>5.4218478260869594</v>
      </c>
      <c r="R1094" s="2">
        <v>7.0994876174210117E-2</v>
      </c>
      <c r="S1094" s="2">
        <v>5.9961956521739141</v>
      </c>
      <c r="T1094" s="2">
        <v>1.2931521739130434</v>
      </c>
      <c r="U1094" s="2">
        <v>0</v>
      </c>
      <c r="V1094" s="2">
        <v>9.5448334756618292E-2</v>
      </c>
      <c r="W1094" s="2">
        <v>4.5824999999999987</v>
      </c>
      <c r="X1094" s="2">
        <v>4.9142391304347832</v>
      </c>
      <c r="Y1094" s="2">
        <v>0</v>
      </c>
      <c r="Z1094" s="2">
        <v>0.1243524053515514</v>
      </c>
      <c r="AA1094" s="2">
        <v>0</v>
      </c>
      <c r="AB1094" s="2">
        <v>0</v>
      </c>
      <c r="AC1094" s="2">
        <v>0</v>
      </c>
      <c r="AD1094" s="2">
        <v>0</v>
      </c>
      <c r="AE1094" s="2">
        <v>0</v>
      </c>
      <c r="AF1094" s="2">
        <v>0</v>
      </c>
      <c r="AG1094" s="2">
        <v>0</v>
      </c>
      <c r="AH1094" t="s">
        <v>949</v>
      </c>
      <c r="AI1094">
        <v>6</v>
      </c>
    </row>
    <row r="1095" spans="1:35" x14ac:dyDescent="0.25">
      <c r="A1095" t="s">
        <v>3056</v>
      </c>
      <c r="B1095" t="s">
        <v>1926</v>
      </c>
      <c r="C1095" t="s">
        <v>2505</v>
      </c>
      <c r="D1095" t="s">
        <v>2886</v>
      </c>
      <c r="E1095" s="2">
        <v>75.293478260869563</v>
      </c>
      <c r="F1095" s="2">
        <v>6.6740217391304357</v>
      </c>
      <c r="G1095" s="2">
        <v>0</v>
      </c>
      <c r="H1095" s="2">
        <v>0</v>
      </c>
      <c r="I1095" s="2">
        <v>5.4304347826086969</v>
      </c>
      <c r="J1095" s="2">
        <v>0</v>
      </c>
      <c r="K1095" s="2">
        <v>0</v>
      </c>
      <c r="L1095" s="2">
        <v>0</v>
      </c>
      <c r="M1095" s="2">
        <v>0</v>
      </c>
      <c r="N1095" s="2">
        <v>5.9755434782608692</v>
      </c>
      <c r="O1095" s="2">
        <v>7.9363360762234728E-2</v>
      </c>
      <c r="P1095" s="2">
        <v>11.403478260869569</v>
      </c>
      <c r="Q1095" s="2">
        <v>14.063478260869564</v>
      </c>
      <c r="R1095" s="2">
        <v>0.33823588855204278</v>
      </c>
      <c r="S1095" s="2">
        <v>0</v>
      </c>
      <c r="T1095" s="2">
        <v>0</v>
      </c>
      <c r="U1095" s="2">
        <v>0</v>
      </c>
      <c r="V1095" s="2">
        <v>0</v>
      </c>
      <c r="W1095" s="2">
        <v>0</v>
      </c>
      <c r="X1095" s="2">
        <v>0</v>
      </c>
      <c r="Y1095" s="2">
        <v>0</v>
      </c>
      <c r="Z1095" s="2">
        <v>0</v>
      </c>
      <c r="AA1095" s="2">
        <v>0</v>
      </c>
      <c r="AB1095" s="2">
        <v>0</v>
      </c>
      <c r="AC1095" s="2">
        <v>0</v>
      </c>
      <c r="AD1095" s="2">
        <v>8.0647826086956496</v>
      </c>
      <c r="AE1095" s="2">
        <v>0</v>
      </c>
      <c r="AF1095" s="2">
        <v>0</v>
      </c>
      <c r="AG1095" s="2">
        <v>0</v>
      </c>
      <c r="AH1095" t="s">
        <v>741</v>
      </c>
      <c r="AI1095">
        <v>6</v>
      </c>
    </row>
    <row r="1096" spans="1:35" x14ac:dyDescent="0.25">
      <c r="A1096" t="s">
        <v>3056</v>
      </c>
      <c r="B1096" t="s">
        <v>1924</v>
      </c>
      <c r="C1096" t="s">
        <v>2479</v>
      </c>
      <c r="D1096" t="s">
        <v>2843</v>
      </c>
      <c r="E1096" s="2">
        <v>65.815217391304344</v>
      </c>
      <c r="F1096" s="2">
        <v>4.8695652173913047</v>
      </c>
      <c r="G1096" s="2">
        <v>0.32608695652173914</v>
      </c>
      <c r="H1096" s="2">
        <v>0.32608695652173914</v>
      </c>
      <c r="I1096" s="2">
        <v>0.94836956521739135</v>
      </c>
      <c r="J1096" s="2">
        <v>0</v>
      </c>
      <c r="K1096" s="2">
        <v>0</v>
      </c>
      <c r="L1096" s="2">
        <v>5.5652173913043477</v>
      </c>
      <c r="M1096" s="2">
        <v>5.1967391304347812</v>
      </c>
      <c r="N1096" s="2">
        <v>0</v>
      </c>
      <c r="O1096" s="2">
        <v>7.8959537572254324E-2</v>
      </c>
      <c r="P1096" s="2">
        <v>5.4628260869565226</v>
      </c>
      <c r="Q1096" s="2">
        <v>0</v>
      </c>
      <c r="R1096" s="2">
        <v>8.3002477291494653E-2</v>
      </c>
      <c r="S1096" s="2">
        <v>5.1820652173913047</v>
      </c>
      <c r="T1096" s="2">
        <v>6.0001086956521723</v>
      </c>
      <c r="U1096" s="2">
        <v>0</v>
      </c>
      <c r="V1096" s="2">
        <v>0.16990255986787778</v>
      </c>
      <c r="W1096" s="2">
        <v>3.3807608695652172</v>
      </c>
      <c r="X1096" s="2">
        <v>5.8115217391304341</v>
      </c>
      <c r="Y1096" s="2">
        <v>0</v>
      </c>
      <c r="Z1096" s="2">
        <v>0.13966804293971924</v>
      </c>
      <c r="AA1096" s="2">
        <v>0</v>
      </c>
      <c r="AB1096" s="2">
        <v>0</v>
      </c>
      <c r="AC1096" s="2">
        <v>0</v>
      </c>
      <c r="AD1096" s="2">
        <v>0</v>
      </c>
      <c r="AE1096" s="2">
        <v>0</v>
      </c>
      <c r="AF1096" s="2">
        <v>0</v>
      </c>
      <c r="AG1096" s="2">
        <v>0</v>
      </c>
      <c r="AH1096" t="s">
        <v>739</v>
      </c>
      <c r="AI1096">
        <v>6</v>
      </c>
    </row>
    <row r="1097" spans="1:35" x14ac:dyDescent="0.25">
      <c r="A1097" t="s">
        <v>3056</v>
      </c>
      <c r="B1097" t="s">
        <v>1746</v>
      </c>
      <c r="C1097" t="s">
        <v>2524</v>
      </c>
      <c r="D1097" t="s">
        <v>2890</v>
      </c>
      <c r="E1097" s="2">
        <v>75.891304347826093</v>
      </c>
      <c r="F1097" s="2">
        <v>5.6521739130434785</v>
      </c>
      <c r="G1097" s="2">
        <v>0.39130434782608697</v>
      </c>
      <c r="H1097" s="2">
        <v>0.44021739130434784</v>
      </c>
      <c r="I1097" s="2">
        <v>0.47826086956521741</v>
      </c>
      <c r="J1097" s="2">
        <v>0</v>
      </c>
      <c r="K1097" s="2">
        <v>0</v>
      </c>
      <c r="L1097" s="2">
        <v>13.440978260869567</v>
      </c>
      <c r="M1097" s="2">
        <v>0</v>
      </c>
      <c r="N1097" s="2">
        <v>5.3043478260869561</v>
      </c>
      <c r="O1097" s="2">
        <v>6.9894013176740183E-2</v>
      </c>
      <c r="P1097" s="2">
        <v>5.2605434782608702</v>
      </c>
      <c r="Q1097" s="2">
        <v>5.4918478260869561</v>
      </c>
      <c r="R1097" s="2">
        <v>0.1416814666284732</v>
      </c>
      <c r="S1097" s="2">
        <v>13.095978260869565</v>
      </c>
      <c r="T1097" s="2">
        <v>10.159347826086957</v>
      </c>
      <c r="U1097" s="2">
        <v>0</v>
      </c>
      <c r="V1097" s="2">
        <v>0.30642938985963908</v>
      </c>
      <c r="W1097" s="2">
        <v>7.6368478260869548</v>
      </c>
      <c r="X1097" s="2">
        <v>24.910652173913046</v>
      </c>
      <c r="Y1097" s="2">
        <v>0</v>
      </c>
      <c r="Z1097" s="2">
        <v>0.42886995130335143</v>
      </c>
      <c r="AA1097" s="2">
        <v>0</v>
      </c>
      <c r="AB1097" s="2">
        <v>0</v>
      </c>
      <c r="AC1097" s="2">
        <v>0</v>
      </c>
      <c r="AD1097" s="2">
        <v>0</v>
      </c>
      <c r="AE1097" s="2">
        <v>0</v>
      </c>
      <c r="AF1097" s="2">
        <v>0</v>
      </c>
      <c r="AG1097" s="2">
        <v>0</v>
      </c>
      <c r="AH1097" t="s">
        <v>556</v>
      </c>
      <c r="AI1097">
        <v>6</v>
      </c>
    </row>
    <row r="1098" spans="1:35" x14ac:dyDescent="0.25">
      <c r="A1098" t="s">
        <v>3056</v>
      </c>
      <c r="B1098" t="s">
        <v>2156</v>
      </c>
      <c r="C1098" t="s">
        <v>2405</v>
      </c>
      <c r="D1098" t="s">
        <v>2802</v>
      </c>
      <c r="E1098" s="2">
        <v>112.55434782608695</v>
      </c>
      <c r="F1098" s="2">
        <v>5.7391304347826084</v>
      </c>
      <c r="G1098" s="2">
        <v>0.84782608695652173</v>
      </c>
      <c r="H1098" s="2">
        <v>0.72282608695652173</v>
      </c>
      <c r="I1098" s="2">
        <v>0.77445652173913049</v>
      </c>
      <c r="J1098" s="2">
        <v>0</v>
      </c>
      <c r="K1098" s="2">
        <v>0</v>
      </c>
      <c r="L1098" s="2">
        <v>11.136086956521741</v>
      </c>
      <c r="M1098" s="2">
        <v>5.7391304347826084</v>
      </c>
      <c r="N1098" s="2">
        <v>0</v>
      </c>
      <c r="O1098" s="2">
        <v>5.0989859971028485E-2</v>
      </c>
      <c r="P1098" s="2">
        <v>10.713478260869564</v>
      </c>
      <c r="Q1098" s="2">
        <v>4.4296739130434784</v>
      </c>
      <c r="R1098" s="2">
        <v>0.13454080154514728</v>
      </c>
      <c r="S1098" s="2">
        <v>10.3854347826087</v>
      </c>
      <c r="T1098" s="2">
        <v>10.782391304347822</v>
      </c>
      <c r="U1098" s="2">
        <v>0</v>
      </c>
      <c r="V1098" s="2">
        <v>0.18806760019314342</v>
      </c>
      <c r="W1098" s="2">
        <v>15.236956521739129</v>
      </c>
      <c r="X1098" s="2">
        <v>19.903152173913043</v>
      </c>
      <c r="Y1098" s="2">
        <v>0</v>
      </c>
      <c r="Z1098" s="2">
        <v>0.31220569773056495</v>
      </c>
      <c r="AA1098" s="2">
        <v>0</v>
      </c>
      <c r="AB1098" s="2">
        <v>0</v>
      </c>
      <c r="AC1098" s="2">
        <v>0</v>
      </c>
      <c r="AD1098" s="2">
        <v>0</v>
      </c>
      <c r="AE1098" s="2">
        <v>0</v>
      </c>
      <c r="AF1098" s="2">
        <v>0</v>
      </c>
      <c r="AG1098" s="2">
        <v>0</v>
      </c>
      <c r="AH1098" t="s">
        <v>975</v>
      </c>
      <c r="AI1098">
        <v>6</v>
      </c>
    </row>
    <row r="1099" spans="1:35" x14ac:dyDescent="0.25">
      <c r="A1099" t="s">
        <v>3056</v>
      </c>
      <c r="B1099" t="s">
        <v>1898</v>
      </c>
      <c r="C1099" t="s">
        <v>2454</v>
      </c>
      <c r="D1099" t="s">
        <v>2885</v>
      </c>
      <c r="E1099" s="2">
        <v>63.978260869565219</v>
      </c>
      <c r="F1099" s="2">
        <v>1.7391304347826086</v>
      </c>
      <c r="G1099" s="2">
        <v>0.39130434782608697</v>
      </c>
      <c r="H1099" s="2">
        <v>0.47826086956521741</v>
      </c>
      <c r="I1099" s="2">
        <v>0.15760869565217392</v>
      </c>
      <c r="J1099" s="2">
        <v>0</v>
      </c>
      <c r="K1099" s="2">
        <v>0</v>
      </c>
      <c r="L1099" s="2">
        <v>0</v>
      </c>
      <c r="M1099" s="2">
        <v>4.9877173913043489</v>
      </c>
      <c r="N1099" s="2">
        <v>0</v>
      </c>
      <c r="O1099" s="2">
        <v>7.795956506965683E-2</v>
      </c>
      <c r="P1099" s="2">
        <v>16.250760869565223</v>
      </c>
      <c r="Q1099" s="2">
        <v>0</v>
      </c>
      <c r="R1099" s="2">
        <v>0.25400441726129808</v>
      </c>
      <c r="S1099" s="2">
        <v>0</v>
      </c>
      <c r="T1099" s="2">
        <v>0</v>
      </c>
      <c r="U1099" s="2">
        <v>0</v>
      </c>
      <c r="V1099" s="2">
        <v>0</v>
      </c>
      <c r="W1099" s="2">
        <v>0</v>
      </c>
      <c r="X1099" s="2">
        <v>0</v>
      </c>
      <c r="Y1099" s="2">
        <v>0</v>
      </c>
      <c r="Z1099" s="2">
        <v>0</v>
      </c>
      <c r="AA1099" s="2">
        <v>0</v>
      </c>
      <c r="AB1099" s="2">
        <v>0</v>
      </c>
      <c r="AC1099" s="2">
        <v>0</v>
      </c>
      <c r="AD1099" s="2">
        <v>0</v>
      </c>
      <c r="AE1099" s="2">
        <v>0</v>
      </c>
      <c r="AF1099" s="2">
        <v>0</v>
      </c>
      <c r="AG1099" s="2">
        <v>0</v>
      </c>
      <c r="AH1099" t="s">
        <v>711</v>
      </c>
      <c r="AI1099">
        <v>6</v>
      </c>
    </row>
    <row r="1100" spans="1:35" x14ac:dyDescent="0.25">
      <c r="A1100" t="s">
        <v>3056</v>
      </c>
      <c r="B1100" t="s">
        <v>1229</v>
      </c>
      <c r="C1100" t="s">
        <v>2416</v>
      </c>
      <c r="D1100" t="s">
        <v>2822</v>
      </c>
      <c r="E1100" s="2">
        <v>93.760869565217391</v>
      </c>
      <c r="F1100" s="2">
        <v>5.0434782608695654</v>
      </c>
      <c r="G1100" s="2">
        <v>0</v>
      </c>
      <c r="H1100" s="2">
        <v>0</v>
      </c>
      <c r="I1100" s="2">
        <v>0</v>
      </c>
      <c r="J1100" s="2">
        <v>0</v>
      </c>
      <c r="K1100" s="2">
        <v>0</v>
      </c>
      <c r="L1100" s="2">
        <v>0</v>
      </c>
      <c r="M1100" s="2">
        <v>4.5293478260869575</v>
      </c>
      <c r="N1100" s="2">
        <v>0</v>
      </c>
      <c r="O1100" s="2">
        <v>4.8307442615348958E-2</v>
      </c>
      <c r="P1100" s="2">
        <v>3.6086956521739131</v>
      </c>
      <c r="Q1100" s="2">
        <v>5.5989130434782624</v>
      </c>
      <c r="R1100" s="2">
        <v>9.8203106886158159E-2</v>
      </c>
      <c r="S1100" s="2">
        <v>0</v>
      </c>
      <c r="T1100" s="2">
        <v>0</v>
      </c>
      <c r="U1100" s="2">
        <v>0</v>
      </c>
      <c r="V1100" s="2">
        <v>0</v>
      </c>
      <c r="W1100" s="2">
        <v>0</v>
      </c>
      <c r="X1100" s="2">
        <v>0</v>
      </c>
      <c r="Y1100" s="2">
        <v>0</v>
      </c>
      <c r="Z1100" s="2">
        <v>0</v>
      </c>
      <c r="AA1100" s="2">
        <v>0</v>
      </c>
      <c r="AB1100" s="2">
        <v>0</v>
      </c>
      <c r="AC1100" s="2">
        <v>0</v>
      </c>
      <c r="AD1100" s="2">
        <v>0</v>
      </c>
      <c r="AE1100" s="2">
        <v>0</v>
      </c>
      <c r="AF1100" s="2">
        <v>0</v>
      </c>
      <c r="AG1100" s="2">
        <v>0</v>
      </c>
      <c r="AH1100" t="s">
        <v>27</v>
      </c>
      <c r="AI1100">
        <v>6</v>
      </c>
    </row>
    <row r="1101" spans="1:35" x14ac:dyDescent="0.25">
      <c r="A1101" t="s">
        <v>3056</v>
      </c>
      <c r="B1101" t="s">
        <v>1720</v>
      </c>
      <c r="C1101" t="s">
        <v>2387</v>
      </c>
      <c r="D1101" t="s">
        <v>2837</v>
      </c>
      <c r="E1101" s="2">
        <v>107.68478260869566</v>
      </c>
      <c r="F1101" s="2">
        <v>5.3913043478260869</v>
      </c>
      <c r="G1101" s="2">
        <v>0.56521739130434778</v>
      </c>
      <c r="H1101" s="2">
        <v>0.52173913043478259</v>
      </c>
      <c r="I1101" s="2">
        <v>0.77173913043478259</v>
      </c>
      <c r="J1101" s="2">
        <v>0</v>
      </c>
      <c r="K1101" s="2">
        <v>0</v>
      </c>
      <c r="L1101" s="2">
        <v>8.3988043478260845</v>
      </c>
      <c r="M1101" s="2">
        <v>5.2173913043478262</v>
      </c>
      <c r="N1101" s="2">
        <v>0</v>
      </c>
      <c r="O1101" s="2">
        <v>4.8450590491571618E-2</v>
      </c>
      <c r="P1101" s="2">
        <v>6.3425000000000011</v>
      </c>
      <c r="Q1101" s="2">
        <v>5.9064130434782607</v>
      </c>
      <c r="R1101" s="2">
        <v>0.11374785505198344</v>
      </c>
      <c r="S1101" s="2">
        <v>5.1633695652173914</v>
      </c>
      <c r="T1101" s="2">
        <v>9.4759782608695655</v>
      </c>
      <c r="U1101" s="2">
        <v>0</v>
      </c>
      <c r="V1101" s="2">
        <v>0.13594630059553853</v>
      </c>
      <c r="W1101" s="2">
        <v>5.1305434782608685</v>
      </c>
      <c r="X1101" s="2">
        <v>9.9107608695652196</v>
      </c>
      <c r="Y1101" s="2">
        <v>0</v>
      </c>
      <c r="Z1101" s="2">
        <v>0.13967901483799333</v>
      </c>
      <c r="AA1101" s="2">
        <v>0</v>
      </c>
      <c r="AB1101" s="2">
        <v>0</v>
      </c>
      <c r="AC1101" s="2">
        <v>0</v>
      </c>
      <c r="AD1101" s="2">
        <v>0</v>
      </c>
      <c r="AE1101" s="2">
        <v>0</v>
      </c>
      <c r="AF1101" s="2">
        <v>0</v>
      </c>
      <c r="AG1101" s="2">
        <v>0</v>
      </c>
      <c r="AH1101" t="s">
        <v>528</v>
      </c>
      <c r="AI1101">
        <v>6</v>
      </c>
    </row>
    <row r="1102" spans="1:35" x14ac:dyDescent="0.25">
      <c r="A1102" t="s">
        <v>3056</v>
      </c>
      <c r="B1102" t="s">
        <v>1971</v>
      </c>
      <c r="C1102" t="s">
        <v>2683</v>
      </c>
      <c r="D1102" t="s">
        <v>2885</v>
      </c>
      <c r="E1102" s="2">
        <v>68.913043478260875</v>
      </c>
      <c r="F1102" s="2">
        <v>5.7391304347826084</v>
      </c>
      <c r="G1102" s="2">
        <v>0.56521739130434778</v>
      </c>
      <c r="H1102" s="2">
        <v>0.59510869565217395</v>
      </c>
      <c r="I1102" s="2">
        <v>1.0494565217391305</v>
      </c>
      <c r="J1102" s="2">
        <v>0</v>
      </c>
      <c r="K1102" s="2">
        <v>0</v>
      </c>
      <c r="L1102" s="2">
        <v>4.0201086956521745</v>
      </c>
      <c r="M1102" s="2">
        <v>4.7826086956521738</v>
      </c>
      <c r="N1102" s="2">
        <v>0</v>
      </c>
      <c r="O1102" s="2">
        <v>6.9400630914826497E-2</v>
      </c>
      <c r="P1102" s="2">
        <v>4.68945652173913</v>
      </c>
      <c r="Q1102" s="2">
        <v>0</v>
      </c>
      <c r="R1102" s="2">
        <v>6.8048895899053621E-2</v>
      </c>
      <c r="S1102" s="2">
        <v>7.7771739130434794</v>
      </c>
      <c r="T1102" s="2">
        <v>10.731413043478261</v>
      </c>
      <c r="U1102" s="2">
        <v>0</v>
      </c>
      <c r="V1102" s="2">
        <v>0.2685788643533123</v>
      </c>
      <c r="W1102" s="2">
        <v>7.6492391304347818</v>
      </c>
      <c r="X1102" s="2">
        <v>13.571086956521741</v>
      </c>
      <c r="Y1102" s="2">
        <v>1.1290217391304349</v>
      </c>
      <c r="Z1102" s="2">
        <v>0.32431230283911666</v>
      </c>
      <c r="AA1102" s="2">
        <v>0</v>
      </c>
      <c r="AB1102" s="2">
        <v>0</v>
      </c>
      <c r="AC1102" s="2">
        <v>0</v>
      </c>
      <c r="AD1102" s="2">
        <v>0</v>
      </c>
      <c r="AE1102" s="2">
        <v>0</v>
      </c>
      <c r="AF1102" s="2">
        <v>0</v>
      </c>
      <c r="AG1102" s="2">
        <v>0</v>
      </c>
      <c r="AH1102" t="s">
        <v>786</v>
      </c>
      <c r="AI1102">
        <v>6</v>
      </c>
    </row>
    <row r="1103" spans="1:35" x14ac:dyDescent="0.25">
      <c r="A1103" t="s">
        <v>3056</v>
      </c>
      <c r="B1103" t="s">
        <v>1778</v>
      </c>
      <c r="C1103" t="s">
        <v>2405</v>
      </c>
      <c r="D1103" t="s">
        <v>2802</v>
      </c>
      <c r="E1103" s="2">
        <v>104.90217391304348</v>
      </c>
      <c r="F1103" s="2">
        <v>0</v>
      </c>
      <c r="G1103" s="2">
        <v>0</v>
      </c>
      <c r="H1103" s="2">
        <v>0</v>
      </c>
      <c r="I1103" s="2">
        <v>0</v>
      </c>
      <c r="J1103" s="2">
        <v>0</v>
      </c>
      <c r="K1103" s="2">
        <v>0</v>
      </c>
      <c r="L1103" s="2">
        <v>6.3652173913043484</v>
      </c>
      <c r="M1103" s="2">
        <v>0</v>
      </c>
      <c r="N1103" s="2">
        <v>5.2173913043478262</v>
      </c>
      <c r="O1103" s="2">
        <v>4.9735778675784888E-2</v>
      </c>
      <c r="P1103" s="2">
        <v>0</v>
      </c>
      <c r="Q1103" s="2">
        <v>0</v>
      </c>
      <c r="R1103" s="2">
        <v>0</v>
      </c>
      <c r="S1103" s="2">
        <v>23.944891304347831</v>
      </c>
      <c r="T1103" s="2">
        <v>0</v>
      </c>
      <c r="U1103" s="2">
        <v>0</v>
      </c>
      <c r="V1103" s="2">
        <v>0.22825924774634757</v>
      </c>
      <c r="W1103" s="2">
        <v>19.854021739130438</v>
      </c>
      <c r="X1103" s="2">
        <v>8.0445652173913054</v>
      </c>
      <c r="Y1103" s="2">
        <v>0</v>
      </c>
      <c r="Z1103" s="2">
        <v>0.26594860636203504</v>
      </c>
      <c r="AA1103" s="2">
        <v>0</v>
      </c>
      <c r="AB1103" s="2">
        <v>0</v>
      </c>
      <c r="AC1103" s="2">
        <v>0</v>
      </c>
      <c r="AD1103" s="2">
        <v>0</v>
      </c>
      <c r="AE1103" s="2">
        <v>0</v>
      </c>
      <c r="AF1103" s="2">
        <v>0</v>
      </c>
      <c r="AG1103" s="2">
        <v>0</v>
      </c>
      <c r="AH1103" t="s">
        <v>588</v>
      </c>
      <c r="AI1103">
        <v>6</v>
      </c>
    </row>
    <row r="1104" spans="1:35" x14ac:dyDescent="0.25">
      <c r="A1104" t="s">
        <v>3056</v>
      </c>
      <c r="B1104" t="s">
        <v>1733</v>
      </c>
      <c r="C1104" t="s">
        <v>2564</v>
      </c>
      <c r="D1104" t="s">
        <v>2922</v>
      </c>
      <c r="E1104" s="2">
        <v>59.923913043478258</v>
      </c>
      <c r="F1104" s="2">
        <v>5.4598913043478259</v>
      </c>
      <c r="G1104" s="2">
        <v>6.5217391304347824E-2</v>
      </c>
      <c r="H1104" s="2">
        <v>0.17391304347826086</v>
      </c>
      <c r="I1104" s="2">
        <v>0.4682608695652174</v>
      </c>
      <c r="J1104" s="2">
        <v>0</v>
      </c>
      <c r="K1104" s="2">
        <v>0.19565217391304349</v>
      </c>
      <c r="L1104" s="2">
        <v>5.6548913043478262</v>
      </c>
      <c r="M1104" s="2">
        <v>5.4528260869565202</v>
      </c>
      <c r="N1104" s="2">
        <v>0</v>
      </c>
      <c r="O1104" s="2">
        <v>9.0995828042807883E-2</v>
      </c>
      <c r="P1104" s="2">
        <v>5.2248913043478264</v>
      </c>
      <c r="Q1104" s="2">
        <v>0</v>
      </c>
      <c r="R1104" s="2">
        <v>8.7192091420279352E-2</v>
      </c>
      <c r="S1104" s="2">
        <v>0.45652173913043476</v>
      </c>
      <c r="T1104" s="2">
        <v>5.1538043478260871</v>
      </c>
      <c r="U1104" s="2">
        <v>0</v>
      </c>
      <c r="V1104" s="2">
        <v>9.3624161073825513E-2</v>
      </c>
      <c r="W1104" s="2">
        <v>0.46739130434782616</v>
      </c>
      <c r="X1104" s="2">
        <v>8.4044565217391298</v>
      </c>
      <c r="Y1104" s="2">
        <v>0</v>
      </c>
      <c r="Z1104" s="2">
        <v>0.14805187738073644</v>
      </c>
      <c r="AA1104" s="2">
        <v>0.71739130434782605</v>
      </c>
      <c r="AB1104" s="2">
        <v>0</v>
      </c>
      <c r="AC1104" s="2">
        <v>0</v>
      </c>
      <c r="AD1104" s="2">
        <v>0</v>
      </c>
      <c r="AE1104" s="2">
        <v>0</v>
      </c>
      <c r="AF1104" s="2">
        <v>0</v>
      </c>
      <c r="AG1104" s="2">
        <v>0.63043478260869568</v>
      </c>
      <c r="AH1104" t="s">
        <v>542</v>
      </c>
      <c r="AI1104">
        <v>6</v>
      </c>
    </row>
    <row r="1105" spans="1:35" x14ac:dyDescent="0.25">
      <c r="A1105" t="s">
        <v>3056</v>
      </c>
      <c r="B1105" t="s">
        <v>1433</v>
      </c>
      <c r="C1105" t="s">
        <v>2510</v>
      </c>
      <c r="D1105" t="s">
        <v>2877</v>
      </c>
      <c r="E1105" s="2">
        <v>82.5</v>
      </c>
      <c r="F1105" s="2">
        <v>5.1304347826086953</v>
      </c>
      <c r="G1105" s="2">
        <v>0.3830434782608696</v>
      </c>
      <c r="H1105" s="2">
        <v>0.5475000000000001</v>
      </c>
      <c r="I1105" s="2">
        <v>5.4782608695652177</v>
      </c>
      <c r="J1105" s="2">
        <v>0</v>
      </c>
      <c r="K1105" s="2">
        <v>0</v>
      </c>
      <c r="L1105" s="2">
        <v>0</v>
      </c>
      <c r="M1105" s="2">
        <v>5.3043478260869561</v>
      </c>
      <c r="N1105" s="2">
        <v>0</v>
      </c>
      <c r="O1105" s="2">
        <v>6.4295125164690381E-2</v>
      </c>
      <c r="P1105" s="2">
        <v>5.7819565217391302</v>
      </c>
      <c r="Q1105" s="2">
        <v>10.110869565217389</v>
      </c>
      <c r="R1105" s="2">
        <v>0.19264031620553354</v>
      </c>
      <c r="S1105" s="2">
        <v>0</v>
      </c>
      <c r="T1105" s="2">
        <v>0</v>
      </c>
      <c r="U1105" s="2">
        <v>0</v>
      </c>
      <c r="V1105" s="2">
        <v>0</v>
      </c>
      <c r="W1105" s="2">
        <v>0</v>
      </c>
      <c r="X1105" s="2">
        <v>0</v>
      </c>
      <c r="Y1105" s="2">
        <v>0</v>
      </c>
      <c r="Z1105" s="2">
        <v>0</v>
      </c>
      <c r="AA1105" s="2">
        <v>0</v>
      </c>
      <c r="AB1105" s="2">
        <v>0</v>
      </c>
      <c r="AC1105" s="2">
        <v>0</v>
      </c>
      <c r="AD1105" s="2">
        <v>0</v>
      </c>
      <c r="AE1105" s="2">
        <v>0</v>
      </c>
      <c r="AF1105" s="2">
        <v>0</v>
      </c>
      <c r="AG1105" s="2">
        <v>0</v>
      </c>
      <c r="AH1105" t="s">
        <v>233</v>
      </c>
      <c r="AI1105">
        <v>6</v>
      </c>
    </row>
    <row r="1106" spans="1:35" x14ac:dyDescent="0.25">
      <c r="A1106" t="s">
        <v>3056</v>
      </c>
      <c r="B1106" t="s">
        <v>2194</v>
      </c>
      <c r="C1106" t="s">
        <v>2464</v>
      </c>
      <c r="D1106" t="s">
        <v>2853</v>
      </c>
      <c r="E1106" s="2">
        <v>89.315217391304344</v>
      </c>
      <c r="F1106" s="2">
        <v>5.6521739130434785</v>
      </c>
      <c r="G1106" s="2">
        <v>0</v>
      </c>
      <c r="H1106" s="2">
        <v>0</v>
      </c>
      <c r="I1106" s="2">
        <v>0</v>
      </c>
      <c r="J1106" s="2">
        <v>0</v>
      </c>
      <c r="K1106" s="2">
        <v>3.173913043478261E-2</v>
      </c>
      <c r="L1106" s="2">
        <v>5.4503260869565215</v>
      </c>
      <c r="M1106" s="2">
        <v>4.6956521739130439</v>
      </c>
      <c r="N1106" s="2">
        <v>0</v>
      </c>
      <c r="O1106" s="2">
        <v>5.2573932092004387E-2</v>
      </c>
      <c r="P1106" s="2">
        <v>5.7391304347826084</v>
      </c>
      <c r="Q1106" s="2">
        <v>10.921304347826092</v>
      </c>
      <c r="R1106" s="2">
        <v>0.18653523183643672</v>
      </c>
      <c r="S1106" s="2">
        <v>5.9206521739130418</v>
      </c>
      <c r="T1106" s="2">
        <v>5.4821739130434768</v>
      </c>
      <c r="U1106" s="2">
        <v>0</v>
      </c>
      <c r="V1106" s="2">
        <v>0.12766946574175489</v>
      </c>
      <c r="W1106" s="2">
        <v>6.0614130434782618</v>
      </c>
      <c r="X1106" s="2">
        <v>4.6164130434782615</v>
      </c>
      <c r="Y1106" s="2">
        <v>0</v>
      </c>
      <c r="Z1106" s="2">
        <v>0.11955214798588294</v>
      </c>
      <c r="AA1106" s="2">
        <v>0</v>
      </c>
      <c r="AB1106" s="2">
        <v>0</v>
      </c>
      <c r="AC1106" s="2">
        <v>0</v>
      </c>
      <c r="AD1106" s="2">
        <v>0</v>
      </c>
      <c r="AE1106" s="2">
        <v>0</v>
      </c>
      <c r="AF1106" s="2">
        <v>0</v>
      </c>
      <c r="AG1106" s="2">
        <v>0</v>
      </c>
      <c r="AH1106" t="s">
        <v>1013</v>
      </c>
      <c r="AI1106">
        <v>6</v>
      </c>
    </row>
    <row r="1107" spans="1:35" x14ac:dyDescent="0.25">
      <c r="A1107" t="s">
        <v>3056</v>
      </c>
      <c r="B1107" t="s">
        <v>1259</v>
      </c>
      <c r="C1107" t="s">
        <v>2495</v>
      </c>
      <c r="D1107" t="s">
        <v>2903</v>
      </c>
      <c r="E1107" s="2">
        <v>79.934782608695656</v>
      </c>
      <c r="F1107" s="2">
        <v>6.1878260869565205</v>
      </c>
      <c r="G1107" s="2">
        <v>0.94836956521739135</v>
      </c>
      <c r="H1107" s="2">
        <v>0.125</v>
      </c>
      <c r="I1107" s="2">
        <v>0.4891304347826087</v>
      </c>
      <c r="J1107" s="2">
        <v>0</v>
      </c>
      <c r="K1107" s="2">
        <v>0.15847826086956521</v>
      </c>
      <c r="L1107" s="2">
        <v>4.2197826086956516</v>
      </c>
      <c r="M1107" s="2">
        <v>5.191304347826085</v>
      </c>
      <c r="N1107" s="2">
        <v>0</v>
      </c>
      <c r="O1107" s="2">
        <v>6.4944248028283899E-2</v>
      </c>
      <c r="P1107" s="2">
        <v>6.0050000000000008</v>
      </c>
      <c r="Q1107" s="2">
        <v>1.3861956521739132</v>
      </c>
      <c r="R1107" s="2">
        <v>9.2465324993200981E-2</v>
      </c>
      <c r="S1107" s="2">
        <v>4.2777173913043489</v>
      </c>
      <c r="T1107" s="2">
        <v>10.902173913043477</v>
      </c>
      <c r="U1107" s="2">
        <v>0</v>
      </c>
      <c r="V1107" s="2">
        <v>0.18990345390263802</v>
      </c>
      <c r="W1107" s="2">
        <v>0.83858695652173931</v>
      </c>
      <c r="X1107" s="2">
        <v>11.366086956521739</v>
      </c>
      <c r="Y1107" s="2">
        <v>0</v>
      </c>
      <c r="Z1107" s="2">
        <v>0.15268289366331247</v>
      </c>
      <c r="AA1107" s="2">
        <v>0</v>
      </c>
      <c r="AB1107" s="2">
        <v>0</v>
      </c>
      <c r="AC1107" s="2">
        <v>0</v>
      </c>
      <c r="AD1107" s="2">
        <v>0</v>
      </c>
      <c r="AE1107" s="2">
        <v>0</v>
      </c>
      <c r="AF1107" s="2">
        <v>0</v>
      </c>
      <c r="AG1107" s="2">
        <v>0.41847826086956524</v>
      </c>
      <c r="AH1107" t="s">
        <v>57</v>
      </c>
      <c r="AI1107">
        <v>6</v>
      </c>
    </row>
    <row r="1108" spans="1:35" x14ac:dyDescent="0.25">
      <c r="A1108" t="s">
        <v>3056</v>
      </c>
      <c r="B1108" t="s">
        <v>1257</v>
      </c>
      <c r="C1108" t="s">
        <v>2505</v>
      </c>
      <c r="D1108" t="s">
        <v>2886</v>
      </c>
      <c r="E1108" s="2">
        <v>78.065217391304344</v>
      </c>
      <c r="F1108" s="2">
        <v>5.3913043478260869</v>
      </c>
      <c r="G1108" s="2">
        <v>0</v>
      </c>
      <c r="H1108" s="2">
        <v>0</v>
      </c>
      <c r="I1108" s="2">
        <v>0</v>
      </c>
      <c r="J1108" s="2">
        <v>0</v>
      </c>
      <c r="K1108" s="2">
        <v>0</v>
      </c>
      <c r="L1108" s="2">
        <v>0</v>
      </c>
      <c r="M1108" s="2">
        <v>5.7282608695652177</v>
      </c>
      <c r="N1108" s="2">
        <v>0</v>
      </c>
      <c r="O1108" s="2">
        <v>7.3377889167362861E-2</v>
      </c>
      <c r="P1108" s="2">
        <v>5.7065217391304364</v>
      </c>
      <c r="Q1108" s="2">
        <v>0</v>
      </c>
      <c r="R1108" s="2">
        <v>7.3099415204678386E-2</v>
      </c>
      <c r="S1108" s="2">
        <v>0</v>
      </c>
      <c r="T1108" s="2">
        <v>0</v>
      </c>
      <c r="U1108" s="2">
        <v>0</v>
      </c>
      <c r="V1108" s="2">
        <v>0</v>
      </c>
      <c r="W1108" s="2">
        <v>0</v>
      </c>
      <c r="X1108" s="2">
        <v>0</v>
      </c>
      <c r="Y1108" s="2">
        <v>0</v>
      </c>
      <c r="Z1108" s="2">
        <v>0</v>
      </c>
      <c r="AA1108" s="2">
        <v>0</v>
      </c>
      <c r="AB1108" s="2">
        <v>0</v>
      </c>
      <c r="AC1108" s="2">
        <v>0</v>
      </c>
      <c r="AD1108" s="2">
        <v>0</v>
      </c>
      <c r="AE1108" s="2">
        <v>0</v>
      </c>
      <c r="AF1108" s="2">
        <v>0</v>
      </c>
      <c r="AG1108" s="2">
        <v>0</v>
      </c>
      <c r="AH1108" t="s">
        <v>55</v>
      </c>
      <c r="AI1108">
        <v>6</v>
      </c>
    </row>
    <row r="1109" spans="1:35" x14ac:dyDescent="0.25">
      <c r="A1109" t="s">
        <v>3056</v>
      </c>
      <c r="B1109" t="s">
        <v>1903</v>
      </c>
      <c r="C1109" t="s">
        <v>2402</v>
      </c>
      <c r="D1109" t="s">
        <v>2996</v>
      </c>
      <c r="E1109" s="2">
        <v>41.543478260869563</v>
      </c>
      <c r="F1109" s="2">
        <v>5.3043478260869561</v>
      </c>
      <c r="G1109" s="2">
        <v>0.40217391304347827</v>
      </c>
      <c r="H1109" s="2">
        <v>0</v>
      </c>
      <c r="I1109" s="2">
        <v>0.2608695652173913</v>
      </c>
      <c r="J1109" s="2">
        <v>0</v>
      </c>
      <c r="K1109" s="2">
        <v>0</v>
      </c>
      <c r="L1109" s="2">
        <v>0.55695652173913035</v>
      </c>
      <c r="M1109" s="2">
        <v>1.4905434782608697</v>
      </c>
      <c r="N1109" s="2">
        <v>0</v>
      </c>
      <c r="O1109" s="2">
        <v>3.5879120879120888E-2</v>
      </c>
      <c r="P1109" s="2">
        <v>4.5317391304347812</v>
      </c>
      <c r="Q1109" s="2">
        <v>4.8624999999999998</v>
      </c>
      <c r="R1109" s="2">
        <v>0.22613029827315537</v>
      </c>
      <c r="S1109" s="2">
        <v>0.52663043478260863</v>
      </c>
      <c r="T1109" s="2">
        <v>3.9140217391304359</v>
      </c>
      <c r="U1109" s="2">
        <v>0</v>
      </c>
      <c r="V1109" s="2">
        <v>0.10689167974882265</v>
      </c>
      <c r="W1109" s="2">
        <v>1.3121739130434784</v>
      </c>
      <c r="X1109" s="2">
        <v>3.2653260869565215</v>
      </c>
      <c r="Y1109" s="2">
        <v>0</v>
      </c>
      <c r="Z1109" s="2">
        <v>0.11018576661433804</v>
      </c>
      <c r="AA1109" s="2">
        <v>0</v>
      </c>
      <c r="AB1109" s="2">
        <v>0</v>
      </c>
      <c r="AC1109" s="2">
        <v>0</v>
      </c>
      <c r="AD1109" s="2">
        <v>0</v>
      </c>
      <c r="AE1109" s="2">
        <v>0</v>
      </c>
      <c r="AF1109" s="2">
        <v>0</v>
      </c>
      <c r="AG1109" s="2">
        <v>0</v>
      </c>
      <c r="AH1109" t="s">
        <v>716</v>
      </c>
      <c r="AI1109">
        <v>6</v>
      </c>
    </row>
    <row r="1110" spans="1:35" x14ac:dyDescent="0.25">
      <c r="A1110" t="s">
        <v>3056</v>
      </c>
      <c r="B1110" t="s">
        <v>1200</v>
      </c>
      <c r="C1110" t="s">
        <v>2494</v>
      </c>
      <c r="D1110" t="s">
        <v>2864</v>
      </c>
      <c r="E1110" s="2">
        <v>60.315217391304351</v>
      </c>
      <c r="F1110" s="2">
        <v>4.8695652173913047</v>
      </c>
      <c r="G1110" s="2">
        <v>1.7663043478260869</v>
      </c>
      <c r="H1110" s="2">
        <v>0.11956521739130435</v>
      </c>
      <c r="I1110" s="2">
        <v>0.40217391304347827</v>
      </c>
      <c r="J1110" s="2">
        <v>0</v>
      </c>
      <c r="K1110" s="2">
        <v>0</v>
      </c>
      <c r="L1110" s="2">
        <v>9.3807608695652167</v>
      </c>
      <c r="M1110" s="2">
        <v>0</v>
      </c>
      <c r="N1110" s="2">
        <v>15.437826086956527</v>
      </c>
      <c r="O1110" s="2">
        <v>0.25595242386015504</v>
      </c>
      <c r="P1110" s="2">
        <v>5.6510869565217403</v>
      </c>
      <c r="Q1110" s="2">
        <v>0</v>
      </c>
      <c r="R1110" s="2">
        <v>9.3692557217516681E-2</v>
      </c>
      <c r="S1110" s="2">
        <v>4.8519565217391305</v>
      </c>
      <c r="T1110" s="2">
        <v>6.3792391304347813</v>
      </c>
      <c r="U1110" s="2">
        <v>0</v>
      </c>
      <c r="V1110" s="2">
        <v>0.18620832582447286</v>
      </c>
      <c r="W1110" s="2">
        <v>12.734021739130435</v>
      </c>
      <c r="X1110" s="2">
        <v>6.1071739130434795</v>
      </c>
      <c r="Y1110" s="2">
        <v>3.8616304347826089</v>
      </c>
      <c r="Z1110" s="2">
        <v>0.37640295548747521</v>
      </c>
      <c r="AA1110" s="2">
        <v>0</v>
      </c>
      <c r="AB1110" s="2">
        <v>0</v>
      </c>
      <c r="AC1110" s="2">
        <v>0</v>
      </c>
      <c r="AD1110" s="2">
        <v>0</v>
      </c>
      <c r="AE1110" s="2">
        <v>0</v>
      </c>
      <c r="AF1110" s="2">
        <v>0</v>
      </c>
      <c r="AG1110" s="2">
        <v>0</v>
      </c>
      <c r="AH1110" t="s">
        <v>84</v>
      </c>
      <c r="AI1110">
        <v>6</v>
      </c>
    </row>
    <row r="1111" spans="1:35" x14ac:dyDescent="0.25">
      <c r="A1111" t="s">
        <v>3056</v>
      </c>
      <c r="B1111" t="s">
        <v>2022</v>
      </c>
      <c r="C1111" t="s">
        <v>2465</v>
      </c>
      <c r="D1111" t="s">
        <v>2815</v>
      </c>
      <c r="E1111" s="2">
        <v>51.782608695652172</v>
      </c>
      <c r="F1111" s="2">
        <v>5.6543478260869433</v>
      </c>
      <c r="G1111" s="2">
        <v>0</v>
      </c>
      <c r="H1111" s="2">
        <v>0.21739130434782608</v>
      </c>
      <c r="I1111" s="2">
        <v>6.4533695652173773</v>
      </c>
      <c r="J1111" s="2">
        <v>0</v>
      </c>
      <c r="K1111" s="2">
        <v>0</v>
      </c>
      <c r="L1111" s="2">
        <v>5.5638043478260881</v>
      </c>
      <c r="M1111" s="2">
        <v>2.5991304347826083</v>
      </c>
      <c r="N1111" s="2">
        <v>0</v>
      </c>
      <c r="O1111" s="2">
        <v>5.0193115029387066E-2</v>
      </c>
      <c r="P1111" s="2">
        <v>5.1711956521739131</v>
      </c>
      <c r="Q1111" s="2">
        <v>0</v>
      </c>
      <c r="R1111" s="2">
        <v>9.9863560033585222E-2</v>
      </c>
      <c r="S1111" s="2">
        <v>0.57858695652173919</v>
      </c>
      <c r="T1111" s="2">
        <v>5.3378260869565226</v>
      </c>
      <c r="U1111" s="2">
        <v>0</v>
      </c>
      <c r="V1111" s="2">
        <v>0.1142548278757347</v>
      </c>
      <c r="W1111" s="2">
        <v>1.0008695652173913</v>
      </c>
      <c r="X1111" s="2">
        <v>5.730760869565219</v>
      </c>
      <c r="Y1111" s="2">
        <v>0</v>
      </c>
      <c r="Z1111" s="2">
        <v>0.12999790092359367</v>
      </c>
      <c r="AA1111" s="2">
        <v>0</v>
      </c>
      <c r="AB1111" s="2">
        <v>0</v>
      </c>
      <c r="AC1111" s="2">
        <v>0</v>
      </c>
      <c r="AD1111" s="2">
        <v>0</v>
      </c>
      <c r="AE1111" s="2">
        <v>0</v>
      </c>
      <c r="AF1111" s="2">
        <v>0</v>
      </c>
      <c r="AG1111" s="2">
        <v>0</v>
      </c>
      <c r="AH1111" t="s">
        <v>837</v>
      </c>
      <c r="AI1111">
        <v>6</v>
      </c>
    </row>
    <row r="1112" spans="1:35" x14ac:dyDescent="0.25">
      <c r="A1112" t="s">
        <v>3056</v>
      </c>
      <c r="B1112" t="s">
        <v>1972</v>
      </c>
      <c r="C1112" t="s">
        <v>2535</v>
      </c>
      <c r="D1112" t="s">
        <v>2890</v>
      </c>
      <c r="E1112" s="2">
        <v>111.26086956521739</v>
      </c>
      <c r="F1112" s="2">
        <v>0</v>
      </c>
      <c r="G1112" s="2">
        <v>0.10869565217391304</v>
      </c>
      <c r="H1112" s="2">
        <v>0.52173913043478259</v>
      </c>
      <c r="I1112" s="2">
        <v>0.70195652173913037</v>
      </c>
      <c r="J1112" s="2">
        <v>0</v>
      </c>
      <c r="K1112" s="2">
        <v>0</v>
      </c>
      <c r="L1112" s="2">
        <v>5.2106521739130418</v>
      </c>
      <c r="M1112" s="2">
        <v>5.1489130434782604</v>
      </c>
      <c r="N1112" s="2">
        <v>0</v>
      </c>
      <c r="O1112" s="2">
        <v>4.6277842907385694E-2</v>
      </c>
      <c r="P1112" s="2">
        <v>5.3659782608695652</v>
      </c>
      <c r="Q1112" s="2">
        <v>4.9791304347826095</v>
      </c>
      <c r="R1112" s="2">
        <v>9.2980656506447851E-2</v>
      </c>
      <c r="S1112" s="2">
        <v>9.6685869565217377</v>
      </c>
      <c r="T1112" s="2">
        <v>9.361956521739133</v>
      </c>
      <c r="U1112" s="2">
        <v>0</v>
      </c>
      <c r="V1112" s="2">
        <v>0.17104435326299336</v>
      </c>
      <c r="W1112" s="2">
        <v>5.4853260869565217</v>
      </c>
      <c r="X1112" s="2">
        <v>11.664456521739131</v>
      </c>
      <c r="Y1112" s="2">
        <v>0</v>
      </c>
      <c r="Z1112" s="2">
        <v>0.15414028917545916</v>
      </c>
      <c r="AA1112" s="2">
        <v>0</v>
      </c>
      <c r="AB1112" s="2">
        <v>0</v>
      </c>
      <c r="AC1112" s="2">
        <v>0</v>
      </c>
      <c r="AD1112" s="2">
        <v>0</v>
      </c>
      <c r="AE1112" s="2">
        <v>0.18489130434782605</v>
      </c>
      <c r="AF1112" s="2">
        <v>0</v>
      </c>
      <c r="AG1112" s="2">
        <v>0</v>
      </c>
      <c r="AH1112" t="s">
        <v>787</v>
      </c>
      <c r="AI1112">
        <v>6</v>
      </c>
    </row>
    <row r="1113" spans="1:35" x14ac:dyDescent="0.25">
      <c r="A1113" t="s">
        <v>3056</v>
      </c>
      <c r="B1113" t="s">
        <v>2010</v>
      </c>
      <c r="C1113" t="s">
        <v>2443</v>
      </c>
      <c r="D1113" t="s">
        <v>2827</v>
      </c>
      <c r="E1113" s="2">
        <v>26.467391304347824</v>
      </c>
      <c r="F1113" s="2">
        <v>5.1304347826086953</v>
      </c>
      <c r="G1113" s="2">
        <v>0.33695652173913043</v>
      </c>
      <c r="H1113" s="2">
        <v>0.53260869565217395</v>
      </c>
      <c r="I1113" s="2">
        <v>0.93478260869565222</v>
      </c>
      <c r="J1113" s="2">
        <v>0</v>
      </c>
      <c r="K1113" s="2">
        <v>0</v>
      </c>
      <c r="L1113" s="2">
        <v>4.7989130434782608</v>
      </c>
      <c r="M1113" s="2">
        <v>0.58695652173913049</v>
      </c>
      <c r="N1113" s="2">
        <v>0</v>
      </c>
      <c r="O1113" s="2">
        <v>2.2176591375770025E-2</v>
      </c>
      <c r="P1113" s="2">
        <v>3.8913043478260869</v>
      </c>
      <c r="Q1113" s="2">
        <v>6.0027173913043477</v>
      </c>
      <c r="R1113" s="2">
        <v>0.37381930184804929</v>
      </c>
      <c r="S1113" s="2">
        <v>3.1983695652173911</v>
      </c>
      <c r="T1113" s="2">
        <v>6.4402173913043477</v>
      </c>
      <c r="U1113" s="2">
        <v>0</v>
      </c>
      <c r="V1113" s="2">
        <v>0.36416837782340861</v>
      </c>
      <c r="W1113" s="2">
        <v>2.8641304347826089</v>
      </c>
      <c r="X1113" s="2">
        <v>10.038043478260869</v>
      </c>
      <c r="Y1113" s="2">
        <v>0</v>
      </c>
      <c r="Z1113" s="2">
        <v>0.48747433264887069</v>
      </c>
      <c r="AA1113" s="2">
        <v>0</v>
      </c>
      <c r="AB1113" s="2">
        <v>0</v>
      </c>
      <c r="AC1113" s="2">
        <v>0</v>
      </c>
      <c r="AD1113" s="2">
        <v>0</v>
      </c>
      <c r="AE1113" s="2">
        <v>0</v>
      </c>
      <c r="AF1113" s="2">
        <v>0</v>
      </c>
      <c r="AG1113" s="2">
        <v>0</v>
      </c>
      <c r="AH1113" t="s">
        <v>825</v>
      </c>
      <c r="AI1113">
        <v>6</v>
      </c>
    </row>
    <row r="1114" spans="1:35" x14ac:dyDescent="0.25">
      <c r="A1114" t="s">
        <v>3056</v>
      </c>
      <c r="B1114" t="s">
        <v>2105</v>
      </c>
      <c r="C1114" t="s">
        <v>2509</v>
      </c>
      <c r="D1114" t="s">
        <v>2889</v>
      </c>
      <c r="E1114" s="2">
        <v>72.239130434782609</v>
      </c>
      <c r="F1114" s="2">
        <v>9.5380434782608692</v>
      </c>
      <c r="G1114" s="2">
        <v>0.43478260869565216</v>
      </c>
      <c r="H1114" s="2">
        <v>0.4266304347826087</v>
      </c>
      <c r="I1114" s="2">
        <v>1.125</v>
      </c>
      <c r="J1114" s="2">
        <v>0</v>
      </c>
      <c r="K1114" s="2">
        <v>0</v>
      </c>
      <c r="L1114" s="2">
        <v>4.5096739130434802</v>
      </c>
      <c r="M1114" s="2">
        <v>5.2989130434782608</v>
      </c>
      <c r="N1114" s="2">
        <v>0</v>
      </c>
      <c r="O1114" s="2">
        <v>7.3352392416491122E-2</v>
      </c>
      <c r="P1114" s="2">
        <v>5.3739130434782618</v>
      </c>
      <c r="Q1114" s="2">
        <v>7.5754347826086947</v>
      </c>
      <c r="R1114" s="2">
        <v>0.17925669575684622</v>
      </c>
      <c r="S1114" s="2">
        <v>1.4341304347826087</v>
      </c>
      <c r="T1114" s="2">
        <v>7.8804347826086953</v>
      </c>
      <c r="U1114" s="2">
        <v>0</v>
      </c>
      <c r="V1114" s="2">
        <v>0.12894071622028289</v>
      </c>
      <c r="W1114" s="2">
        <v>1.662608695652174</v>
      </c>
      <c r="X1114" s="2">
        <v>7.7186956521739107</v>
      </c>
      <c r="Y1114" s="2">
        <v>0</v>
      </c>
      <c r="Z1114" s="2">
        <v>0.12986458019861569</v>
      </c>
      <c r="AA1114" s="2">
        <v>0</v>
      </c>
      <c r="AB1114" s="2">
        <v>0</v>
      </c>
      <c r="AC1114" s="2">
        <v>0</v>
      </c>
      <c r="AD1114" s="2">
        <v>0</v>
      </c>
      <c r="AE1114" s="2">
        <v>0</v>
      </c>
      <c r="AF1114" s="2">
        <v>0</v>
      </c>
      <c r="AG1114" s="2">
        <v>0</v>
      </c>
      <c r="AH1114" t="s">
        <v>923</v>
      </c>
      <c r="AI1114">
        <v>6</v>
      </c>
    </row>
    <row r="1115" spans="1:35" x14ac:dyDescent="0.25">
      <c r="A1115" t="s">
        <v>3056</v>
      </c>
      <c r="B1115" t="s">
        <v>2254</v>
      </c>
      <c r="C1115" t="s">
        <v>2466</v>
      </c>
      <c r="D1115" t="s">
        <v>2837</v>
      </c>
      <c r="E1115" s="2">
        <v>71.467391304347828</v>
      </c>
      <c r="F1115" s="2">
        <v>5.7391304347826084</v>
      </c>
      <c r="G1115" s="2">
        <v>0.65217391304347827</v>
      </c>
      <c r="H1115" s="2">
        <v>0</v>
      </c>
      <c r="I1115" s="2">
        <v>0.78260869565217395</v>
      </c>
      <c r="J1115" s="2">
        <v>0</v>
      </c>
      <c r="K1115" s="2">
        <v>0</v>
      </c>
      <c r="L1115" s="2">
        <v>0.17978260869565216</v>
      </c>
      <c r="M1115" s="2">
        <v>5.5652173913043477</v>
      </c>
      <c r="N1115" s="2">
        <v>0</v>
      </c>
      <c r="O1115" s="2">
        <v>7.7870722433460077E-2</v>
      </c>
      <c r="P1115" s="2">
        <v>5.7391304347826084</v>
      </c>
      <c r="Q1115" s="2">
        <v>0</v>
      </c>
      <c r="R1115" s="2">
        <v>8.0304182509505703E-2</v>
      </c>
      <c r="S1115" s="2">
        <v>1.7332608695652179</v>
      </c>
      <c r="T1115" s="2">
        <v>10.008478260869564</v>
      </c>
      <c r="U1115" s="2">
        <v>0</v>
      </c>
      <c r="V1115" s="2">
        <v>0.16429505703422051</v>
      </c>
      <c r="W1115" s="2">
        <v>10.46836956521739</v>
      </c>
      <c r="X1115" s="2">
        <v>5.8177173913043472</v>
      </c>
      <c r="Y1115" s="2">
        <v>0</v>
      </c>
      <c r="Z1115" s="2">
        <v>0.22788136882129273</v>
      </c>
      <c r="AA1115" s="2">
        <v>0.82608695652173914</v>
      </c>
      <c r="AB1115" s="2">
        <v>0</v>
      </c>
      <c r="AC1115" s="2">
        <v>0</v>
      </c>
      <c r="AD1115" s="2">
        <v>0</v>
      </c>
      <c r="AE1115" s="2">
        <v>2.347826086956522</v>
      </c>
      <c r="AF1115" s="2">
        <v>0</v>
      </c>
      <c r="AG1115" s="2">
        <v>0</v>
      </c>
      <c r="AH1115" t="s">
        <v>1074</v>
      </c>
      <c r="AI1115">
        <v>6</v>
      </c>
    </row>
    <row r="1116" spans="1:35" x14ac:dyDescent="0.25">
      <c r="A1116" t="s">
        <v>3056</v>
      </c>
      <c r="B1116" t="s">
        <v>1689</v>
      </c>
      <c r="C1116" t="s">
        <v>2466</v>
      </c>
      <c r="D1116" t="s">
        <v>2837</v>
      </c>
      <c r="E1116" s="2">
        <v>54.576086956521742</v>
      </c>
      <c r="F1116" s="2">
        <v>5.4021739130434785</v>
      </c>
      <c r="G1116" s="2">
        <v>0.11684782608695653</v>
      </c>
      <c r="H1116" s="2">
        <v>0.36956521739130432</v>
      </c>
      <c r="I1116" s="2">
        <v>0.41847826086956524</v>
      </c>
      <c r="J1116" s="2">
        <v>0</v>
      </c>
      <c r="K1116" s="2">
        <v>0</v>
      </c>
      <c r="L1116" s="2">
        <v>4.492826086956522</v>
      </c>
      <c r="M1116" s="2">
        <v>5.3043478260869561</v>
      </c>
      <c r="N1116" s="2">
        <v>0</v>
      </c>
      <c r="O1116" s="2">
        <v>9.7191794463254322E-2</v>
      </c>
      <c r="P1116" s="2">
        <v>5.1005434782608692</v>
      </c>
      <c r="Q1116" s="2">
        <v>0.92934782608695654</v>
      </c>
      <c r="R1116" s="2">
        <v>0.11048595897231626</v>
      </c>
      <c r="S1116" s="2">
        <v>0.75478260869565217</v>
      </c>
      <c r="T1116" s="2">
        <v>4.9565217391304346</v>
      </c>
      <c r="U1116" s="2">
        <v>0</v>
      </c>
      <c r="V1116" s="2">
        <v>0.10464847639912367</v>
      </c>
      <c r="W1116" s="2">
        <v>5.2284782608695641</v>
      </c>
      <c r="X1116" s="2">
        <v>0.34380434782608693</v>
      </c>
      <c r="Y1116" s="2">
        <v>0</v>
      </c>
      <c r="Z1116" s="2">
        <v>0.10210117506472811</v>
      </c>
      <c r="AA1116" s="2">
        <v>0</v>
      </c>
      <c r="AB1116" s="2">
        <v>0</v>
      </c>
      <c r="AC1116" s="2">
        <v>0</v>
      </c>
      <c r="AD1116" s="2">
        <v>0</v>
      </c>
      <c r="AE1116" s="2">
        <v>0</v>
      </c>
      <c r="AF1116" s="2">
        <v>0</v>
      </c>
      <c r="AG1116" s="2">
        <v>0</v>
      </c>
      <c r="AH1116" t="s">
        <v>495</v>
      </c>
      <c r="AI1116">
        <v>6</v>
      </c>
    </row>
    <row r="1117" spans="1:35" x14ac:dyDescent="0.25">
      <c r="A1117" t="s">
        <v>3056</v>
      </c>
      <c r="B1117" t="s">
        <v>1652</v>
      </c>
      <c r="C1117" t="s">
        <v>2466</v>
      </c>
      <c r="D1117" t="s">
        <v>2837</v>
      </c>
      <c r="E1117" s="2">
        <v>91.880434782608702</v>
      </c>
      <c r="F1117" s="2">
        <v>5.6413043478260869</v>
      </c>
      <c r="G1117" s="2">
        <v>0.39130434782608697</v>
      </c>
      <c r="H1117" s="2">
        <v>0.44021739130434784</v>
      </c>
      <c r="I1117" s="2">
        <v>0.69293478260869568</v>
      </c>
      <c r="J1117" s="2">
        <v>0</v>
      </c>
      <c r="K1117" s="2">
        <v>0</v>
      </c>
      <c r="L1117" s="2">
        <v>9.69</v>
      </c>
      <c r="M1117" s="2">
        <v>0</v>
      </c>
      <c r="N1117" s="2">
        <v>0</v>
      </c>
      <c r="O1117" s="2">
        <v>0</v>
      </c>
      <c r="P1117" s="2">
        <v>0</v>
      </c>
      <c r="Q1117" s="2">
        <v>0</v>
      </c>
      <c r="R1117" s="2">
        <v>0</v>
      </c>
      <c r="S1117" s="2">
        <v>5.6182608695652174</v>
      </c>
      <c r="T1117" s="2">
        <v>11.321304347826089</v>
      </c>
      <c r="U1117" s="2">
        <v>0</v>
      </c>
      <c r="V1117" s="2">
        <v>0.1843653140896723</v>
      </c>
      <c r="W1117" s="2">
        <v>1.5845652173913041</v>
      </c>
      <c r="X1117" s="2">
        <v>12.370652173913046</v>
      </c>
      <c r="Y1117" s="2">
        <v>0</v>
      </c>
      <c r="Z1117" s="2">
        <v>0.15188453803383414</v>
      </c>
      <c r="AA1117" s="2">
        <v>0</v>
      </c>
      <c r="AB1117" s="2">
        <v>0</v>
      </c>
      <c r="AC1117" s="2">
        <v>0</v>
      </c>
      <c r="AD1117" s="2">
        <v>0</v>
      </c>
      <c r="AE1117" s="2">
        <v>0</v>
      </c>
      <c r="AF1117" s="2">
        <v>0</v>
      </c>
      <c r="AG1117" s="2">
        <v>0</v>
      </c>
      <c r="AH1117" t="s">
        <v>455</v>
      </c>
      <c r="AI1117">
        <v>6</v>
      </c>
    </row>
    <row r="1118" spans="1:35" x14ac:dyDescent="0.25">
      <c r="A1118" t="s">
        <v>3056</v>
      </c>
      <c r="B1118" t="s">
        <v>2015</v>
      </c>
      <c r="C1118" t="s">
        <v>2462</v>
      </c>
      <c r="D1118" t="s">
        <v>2905</v>
      </c>
      <c r="E1118" s="2">
        <v>63.489130434782609</v>
      </c>
      <c r="F1118" s="2">
        <v>0</v>
      </c>
      <c r="G1118" s="2">
        <v>0.31521739130434784</v>
      </c>
      <c r="H1118" s="2">
        <v>0.2608695652173913</v>
      </c>
      <c r="I1118" s="2">
        <v>1.1086956521739131</v>
      </c>
      <c r="J1118" s="2">
        <v>0</v>
      </c>
      <c r="K1118" s="2">
        <v>0</v>
      </c>
      <c r="L1118" s="2">
        <v>6.7309782608695654</v>
      </c>
      <c r="M1118" s="2">
        <v>3.5073913043478266</v>
      </c>
      <c r="N1118" s="2">
        <v>0</v>
      </c>
      <c r="O1118" s="2">
        <v>5.5243965074473558E-2</v>
      </c>
      <c r="P1118" s="2">
        <v>5.0457608695652167</v>
      </c>
      <c r="Q1118" s="2">
        <v>0</v>
      </c>
      <c r="R1118" s="2">
        <v>7.9474405067625389E-2</v>
      </c>
      <c r="S1118" s="2">
        <v>3.9782608695652173</v>
      </c>
      <c r="T1118" s="2">
        <v>5.6601086956521725</v>
      </c>
      <c r="U1118" s="2">
        <v>0</v>
      </c>
      <c r="V1118" s="2">
        <v>0.15181133367574043</v>
      </c>
      <c r="W1118" s="2">
        <v>4.4020652173913044</v>
      </c>
      <c r="X1118" s="2">
        <v>9.3188043478260862</v>
      </c>
      <c r="Y1118" s="2">
        <v>0</v>
      </c>
      <c r="Z1118" s="2">
        <v>0.21611367916452662</v>
      </c>
      <c r="AA1118" s="2">
        <v>0</v>
      </c>
      <c r="AB1118" s="2">
        <v>0</v>
      </c>
      <c r="AC1118" s="2">
        <v>0</v>
      </c>
      <c r="AD1118" s="2">
        <v>0</v>
      </c>
      <c r="AE1118" s="2">
        <v>0</v>
      </c>
      <c r="AF1118" s="2">
        <v>0</v>
      </c>
      <c r="AG1118" s="2">
        <v>0</v>
      </c>
      <c r="AH1118" t="s">
        <v>830</v>
      </c>
      <c r="AI1118">
        <v>6</v>
      </c>
    </row>
    <row r="1119" spans="1:35" x14ac:dyDescent="0.25">
      <c r="A1119" t="s">
        <v>3056</v>
      </c>
      <c r="B1119" t="s">
        <v>2258</v>
      </c>
      <c r="C1119" t="s">
        <v>2785</v>
      </c>
      <c r="D1119" t="s">
        <v>2889</v>
      </c>
      <c r="E1119" s="2">
        <v>96</v>
      </c>
      <c r="F1119" s="2">
        <v>4.6956521739130439</v>
      </c>
      <c r="G1119" s="2">
        <v>5.1630434782608696E-2</v>
      </c>
      <c r="H1119" s="2">
        <v>0.4891304347826087</v>
      </c>
      <c r="I1119" s="2">
        <v>0.65217391304347827</v>
      </c>
      <c r="J1119" s="2">
        <v>0</v>
      </c>
      <c r="K1119" s="2">
        <v>0</v>
      </c>
      <c r="L1119" s="2">
        <v>3.3633695652173921</v>
      </c>
      <c r="M1119" s="2">
        <v>5.6521739130434785</v>
      </c>
      <c r="N1119" s="2">
        <v>0</v>
      </c>
      <c r="O1119" s="2">
        <v>5.8876811594202903E-2</v>
      </c>
      <c r="P1119" s="2">
        <v>5.4293478260869561</v>
      </c>
      <c r="Q1119" s="2">
        <v>8.6141304347826093</v>
      </c>
      <c r="R1119" s="2">
        <v>0.14628623188405798</v>
      </c>
      <c r="S1119" s="2">
        <v>3.8391304347826098</v>
      </c>
      <c r="T1119" s="2">
        <v>7.7977173913043485</v>
      </c>
      <c r="U1119" s="2">
        <v>0</v>
      </c>
      <c r="V1119" s="2">
        <v>0.12121716485507249</v>
      </c>
      <c r="W1119" s="2">
        <v>5.2570652173913039</v>
      </c>
      <c r="X1119" s="2">
        <v>10.481195652173911</v>
      </c>
      <c r="Y1119" s="2">
        <v>0</v>
      </c>
      <c r="Z1119" s="2">
        <v>0.16394021739130432</v>
      </c>
      <c r="AA1119" s="2">
        <v>0</v>
      </c>
      <c r="AB1119" s="2">
        <v>0</v>
      </c>
      <c r="AC1119" s="2">
        <v>0</v>
      </c>
      <c r="AD1119" s="2">
        <v>0</v>
      </c>
      <c r="AE1119" s="2">
        <v>0</v>
      </c>
      <c r="AF1119" s="2">
        <v>0</v>
      </c>
      <c r="AG1119" s="2">
        <v>0</v>
      </c>
      <c r="AH1119" t="s">
        <v>1078</v>
      </c>
      <c r="AI1119">
        <v>6</v>
      </c>
    </row>
    <row r="1120" spans="1:35" x14ac:dyDescent="0.25">
      <c r="A1120" t="s">
        <v>3056</v>
      </c>
      <c r="B1120" t="s">
        <v>1268</v>
      </c>
      <c r="C1120" t="s">
        <v>2507</v>
      </c>
      <c r="D1120" t="s">
        <v>2886</v>
      </c>
      <c r="E1120" s="2">
        <v>168.5</v>
      </c>
      <c r="F1120" s="2">
        <v>2.7958695652173917</v>
      </c>
      <c r="G1120" s="2">
        <v>0</v>
      </c>
      <c r="H1120" s="2">
        <v>0</v>
      </c>
      <c r="I1120" s="2">
        <v>6.53</v>
      </c>
      <c r="J1120" s="2">
        <v>0</v>
      </c>
      <c r="K1120" s="2">
        <v>0</v>
      </c>
      <c r="L1120" s="2">
        <v>0</v>
      </c>
      <c r="M1120" s="2">
        <v>0</v>
      </c>
      <c r="N1120" s="2">
        <v>6.0622826086956527</v>
      </c>
      <c r="O1120" s="2">
        <v>3.5977938330538001E-2</v>
      </c>
      <c r="P1120" s="2">
        <v>2.2443478260869565</v>
      </c>
      <c r="Q1120" s="2">
        <v>56.27173913043481</v>
      </c>
      <c r="R1120" s="2">
        <v>0.34727648045413512</v>
      </c>
      <c r="S1120" s="2">
        <v>0</v>
      </c>
      <c r="T1120" s="2">
        <v>0</v>
      </c>
      <c r="U1120" s="2">
        <v>0</v>
      </c>
      <c r="V1120" s="2">
        <v>0</v>
      </c>
      <c r="W1120" s="2">
        <v>0</v>
      </c>
      <c r="X1120" s="2">
        <v>0</v>
      </c>
      <c r="Y1120" s="2">
        <v>0</v>
      </c>
      <c r="Z1120" s="2">
        <v>0</v>
      </c>
      <c r="AA1120" s="2">
        <v>0</v>
      </c>
      <c r="AB1120" s="2">
        <v>0</v>
      </c>
      <c r="AC1120" s="2">
        <v>0</v>
      </c>
      <c r="AD1120" s="2">
        <v>56.589891304347823</v>
      </c>
      <c r="AE1120" s="2">
        <v>0</v>
      </c>
      <c r="AF1120" s="2">
        <v>0</v>
      </c>
      <c r="AG1120" s="2">
        <v>0</v>
      </c>
      <c r="AH1120" t="s">
        <v>66</v>
      </c>
      <c r="AI1120">
        <v>6</v>
      </c>
    </row>
    <row r="1121" spans="1:35" x14ac:dyDescent="0.25">
      <c r="A1121" t="s">
        <v>3056</v>
      </c>
      <c r="B1121" t="s">
        <v>1995</v>
      </c>
      <c r="C1121" t="s">
        <v>2542</v>
      </c>
      <c r="D1121" t="s">
        <v>2910</v>
      </c>
      <c r="E1121" s="2">
        <v>51.836956521739133</v>
      </c>
      <c r="F1121" s="2">
        <v>5.6523913043478151</v>
      </c>
      <c r="G1121" s="2">
        <v>0</v>
      </c>
      <c r="H1121" s="2">
        <v>0.21739130434782608</v>
      </c>
      <c r="I1121" s="2">
        <v>14.446521739130432</v>
      </c>
      <c r="J1121" s="2">
        <v>0</v>
      </c>
      <c r="K1121" s="2">
        <v>0</v>
      </c>
      <c r="L1121" s="2">
        <v>2.0360869565217401</v>
      </c>
      <c r="M1121" s="2">
        <v>4.0949999999999998</v>
      </c>
      <c r="N1121" s="2">
        <v>0</v>
      </c>
      <c r="O1121" s="2">
        <v>7.899769343677919E-2</v>
      </c>
      <c r="P1121" s="2">
        <v>3.9559782608695637</v>
      </c>
      <c r="Q1121" s="2">
        <v>0</v>
      </c>
      <c r="R1121" s="2">
        <v>7.6315789473684184E-2</v>
      </c>
      <c r="S1121" s="2">
        <v>3.5092391304347821</v>
      </c>
      <c r="T1121" s="2">
        <v>4.6247826086956536</v>
      </c>
      <c r="U1121" s="2">
        <v>0</v>
      </c>
      <c r="V1121" s="2">
        <v>0.1569154959110925</v>
      </c>
      <c r="W1121" s="2">
        <v>2.7590217391304348</v>
      </c>
      <c r="X1121" s="2">
        <v>5.1683695652173904</v>
      </c>
      <c r="Y1121" s="2">
        <v>0</v>
      </c>
      <c r="Z1121" s="2">
        <v>0.15292933529041725</v>
      </c>
      <c r="AA1121" s="2">
        <v>0</v>
      </c>
      <c r="AB1121" s="2">
        <v>0</v>
      </c>
      <c r="AC1121" s="2">
        <v>0</v>
      </c>
      <c r="AD1121" s="2">
        <v>0</v>
      </c>
      <c r="AE1121" s="2">
        <v>0</v>
      </c>
      <c r="AF1121" s="2">
        <v>0</v>
      </c>
      <c r="AG1121" s="2">
        <v>0</v>
      </c>
      <c r="AH1121" t="s">
        <v>810</v>
      </c>
      <c r="AI1121">
        <v>6</v>
      </c>
    </row>
    <row r="1122" spans="1:35" x14ac:dyDescent="0.25">
      <c r="A1122" t="s">
        <v>3056</v>
      </c>
      <c r="B1122" t="s">
        <v>1340</v>
      </c>
      <c r="C1122" t="s">
        <v>2466</v>
      </c>
      <c r="D1122" t="s">
        <v>2837</v>
      </c>
      <c r="E1122" s="2">
        <v>125.06521739130434</v>
      </c>
      <c r="F1122" s="2">
        <v>5.1304347826086953</v>
      </c>
      <c r="G1122" s="2">
        <v>0.26413043478260867</v>
      </c>
      <c r="H1122" s="2">
        <v>0.71500000000000019</v>
      </c>
      <c r="I1122" s="2">
        <v>2.1684782608695654</v>
      </c>
      <c r="J1122" s="2">
        <v>0</v>
      </c>
      <c r="K1122" s="2">
        <v>0</v>
      </c>
      <c r="L1122" s="2">
        <v>3.561521739130435</v>
      </c>
      <c r="M1122" s="2">
        <v>0</v>
      </c>
      <c r="N1122" s="2">
        <v>10.116847826086957</v>
      </c>
      <c r="O1122" s="2">
        <v>8.0892577785503225E-2</v>
      </c>
      <c r="P1122" s="2">
        <v>0</v>
      </c>
      <c r="Q1122" s="2">
        <v>0</v>
      </c>
      <c r="R1122" s="2">
        <v>0</v>
      </c>
      <c r="S1122" s="2">
        <v>3.4303260869565215</v>
      </c>
      <c r="T1122" s="2">
        <v>9.2490217391304341</v>
      </c>
      <c r="U1122" s="2">
        <v>0</v>
      </c>
      <c r="V1122" s="2">
        <v>0.10138188771075959</v>
      </c>
      <c r="W1122" s="2">
        <v>10.88663043478261</v>
      </c>
      <c r="X1122" s="2">
        <v>8.6674999999999951</v>
      </c>
      <c r="Y1122" s="2">
        <v>5.531847826086957</v>
      </c>
      <c r="Z1122" s="2">
        <v>0.2005831739961759</v>
      </c>
      <c r="AA1122" s="2">
        <v>0</v>
      </c>
      <c r="AB1122" s="2">
        <v>0</v>
      </c>
      <c r="AC1122" s="2">
        <v>0</v>
      </c>
      <c r="AD1122" s="2">
        <v>0</v>
      </c>
      <c r="AE1122" s="2">
        <v>0</v>
      </c>
      <c r="AF1122" s="2">
        <v>0</v>
      </c>
      <c r="AG1122" s="2">
        <v>0</v>
      </c>
      <c r="AH1122" t="s">
        <v>140</v>
      </c>
      <c r="AI1122">
        <v>6</v>
      </c>
    </row>
    <row r="1123" spans="1:35" x14ac:dyDescent="0.25">
      <c r="A1123" t="s">
        <v>3056</v>
      </c>
      <c r="B1123" t="s">
        <v>1273</v>
      </c>
      <c r="C1123" t="s">
        <v>2493</v>
      </c>
      <c r="D1123" t="s">
        <v>2860</v>
      </c>
      <c r="E1123" s="2">
        <v>55.989130434782609</v>
      </c>
      <c r="F1123" s="2">
        <v>4.9479347826086952</v>
      </c>
      <c r="G1123" s="2">
        <v>4.8913043478260872E-2</v>
      </c>
      <c r="H1123" s="2">
        <v>0.22826086956521738</v>
      </c>
      <c r="I1123" s="2">
        <v>0.58423913043478259</v>
      </c>
      <c r="J1123" s="2">
        <v>0</v>
      </c>
      <c r="K1123" s="2">
        <v>0</v>
      </c>
      <c r="L1123" s="2">
        <v>4.0001086956521741</v>
      </c>
      <c r="M1123" s="2">
        <v>5.7286956521739123</v>
      </c>
      <c r="N1123" s="2">
        <v>0</v>
      </c>
      <c r="O1123" s="2">
        <v>0.10231799650553289</v>
      </c>
      <c r="P1123" s="2">
        <v>6.0735869565217397</v>
      </c>
      <c r="Q1123" s="2">
        <v>3.8820652173913048</v>
      </c>
      <c r="R1123" s="2">
        <v>0.17781401669578725</v>
      </c>
      <c r="S1123" s="2">
        <v>0.98978260869565216</v>
      </c>
      <c r="T1123" s="2">
        <v>4.4021739130434785</v>
      </c>
      <c r="U1123" s="2">
        <v>0</v>
      </c>
      <c r="V1123" s="2">
        <v>9.6303630363036311E-2</v>
      </c>
      <c r="W1123" s="2">
        <v>0.42749999999999999</v>
      </c>
      <c r="X1123" s="2">
        <v>4.0108695652173916</v>
      </c>
      <c r="Y1123" s="2">
        <v>0</v>
      </c>
      <c r="Z1123" s="2">
        <v>7.9271986022131632E-2</v>
      </c>
      <c r="AA1123" s="2">
        <v>0</v>
      </c>
      <c r="AB1123" s="2">
        <v>0</v>
      </c>
      <c r="AC1123" s="2">
        <v>0</v>
      </c>
      <c r="AD1123" s="2">
        <v>0</v>
      </c>
      <c r="AE1123" s="2">
        <v>0</v>
      </c>
      <c r="AF1123" s="2">
        <v>0</v>
      </c>
      <c r="AG1123" s="2">
        <v>8</v>
      </c>
      <c r="AH1123" t="s">
        <v>71</v>
      </c>
      <c r="AI1123">
        <v>6</v>
      </c>
    </row>
    <row r="1124" spans="1:35" x14ac:dyDescent="0.25">
      <c r="A1124" t="s">
        <v>3056</v>
      </c>
      <c r="B1124" t="s">
        <v>1334</v>
      </c>
      <c r="C1124" t="s">
        <v>2494</v>
      </c>
      <c r="D1124" t="s">
        <v>2864</v>
      </c>
      <c r="E1124" s="2">
        <v>64.880434782608702</v>
      </c>
      <c r="F1124" s="2">
        <v>4.7364130434782608</v>
      </c>
      <c r="G1124" s="2">
        <v>0.48369565217391303</v>
      </c>
      <c r="H1124" s="2">
        <v>0</v>
      </c>
      <c r="I1124" s="2">
        <v>0</v>
      </c>
      <c r="J1124" s="2">
        <v>0</v>
      </c>
      <c r="K1124" s="2">
        <v>0</v>
      </c>
      <c r="L1124" s="2">
        <v>0.70108695652173914</v>
      </c>
      <c r="M1124" s="2">
        <v>4.1494565217391308</v>
      </c>
      <c r="N1124" s="2">
        <v>0</v>
      </c>
      <c r="O1124" s="2">
        <v>6.3955436421511136E-2</v>
      </c>
      <c r="P1124" s="2">
        <v>5.0516304347826084</v>
      </c>
      <c r="Q1124" s="2">
        <v>0</v>
      </c>
      <c r="R1124" s="2">
        <v>7.7860613168034831E-2</v>
      </c>
      <c r="S1124" s="2">
        <v>4.875</v>
      </c>
      <c r="T1124" s="2">
        <v>4.5842391304347823</v>
      </c>
      <c r="U1124" s="2">
        <v>0</v>
      </c>
      <c r="V1124" s="2">
        <v>0.14579494052605124</v>
      </c>
      <c r="W1124" s="2">
        <v>3.7010869565217392</v>
      </c>
      <c r="X1124" s="2">
        <v>4.6847826086956523</v>
      </c>
      <c r="Y1124" s="2">
        <v>0</v>
      </c>
      <c r="Z1124" s="2">
        <v>0.12925113084268719</v>
      </c>
      <c r="AA1124" s="2">
        <v>0</v>
      </c>
      <c r="AB1124" s="2">
        <v>0</v>
      </c>
      <c r="AC1124" s="2">
        <v>0</v>
      </c>
      <c r="AD1124" s="2">
        <v>34.804347826086953</v>
      </c>
      <c r="AE1124" s="2">
        <v>0</v>
      </c>
      <c r="AF1124" s="2">
        <v>0</v>
      </c>
      <c r="AG1124" s="2">
        <v>0</v>
      </c>
      <c r="AH1124" t="s">
        <v>134</v>
      </c>
      <c r="AI1124">
        <v>6</v>
      </c>
    </row>
    <row r="1125" spans="1:35" x14ac:dyDescent="0.25">
      <c r="A1125" t="s">
        <v>3056</v>
      </c>
      <c r="B1125" t="s">
        <v>1796</v>
      </c>
      <c r="C1125" t="s">
        <v>2494</v>
      </c>
      <c r="D1125" t="s">
        <v>2864</v>
      </c>
      <c r="E1125" s="2">
        <v>60.108695652173914</v>
      </c>
      <c r="F1125" s="2">
        <v>5.3804347826086953</v>
      </c>
      <c r="G1125" s="2">
        <v>0.41304347826086957</v>
      </c>
      <c r="H1125" s="2">
        <v>0</v>
      </c>
      <c r="I1125" s="2">
        <v>0</v>
      </c>
      <c r="J1125" s="2">
        <v>0</v>
      </c>
      <c r="K1125" s="2">
        <v>0</v>
      </c>
      <c r="L1125" s="2">
        <v>5.3260869565217392</v>
      </c>
      <c r="M1125" s="2">
        <v>3.4347826086956523</v>
      </c>
      <c r="N1125" s="2">
        <v>0</v>
      </c>
      <c r="O1125" s="2">
        <v>5.7142857142857148E-2</v>
      </c>
      <c r="P1125" s="2">
        <v>5.2554347826086953</v>
      </c>
      <c r="Q1125" s="2">
        <v>0</v>
      </c>
      <c r="R1125" s="2">
        <v>8.7432188065099448E-2</v>
      </c>
      <c r="S1125" s="2">
        <v>1.923913043478261</v>
      </c>
      <c r="T1125" s="2">
        <v>9.9076086956521738</v>
      </c>
      <c r="U1125" s="2">
        <v>0</v>
      </c>
      <c r="V1125" s="2">
        <v>0.19683544303797471</v>
      </c>
      <c r="W1125" s="2">
        <v>9.8722826086956523</v>
      </c>
      <c r="X1125" s="2">
        <v>10.3125</v>
      </c>
      <c r="Y1125" s="2">
        <v>0</v>
      </c>
      <c r="Z1125" s="2">
        <v>0.33580470162748643</v>
      </c>
      <c r="AA1125" s="2">
        <v>0</v>
      </c>
      <c r="AB1125" s="2">
        <v>0</v>
      </c>
      <c r="AC1125" s="2">
        <v>0</v>
      </c>
      <c r="AD1125" s="2">
        <v>0</v>
      </c>
      <c r="AE1125" s="2">
        <v>0</v>
      </c>
      <c r="AF1125" s="2">
        <v>0</v>
      </c>
      <c r="AG1125" s="2">
        <v>0</v>
      </c>
      <c r="AH1125" t="s">
        <v>607</v>
      </c>
      <c r="AI1125">
        <v>6</v>
      </c>
    </row>
    <row r="1126" spans="1:35" x14ac:dyDescent="0.25">
      <c r="A1126" t="s">
        <v>3056</v>
      </c>
      <c r="B1126" t="s">
        <v>2168</v>
      </c>
      <c r="C1126" t="s">
        <v>2504</v>
      </c>
      <c r="D1126" t="s">
        <v>2884</v>
      </c>
      <c r="E1126" s="2">
        <v>73.271739130434781</v>
      </c>
      <c r="F1126" s="2">
        <v>5.7391304347826084</v>
      </c>
      <c r="G1126" s="2">
        <v>0</v>
      </c>
      <c r="H1126" s="2">
        <v>0</v>
      </c>
      <c r="I1126" s="2">
        <v>0</v>
      </c>
      <c r="J1126" s="2">
        <v>0</v>
      </c>
      <c r="K1126" s="2">
        <v>0</v>
      </c>
      <c r="L1126" s="2">
        <v>10.03684782608696</v>
      </c>
      <c r="M1126" s="2">
        <v>5.3913043478260869</v>
      </c>
      <c r="N1126" s="2">
        <v>5.4782608695652177</v>
      </c>
      <c r="O1126" s="2">
        <v>0.1483459427384661</v>
      </c>
      <c r="P1126" s="2">
        <v>5.3913043478260869</v>
      </c>
      <c r="Q1126" s="2">
        <v>0.27097826086956522</v>
      </c>
      <c r="R1126" s="2">
        <v>7.7277851950749155E-2</v>
      </c>
      <c r="S1126" s="2">
        <v>4.5770652173913033</v>
      </c>
      <c r="T1126" s="2">
        <v>18.964456521739127</v>
      </c>
      <c r="U1126" s="2">
        <v>0</v>
      </c>
      <c r="V1126" s="2">
        <v>0.3212906097018246</v>
      </c>
      <c r="W1126" s="2">
        <v>11.414021739130433</v>
      </c>
      <c r="X1126" s="2">
        <v>22.269239130434784</v>
      </c>
      <c r="Y1126" s="2">
        <v>7.6304347826086957E-2</v>
      </c>
      <c r="Z1126" s="2">
        <v>0.46074469663254713</v>
      </c>
      <c r="AA1126" s="2">
        <v>0</v>
      </c>
      <c r="AB1126" s="2">
        <v>0</v>
      </c>
      <c r="AC1126" s="2">
        <v>0</v>
      </c>
      <c r="AD1126" s="2">
        <v>0</v>
      </c>
      <c r="AE1126" s="2">
        <v>0</v>
      </c>
      <c r="AF1126" s="2">
        <v>0</v>
      </c>
      <c r="AG1126" s="2">
        <v>0</v>
      </c>
      <c r="AH1126" t="s">
        <v>987</v>
      </c>
      <c r="AI1126">
        <v>6</v>
      </c>
    </row>
    <row r="1127" spans="1:35" x14ac:dyDescent="0.25">
      <c r="A1127" t="s">
        <v>3056</v>
      </c>
      <c r="B1127" t="s">
        <v>1804</v>
      </c>
      <c r="C1127" t="s">
        <v>2386</v>
      </c>
      <c r="D1127" t="s">
        <v>2802</v>
      </c>
      <c r="E1127" s="2">
        <v>49.641304347826086</v>
      </c>
      <c r="F1127" s="2">
        <v>6.0978260869565215</v>
      </c>
      <c r="G1127" s="2">
        <v>0</v>
      </c>
      <c r="H1127" s="2">
        <v>0</v>
      </c>
      <c r="I1127" s="2">
        <v>0</v>
      </c>
      <c r="J1127" s="2">
        <v>0</v>
      </c>
      <c r="K1127" s="2">
        <v>0</v>
      </c>
      <c r="L1127" s="2">
        <v>2.0041304347826085</v>
      </c>
      <c r="M1127" s="2">
        <v>4.5866304347826086</v>
      </c>
      <c r="N1127" s="2">
        <v>0</v>
      </c>
      <c r="O1127" s="2">
        <v>9.2395445587913294E-2</v>
      </c>
      <c r="P1127" s="2">
        <v>3.9714130434782602</v>
      </c>
      <c r="Q1127" s="2">
        <v>0</v>
      </c>
      <c r="R1127" s="2">
        <v>8.0002189621195527E-2</v>
      </c>
      <c r="S1127" s="2">
        <v>0.65130434782608693</v>
      </c>
      <c r="T1127" s="2">
        <v>4.9539130434782601</v>
      </c>
      <c r="U1127" s="2">
        <v>0</v>
      </c>
      <c r="V1127" s="2">
        <v>0.11291438581125464</v>
      </c>
      <c r="W1127" s="2">
        <v>0.3016304347826087</v>
      </c>
      <c r="X1127" s="2">
        <v>0</v>
      </c>
      <c r="Y1127" s="2">
        <v>3.5378260869565237</v>
      </c>
      <c r="Z1127" s="2">
        <v>7.7343989489818299E-2</v>
      </c>
      <c r="AA1127" s="2">
        <v>0</v>
      </c>
      <c r="AB1127" s="2">
        <v>0</v>
      </c>
      <c r="AC1127" s="2">
        <v>0</v>
      </c>
      <c r="AD1127" s="2">
        <v>0</v>
      </c>
      <c r="AE1127" s="2">
        <v>0</v>
      </c>
      <c r="AF1127" s="2">
        <v>0</v>
      </c>
      <c r="AG1127" s="2">
        <v>0</v>
      </c>
      <c r="AH1127" t="s">
        <v>615</v>
      </c>
      <c r="AI1127">
        <v>6</v>
      </c>
    </row>
    <row r="1128" spans="1:35" x14ac:dyDescent="0.25">
      <c r="A1128" t="s">
        <v>3056</v>
      </c>
      <c r="B1128" t="s">
        <v>1248</v>
      </c>
      <c r="C1128" t="s">
        <v>2442</v>
      </c>
      <c r="D1128" t="s">
        <v>2889</v>
      </c>
      <c r="E1128" s="2">
        <v>65.021739130434781</v>
      </c>
      <c r="F1128" s="2">
        <v>5.9130434782608692</v>
      </c>
      <c r="G1128" s="2">
        <v>0.1766304347826087</v>
      </c>
      <c r="H1128" s="2">
        <v>7.0652173913043403E-2</v>
      </c>
      <c r="I1128" s="2">
        <v>0.59684782608695652</v>
      </c>
      <c r="J1128" s="2">
        <v>0</v>
      </c>
      <c r="K1128" s="2">
        <v>0.1766304347826087</v>
      </c>
      <c r="L1128" s="2">
        <v>3.4772826086956536</v>
      </c>
      <c r="M1128" s="2">
        <v>2.7155434782608698</v>
      </c>
      <c r="N1128" s="2">
        <v>0</v>
      </c>
      <c r="O1128" s="2">
        <v>4.1763624205951193E-2</v>
      </c>
      <c r="P1128" s="2">
        <v>6.1917391304347822</v>
      </c>
      <c r="Q1128" s="2">
        <v>0</v>
      </c>
      <c r="R1128" s="2">
        <v>9.5225677031093275E-2</v>
      </c>
      <c r="S1128" s="2">
        <v>1.3107608695652175</v>
      </c>
      <c r="T1128" s="2">
        <v>9.1782608695652161</v>
      </c>
      <c r="U1128" s="2">
        <v>0</v>
      </c>
      <c r="V1128" s="2">
        <v>0.16131561350718823</v>
      </c>
      <c r="W1128" s="2">
        <v>9.4356521739130468</v>
      </c>
      <c r="X1128" s="2">
        <v>4.6706521739130453</v>
      </c>
      <c r="Y1128" s="2">
        <v>0</v>
      </c>
      <c r="Z1128" s="2">
        <v>0.21694750919424952</v>
      </c>
      <c r="AA1128" s="2">
        <v>0</v>
      </c>
      <c r="AB1128" s="2">
        <v>0</v>
      </c>
      <c r="AC1128" s="2">
        <v>0</v>
      </c>
      <c r="AD1128" s="2">
        <v>0</v>
      </c>
      <c r="AE1128" s="2">
        <v>0</v>
      </c>
      <c r="AF1128" s="2">
        <v>0</v>
      </c>
      <c r="AG1128" s="2">
        <v>0</v>
      </c>
      <c r="AH1128" t="s">
        <v>46</v>
      </c>
      <c r="AI1128">
        <v>6</v>
      </c>
    </row>
    <row r="1129" spans="1:35" x14ac:dyDescent="0.25">
      <c r="A1129" t="s">
        <v>3056</v>
      </c>
      <c r="B1129" t="s">
        <v>1402</v>
      </c>
      <c r="C1129" t="s">
        <v>2544</v>
      </c>
      <c r="D1129" t="s">
        <v>2912</v>
      </c>
      <c r="E1129" s="2">
        <v>46.489130434782609</v>
      </c>
      <c r="F1129" s="2">
        <v>5.7391304347826084</v>
      </c>
      <c r="G1129" s="2">
        <v>0</v>
      </c>
      <c r="H1129" s="2">
        <v>0</v>
      </c>
      <c r="I1129" s="2">
        <v>0</v>
      </c>
      <c r="J1129" s="2">
        <v>0</v>
      </c>
      <c r="K1129" s="2">
        <v>0</v>
      </c>
      <c r="L1129" s="2">
        <v>5.3043478260869561</v>
      </c>
      <c r="M1129" s="2">
        <v>1.5228260869565218</v>
      </c>
      <c r="N1129" s="2">
        <v>0</v>
      </c>
      <c r="O1129" s="2">
        <v>3.2756605097030628E-2</v>
      </c>
      <c r="P1129" s="2">
        <v>0</v>
      </c>
      <c r="Q1129" s="2">
        <v>5.6393478260869561</v>
      </c>
      <c r="R1129" s="2">
        <v>0.12130465279401448</v>
      </c>
      <c r="S1129" s="2">
        <v>0.91249999999999998</v>
      </c>
      <c r="T1129" s="2">
        <v>4.3654347826086957</v>
      </c>
      <c r="U1129" s="2">
        <v>0</v>
      </c>
      <c r="V1129" s="2">
        <v>0.11353051204115033</v>
      </c>
      <c r="W1129" s="2">
        <v>0.50956521739130434</v>
      </c>
      <c r="X1129" s="2">
        <v>5.4495652173913065</v>
      </c>
      <c r="Y1129" s="2">
        <v>0</v>
      </c>
      <c r="Z1129" s="2">
        <v>0.12818330605564651</v>
      </c>
      <c r="AA1129" s="2">
        <v>0</v>
      </c>
      <c r="AB1129" s="2">
        <v>0</v>
      </c>
      <c r="AC1129" s="2">
        <v>0</v>
      </c>
      <c r="AD1129" s="2">
        <v>0</v>
      </c>
      <c r="AE1129" s="2">
        <v>0</v>
      </c>
      <c r="AF1129" s="2">
        <v>0</v>
      </c>
      <c r="AG1129" s="2">
        <v>0</v>
      </c>
      <c r="AH1129" t="s">
        <v>202</v>
      </c>
      <c r="AI1129">
        <v>6</v>
      </c>
    </row>
    <row r="1130" spans="1:35" x14ac:dyDescent="0.25">
      <c r="A1130" t="s">
        <v>3056</v>
      </c>
      <c r="B1130" t="s">
        <v>1599</v>
      </c>
      <c r="C1130" t="s">
        <v>2543</v>
      </c>
      <c r="D1130" t="s">
        <v>2911</v>
      </c>
      <c r="E1130" s="2">
        <v>78</v>
      </c>
      <c r="F1130" s="2">
        <v>8.6956521739130432E-2</v>
      </c>
      <c r="G1130" s="2">
        <v>0.21739130434782608</v>
      </c>
      <c r="H1130" s="2">
        <v>0.53260869565217395</v>
      </c>
      <c r="I1130" s="2">
        <v>0.70652173913043481</v>
      </c>
      <c r="J1130" s="2">
        <v>0</v>
      </c>
      <c r="K1130" s="2">
        <v>0</v>
      </c>
      <c r="L1130" s="2">
        <v>4.9121739130434774</v>
      </c>
      <c r="M1130" s="2">
        <v>4.2925000000000013</v>
      </c>
      <c r="N1130" s="2">
        <v>0</v>
      </c>
      <c r="O1130" s="2">
        <v>5.5032051282051297E-2</v>
      </c>
      <c r="P1130" s="2">
        <v>4.317608695652174</v>
      </c>
      <c r="Q1130" s="2">
        <v>3.984999999999999</v>
      </c>
      <c r="R1130" s="2">
        <v>0.10644370122630992</v>
      </c>
      <c r="S1130" s="2">
        <v>5.1715217391304344</v>
      </c>
      <c r="T1130" s="2">
        <v>1.1004347826086955</v>
      </c>
      <c r="U1130" s="2">
        <v>0</v>
      </c>
      <c r="V1130" s="2">
        <v>8.040969899665551E-2</v>
      </c>
      <c r="W1130" s="2">
        <v>4.9602173913043472</v>
      </c>
      <c r="X1130" s="2">
        <v>6.5396739130434778</v>
      </c>
      <c r="Y1130" s="2">
        <v>0</v>
      </c>
      <c r="Z1130" s="2">
        <v>0.14743450390189519</v>
      </c>
      <c r="AA1130" s="2">
        <v>0</v>
      </c>
      <c r="AB1130" s="2">
        <v>0</v>
      </c>
      <c r="AC1130" s="2">
        <v>0</v>
      </c>
      <c r="AD1130" s="2">
        <v>0</v>
      </c>
      <c r="AE1130" s="2">
        <v>0</v>
      </c>
      <c r="AF1130" s="2">
        <v>0</v>
      </c>
      <c r="AG1130" s="2">
        <v>0</v>
      </c>
      <c r="AH1130" t="s">
        <v>401</v>
      </c>
      <c r="AI1130">
        <v>6</v>
      </c>
    </row>
    <row r="1131" spans="1:35" x14ac:dyDescent="0.25">
      <c r="A1131" t="s">
        <v>3056</v>
      </c>
      <c r="B1131" t="s">
        <v>1681</v>
      </c>
      <c r="C1131" t="s">
        <v>2497</v>
      </c>
      <c r="D1131" t="s">
        <v>2839</v>
      </c>
      <c r="E1131" s="2">
        <v>36.402173913043477</v>
      </c>
      <c r="F1131" s="2">
        <v>5.292934782608695</v>
      </c>
      <c r="G1131" s="2">
        <v>0</v>
      </c>
      <c r="H1131" s="2">
        <v>0.19021739130434784</v>
      </c>
      <c r="I1131" s="2">
        <v>0.13858695652173914</v>
      </c>
      <c r="J1131" s="2">
        <v>0</v>
      </c>
      <c r="K1131" s="2">
        <v>0</v>
      </c>
      <c r="L1131" s="2">
        <v>0.61086956521739122</v>
      </c>
      <c r="M1131" s="2">
        <v>0.22826086956521738</v>
      </c>
      <c r="N1131" s="2">
        <v>0</v>
      </c>
      <c r="O1131" s="2">
        <v>6.2705285159749182E-3</v>
      </c>
      <c r="P1131" s="2">
        <v>4.3958695652173905</v>
      </c>
      <c r="Q1131" s="2">
        <v>0</v>
      </c>
      <c r="R1131" s="2">
        <v>0.12075843535383694</v>
      </c>
      <c r="S1131" s="2">
        <v>0.60869565217391308</v>
      </c>
      <c r="T1131" s="2">
        <v>4.1706521739130427</v>
      </c>
      <c r="U1131" s="2">
        <v>0</v>
      </c>
      <c r="V1131" s="2">
        <v>0.13129292326067482</v>
      </c>
      <c r="W1131" s="2">
        <v>0.1217391304347826</v>
      </c>
      <c r="X1131" s="2">
        <v>0.65000000000000013</v>
      </c>
      <c r="Y1131" s="2">
        <v>0.13</v>
      </c>
      <c r="Z1131" s="2">
        <v>2.4771573604060917E-2</v>
      </c>
      <c r="AA1131" s="2">
        <v>0</v>
      </c>
      <c r="AB1131" s="2">
        <v>0</v>
      </c>
      <c r="AC1131" s="2">
        <v>0</v>
      </c>
      <c r="AD1131" s="2">
        <v>0</v>
      </c>
      <c r="AE1131" s="2">
        <v>0</v>
      </c>
      <c r="AF1131" s="2">
        <v>0</v>
      </c>
      <c r="AG1131" s="2">
        <v>0.19565217391304349</v>
      </c>
      <c r="AH1131" t="s">
        <v>487</v>
      </c>
      <c r="AI1131">
        <v>6</v>
      </c>
    </row>
    <row r="1132" spans="1:35" x14ac:dyDescent="0.25">
      <c r="A1132" t="s">
        <v>3056</v>
      </c>
      <c r="B1132" t="s">
        <v>1510</v>
      </c>
      <c r="C1132" t="s">
        <v>2620</v>
      </c>
      <c r="D1132" t="s">
        <v>2848</v>
      </c>
      <c r="E1132" s="2">
        <v>41.086956521739133</v>
      </c>
      <c r="F1132" s="2">
        <v>5.4782608695652177</v>
      </c>
      <c r="G1132" s="2">
        <v>0</v>
      </c>
      <c r="H1132" s="2">
        <v>0</v>
      </c>
      <c r="I1132" s="2">
        <v>0</v>
      </c>
      <c r="J1132" s="2">
        <v>0</v>
      </c>
      <c r="K1132" s="2">
        <v>0</v>
      </c>
      <c r="L1132" s="2">
        <v>0</v>
      </c>
      <c r="M1132" s="2">
        <v>0</v>
      </c>
      <c r="N1132" s="2">
        <v>0</v>
      </c>
      <c r="O1132" s="2">
        <v>0</v>
      </c>
      <c r="P1132" s="2">
        <v>4.6445652173913041</v>
      </c>
      <c r="Q1132" s="2">
        <v>4.8467391304347833</v>
      </c>
      <c r="R1132" s="2">
        <v>0.23100529100529099</v>
      </c>
      <c r="S1132" s="2">
        <v>0</v>
      </c>
      <c r="T1132" s="2">
        <v>0</v>
      </c>
      <c r="U1132" s="2">
        <v>0</v>
      </c>
      <c r="V1132" s="2">
        <v>0</v>
      </c>
      <c r="W1132" s="2">
        <v>0</v>
      </c>
      <c r="X1132" s="2">
        <v>0</v>
      </c>
      <c r="Y1132" s="2">
        <v>0</v>
      </c>
      <c r="Z1132" s="2">
        <v>0</v>
      </c>
      <c r="AA1132" s="2">
        <v>0</v>
      </c>
      <c r="AB1132" s="2">
        <v>0</v>
      </c>
      <c r="AC1132" s="2">
        <v>0</v>
      </c>
      <c r="AD1132" s="2">
        <v>0</v>
      </c>
      <c r="AE1132" s="2">
        <v>0</v>
      </c>
      <c r="AF1132" s="2">
        <v>0</v>
      </c>
      <c r="AG1132" s="2">
        <v>0</v>
      </c>
      <c r="AH1132" t="s">
        <v>311</v>
      </c>
      <c r="AI1132">
        <v>6</v>
      </c>
    </row>
    <row r="1133" spans="1:35" x14ac:dyDescent="0.25">
      <c r="A1133" t="s">
        <v>3056</v>
      </c>
      <c r="B1133" t="s">
        <v>1613</v>
      </c>
      <c r="C1133" t="s">
        <v>2526</v>
      </c>
      <c r="D1133" t="s">
        <v>2901</v>
      </c>
      <c r="E1133" s="2">
        <v>85.097826086956516</v>
      </c>
      <c r="F1133" s="2">
        <v>5.3043478260869561</v>
      </c>
      <c r="G1133" s="2">
        <v>0.35869565217391303</v>
      </c>
      <c r="H1133" s="2">
        <v>0</v>
      </c>
      <c r="I1133" s="2">
        <v>0.58695652173913049</v>
      </c>
      <c r="J1133" s="2">
        <v>0</v>
      </c>
      <c r="K1133" s="2">
        <v>0</v>
      </c>
      <c r="L1133" s="2">
        <v>5.3470652173913038</v>
      </c>
      <c r="M1133" s="2">
        <v>5.3043478260869561</v>
      </c>
      <c r="N1133" s="2">
        <v>0</v>
      </c>
      <c r="O1133" s="2">
        <v>6.2332354068207946E-2</v>
      </c>
      <c r="P1133" s="2">
        <v>5.2966304347826112</v>
      </c>
      <c r="Q1133" s="2">
        <v>5.5135869565217375</v>
      </c>
      <c r="R1133" s="2">
        <v>0.12703282667007282</v>
      </c>
      <c r="S1133" s="2">
        <v>0.93271739130434783</v>
      </c>
      <c r="T1133" s="2">
        <v>9.1716304347826085</v>
      </c>
      <c r="U1133" s="2">
        <v>0</v>
      </c>
      <c r="V1133" s="2">
        <v>0.11873802529058629</v>
      </c>
      <c r="W1133" s="2">
        <v>7.1141304347826102</v>
      </c>
      <c r="X1133" s="2">
        <v>5.1416304347826074</v>
      </c>
      <c r="Y1133" s="2">
        <v>0</v>
      </c>
      <c r="Z1133" s="2">
        <v>0.14401967045599695</v>
      </c>
      <c r="AA1133" s="2">
        <v>0</v>
      </c>
      <c r="AB1133" s="2">
        <v>0</v>
      </c>
      <c r="AC1133" s="2">
        <v>0</v>
      </c>
      <c r="AD1133" s="2">
        <v>0</v>
      </c>
      <c r="AE1133" s="2">
        <v>0</v>
      </c>
      <c r="AF1133" s="2">
        <v>0</v>
      </c>
      <c r="AG1133" s="2">
        <v>0</v>
      </c>
      <c r="AH1133" t="s">
        <v>415</v>
      </c>
      <c r="AI1133">
        <v>6</v>
      </c>
    </row>
    <row r="1134" spans="1:35" x14ac:dyDescent="0.25">
      <c r="A1134" t="s">
        <v>3056</v>
      </c>
      <c r="B1134" t="s">
        <v>1807</v>
      </c>
      <c r="C1134" t="s">
        <v>2448</v>
      </c>
      <c r="D1134" t="s">
        <v>2876</v>
      </c>
      <c r="E1134" s="2">
        <v>60.423913043478258</v>
      </c>
      <c r="F1134" s="2">
        <v>5.3425000000000002</v>
      </c>
      <c r="G1134" s="2">
        <v>1.1304347826086956</v>
      </c>
      <c r="H1134" s="2">
        <v>0.2608695652173913</v>
      </c>
      <c r="I1134" s="2">
        <v>0.41304347826086957</v>
      </c>
      <c r="J1134" s="2">
        <v>0</v>
      </c>
      <c r="K1134" s="2">
        <v>0</v>
      </c>
      <c r="L1134" s="2">
        <v>5.7397826086956538</v>
      </c>
      <c r="M1134" s="2">
        <v>6.0655434782608708</v>
      </c>
      <c r="N1134" s="2">
        <v>0</v>
      </c>
      <c r="O1134" s="2">
        <v>0.10038316243928767</v>
      </c>
      <c r="P1134" s="2">
        <v>3.5222826086956531</v>
      </c>
      <c r="Q1134" s="2">
        <v>0</v>
      </c>
      <c r="R1134" s="2">
        <v>5.8292858427774798E-2</v>
      </c>
      <c r="S1134" s="2">
        <v>0.76630434782608692</v>
      </c>
      <c r="T1134" s="2">
        <v>8.5372826086956497</v>
      </c>
      <c r="U1134" s="2">
        <v>0</v>
      </c>
      <c r="V1134" s="2">
        <v>0.15397193739881271</v>
      </c>
      <c r="W1134" s="2">
        <v>3.2854347826086951</v>
      </c>
      <c r="X1134" s="2">
        <v>3.3645652173913048</v>
      </c>
      <c r="Y1134" s="2">
        <v>0</v>
      </c>
      <c r="Z1134" s="2">
        <v>0.11005576542543624</v>
      </c>
      <c r="AA1134" s="2">
        <v>0</v>
      </c>
      <c r="AB1134" s="2">
        <v>0</v>
      </c>
      <c r="AC1134" s="2">
        <v>1.1304347826086956</v>
      </c>
      <c r="AD1134" s="2">
        <v>0</v>
      </c>
      <c r="AE1134" s="2">
        <v>0</v>
      </c>
      <c r="AF1134" s="2">
        <v>0</v>
      </c>
      <c r="AG1134" s="2">
        <v>0</v>
      </c>
      <c r="AH1134" t="s">
        <v>618</v>
      </c>
      <c r="AI1134">
        <v>6</v>
      </c>
    </row>
    <row r="1135" spans="1:35" x14ac:dyDescent="0.25">
      <c r="A1135" t="s">
        <v>3056</v>
      </c>
      <c r="B1135" t="s">
        <v>1608</v>
      </c>
      <c r="C1135" t="s">
        <v>2654</v>
      </c>
      <c r="D1135" t="s">
        <v>2971</v>
      </c>
      <c r="E1135" s="2">
        <v>42.728260869565219</v>
      </c>
      <c r="F1135" s="2">
        <v>5.4782608695652177</v>
      </c>
      <c r="G1135" s="2">
        <v>0.2608695652173913</v>
      </c>
      <c r="H1135" s="2">
        <v>0.22826086956521738</v>
      </c>
      <c r="I1135" s="2">
        <v>0.52554347826086956</v>
      </c>
      <c r="J1135" s="2">
        <v>0</v>
      </c>
      <c r="K1135" s="2">
        <v>0</v>
      </c>
      <c r="L1135" s="2">
        <v>7.6413043478260875E-2</v>
      </c>
      <c r="M1135" s="2">
        <v>0.89141304347826089</v>
      </c>
      <c r="N1135" s="2">
        <v>0</v>
      </c>
      <c r="O1135" s="2">
        <v>2.0862375985754262E-2</v>
      </c>
      <c r="P1135" s="2">
        <v>5.3381521739130422</v>
      </c>
      <c r="Q1135" s="2">
        <v>0</v>
      </c>
      <c r="R1135" s="2">
        <v>0.12493258712795723</v>
      </c>
      <c r="S1135" s="2">
        <v>0.7058695652173913</v>
      </c>
      <c r="T1135" s="2">
        <v>5.0718478260869588</v>
      </c>
      <c r="U1135" s="2">
        <v>0</v>
      </c>
      <c r="V1135" s="2">
        <v>0.1352200457898754</v>
      </c>
      <c r="W1135" s="2">
        <v>0.66532608695652173</v>
      </c>
      <c r="X1135" s="2">
        <v>4.5603260869565228</v>
      </c>
      <c r="Y1135" s="2">
        <v>0</v>
      </c>
      <c r="Z1135" s="2">
        <v>0.12229966929534471</v>
      </c>
      <c r="AA1135" s="2">
        <v>0</v>
      </c>
      <c r="AB1135" s="2">
        <v>0</v>
      </c>
      <c r="AC1135" s="2">
        <v>0</v>
      </c>
      <c r="AD1135" s="2">
        <v>0</v>
      </c>
      <c r="AE1135" s="2">
        <v>0</v>
      </c>
      <c r="AF1135" s="2">
        <v>0</v>
      </c>
      <c r="AG1135" s="2">
        <v>0</v>
      </c>
      <c r="AH1135" t="s">
        <v>410</v>
      </c>
      <c r="AI1135">
        <v>6</v>
      </c>
    </row>
    <row r="1136" spans="1:35" x14ac:dyDescent="0.25">
      <c r="A1136" t="s">
        <v>3056</v>
      </c>
      <c r="B1136" t="s">
        <v>1678</v>
      </c>
      <c r="C1136" t="s">
        <v>2575</v>
      </c>
      <c r="D1136" t="s">
        <v>2927</v>
      </c>
      <c r="E1136" s="2">
        <v>71.923913043478265</v>
      </c>
      <c r="F1136" s="2">
        <v>5.3913043478260869</v>
      </c>
      <c r="G1136" s="2">
        <v>0.2608695652173913</v>
      </c>
      <c r="H1136" s="2">
        <v>0</v>
      </c>
      <c r="I1136" s="2">
        <v>0.17391304347826086</v>
      </c>
      <c r="J1136" s="2">
        <v>0</v>
      </c>
      <c r="K1136" s="2">
        <v>0</v>
      </c>
      <c r="L1136" s="2">
        <v>4.5363043478260874</v>
      </c>
      <c r="M1136" s="2">
        <v>0</v>
      </c>
      <c r="N1136" s="2">
        <v>0</v>
      </c>
      <c r="O1136" s="2">
        <v>0</v>
      </c>
      <c r="P1136" s="2">
        <v>3.4581521739130436</v>
      </c>
      <c r="Q1136" s="2">
        <v>6.0029347826086958</v>
      </c>
      <c r="R1136" s="2">
        <v>0.13154299531509747</v>
      </c>
      <c r="S1136" s="2">
        <v>1.7244565217391306</v>
      </c>
      <c r="T1136" s="2">
        <v>9.2618478260869601</v>
      </c>
      <c r="U1136" s="2">
        <v>0</v>
      </c>
      <c r="V1136" s="2">
        <v>0.15274897990025696</v>
      </c>
      <c r="W1136" s="2">
        <v>0.49304347826086958</v>
      </c>
      <c r="X1136" s="2">
        <v>4.8515217391304333</v>
      </c>
      <c r="Y1136" s="2">
        <v>0</v>
      </c>
      <c r="Z1136" s="2">
        <v>7.4308599063019468E-2</v>
      </c>
      <c r="AA1136" s="2">
        <v>0</v>
      </c>
      <c r="AB1136" s="2">
        <v>0</v>
      </c>
      <c r="AC1136" s="2">
        <v>0</v>
      </c>
      <c r="AD1136" s="2">
        <v>0</v>
      </c>
      <c r="AE1136" s="2">
        <v>0</v>
      </c>
      <c r="AF1136" s="2">
        <v>0</v>
      </c>
      <c r="AG1136" s="2">
        <v>0</v>
      </c>
      <c r="AH1136" t="s">
        <v>484</v>
      </c>
      <c r="AI1136">
        <v>6</v>
      </c>
    </row>
    <row r="1137" spans="1:35" x14ac:dyDescent="0.25">
      <c r="A1137" t="s">
        <v>3056</v>
      </c>
      <c r="B1137" t="s">
        <v>1220</v>
      </c>
      <c r="C1137" t="s">
        <v>2507</v>
      </c>
      <c r="D1137" t="s">
        <v>2886</v>
      </c>
      <c r="E1137" s="2">
        <v>83.163043478260875</v>
      </c>
      <c r="F1137" s="2">
        <v>5.6521739130434785</v>
      </c>
      <c r="G1137" s="2">
        <v>0</v>
      </c>
      <c r="H1137" s="2">
        <v>0</v>
      </c>
      <c r="I1137" s="2">
        <v>0</v>
      </c>
      <c r="J1137" s="2">
        <v>0</v>
      </c>
      <c r="K1137" s="2">
        <v>0</v>
      </c>
      <c r="L1137" s="2">
        <v>0</v>
      </c>
      <c r="M1137" s="2">
        <v>6.2652173913043496</v>
      </c>
      <c r="N1137" s="2">
        <v>0</v>
      </c>
      <c r="O1137" s="2">
        <v>7.5336557312769586E-2</v>
      </c>
      <c r="P1137" s="2">
        <v>6.75</v>
      </c>
      <c r="Q1137" s="2">
        <v>0</v>
      </c>
      <c r="R1137" s="2">
        <v>8.1165860671807602E-2</v>
      </c>
      <c r="S1137" s="2">
        <v>0</v>
      </c>
      <c r="T1137" s="2">
        <v>0</v>
      </c>
      <c r="U1137" s="2">
        <v>0</v>
      </c>
      <c r="V1137" s="2">
        <v>0</v>
      </c>
      <c r="W1137" s="2">
        <v>0</v>
      </c>
      <c r="X1137" s="2">
        <v>0</v>
      </c>
      <c r="Y1137" s="2">
        <v>0</v>
      </c>
      <c r="Z1137" s="2">
        <v>0</v>
      </c>
      <c r="AA1137" s="2">
        <v>0</v>
      </c>
      <c r="AB1137" s="2">
        <v>0</v>
      </c>
      <c r="AC1137" s="2">
        <v>0</v>
      </c>
      <c r="AD1137" s="2">
        <v>0</v>
      </c>
      <c r="AE1137" s="2">
        <v>0</v>
      </c>
      <c r="AF1137" s="2">
        <v>0</v>
      </c>
      <c r="AG1137" s="2">
        <v>0</v>
      </c>
      <c r="AH1137" t="s">
        <v>18</v>
      </c>
      <c r="AI1137">
        <v>6</v>
      </c>
    </row>
    <row r="1138" spans="1:35" x14ac:dyDescent="0.25">
      <c r="A1138" t="s">
        <v>3056</v>
      </c>
      <c r="B1138" t="s">
        <v>1719</v>
      </c>
      <c r="C1138" t="s">
        <v>2528</v>
      </c>
      <c r="D1138" t="s">
        <v>2810</v>
      </c>
      <c r="E1138" s="2">
        <v>52.869565217391305</v>
      </c>
      <c r="F1138" s="2">
        <v>5.3043478260869561</v>
      </c>
      <c r="G1138" s="2">
        <v>0</v>
      </c>
      <c r="H1138" s="2">
        <v>0</v>
      </c>
      <c r="I1138" s="2">
        <v>0</v>
      </c>
      <c r="J1138" s="2">
        <v>0</v>
      </c>
      <c r="K1138" s="2">
        <v>0</v>
      </c>
      <c r="L1138" s="2">
        <v>0</v>
      </c>
      <c r="M1138" s="2">
        <v>2.1271739130434781</v>
      </c>
      <c r="N1138" s="2">
        <v>3.2978260869565208</v>
      </c>
      <c r="O1138" s="2">
        <v>0.10261101973684209</v>
      </c>
      <c r="P1138" s="2">
        <v>3.1456521739130432</v>
      </c>
      <c r="Q1138" s="2">
        <v>3.8750000000000004</v>
      </c>
      <c r="R1138" s="2">
        <v>0.13279194078947371</v>
      </c>
      <c r="S1138" s="2">
        <v>0</v>
      </c>
      <c r="T1138" s="2">
        <v>0</v>
      </c>
      <c r="U1138" s="2">
        <v>0</v>
      </c>
      <c r="V1138" s="2">
        <v>0</v>
      </c>
      <c r="W1138" s="2">
        <v>0</v>
      </c>
      <c r="X1138" s="2">
        <v>0</v>
      </c>
      <c r="Y1138" s="2">
        <v>0</v>
      </c>
      <c r="Z1138" s="2">
        <v>0</v>
      </c>
      <c r="AA1138" s="2">
        <v>0</v>
      </c>
      <c r="AB1138" s="2">
        <v>0</v>
      </c>
      <c r="AC1138" s="2">
        <v>0</v>
      </c>
      <c r="AD1138" s="2">
        <v>0</v>
      </c>
      <c r="AE1138" s="2">
        <v>0</v>
      </c>
      <c r="AF1138" s="2">
        <v>0</v>
      </c>
      <c r="AG1138" s="2">
        <v>0</v>
      </c>
      <c r="AH1138" t="s">
        <v>527</v>
      </c>
      <c r="AI1138">
        <v>6</v>
      </c>
    </row>
    <row r="1139" spans="1:35" x14ac:dyDescent="0.25">
      <c r="A1139" t="s">
        <v>3056</v>
      </c>
      <c r="B1139" t="s">
        <v>1836</v>
      </c>
      <c r="C1139" t="s">
        <v>2711</v>
      </c>
      <c r="D1139" t="s">
        <v>2863</v>
      </c>
      <c r="E1139" s="2">
        <v>46.282608695652172</v>
      </c>
      <c r="F1139" s="2">
        <v>5.4192391304347822</v>
      </c>
      <c r="G1139" s="2">
        <v>0.43478260869565216</v>
      </c>
      <c r="H1139" s="2">
        <v>0.2608695652173913</v>
      </c>
      <c r="I1139" s="2">
        <v>0.47554347826086957</v>
      </c>
      <c r="J1139" s="2">
        <v>0</v>
      </c>
      <c r="K1139" s="2">
        <v>0</v>
      </c>
      <c r="L1139" s="2">
        <v>0</v>
      </c>
      <c r="M1139" s="2">
        <v>0</v>
      </c>
      <c r="N1139" s="2">
        <v>0</v>
      </c>
      <c r="O1139" s="2">
        <v>0</v>
      </c>
      <c r="P1139" s="2">
        <v>4.7044565217391288</v>
      </c>
      <c r="Q1139" s="2">
        <v>0</v>
      </c>
      <c r="R1139" s="2">
        <v>0.10164631282292153</v>
      </c>
      <c r="S1139" s="2">
        <v>0</v>
      </c>
      <c r="T1139" s="2">
        <v>0</v>
      </c>
      <c r="U1139" s="2">
        <v>0</v>
      </c>
      <c r="V1139" s="2">
        <v>0</v>
      </c>
      <c r="W1139" s="2">
        <v>0</v>
      </c>
      <c r="X1139" s="2">
        <v>0</v>
      </c>
      <c r="Y1139" s="2">
        <v>0</v>
      </c>
      <c r="Z1139" s="2">
        <v>0</v>
      </c>
      <c r="AA1139" s="2">
        <v>0</v>
      </c>
      <c r="AB1139" s="2">
        <v>0</v>
      </c>
      <c r="AC1139" s="2">
        <v>0</v>
      </c>
      <c r="AD1139" s="2">
        <v>0</v>
      </c>
      <c r="AE1139" s="2">
        <v>0</v>
      </c>
      <c r="AF1139" s="2">
        <v>0</v>
      </c>
      <c r="AG1139" s="2">
        <v>0</v>
      </c>
      <c r="AH1139" t="s">
        <v>648</v>
      </c>
      <c r="AI1139">
        <v>6</v>
      </c>
    </row>
    <row r="1140" spans="1:35" x14ac:dyDescent="0.25">
      <c r="A1140" t="s">
        <v>3056</v>
      </c>
      <c r="B1140" t="s">
        <v>1837</v>
      </c>
      <c r="C1140" t="s">
        <v>2494</v>
      </c>
      <c r="D1140" t="s">
        <v>2864</v>
      </c>
      <c r="E1140" s="2">
        <v>120.78260869565217</v>
      </c>
      <c r="F1140" s="2">
        <v>5.4836956521739131</v>
      </c>
      <c r="G1140" s="2">
        <v>0.2391304347826087</v>
      </c>
      <c r="H1140" s="2">
        <v>0.78260869565217395</v>
      </c>
      <c r="I1140" s="2">
        <v>0</v>
      </c>
      <c r="J1140" s="2">
        <v>0</v>
      </c>
      <c r="K1140" s="2">
        <v>0</v>
      </c>
      <c r="L1140" s="2">
        <v>3.5933695652173911</v>
      </c>
      <c r="M1140" s="2">
        <v>0</v>
      </c>
      <c r="N1140" s="2">
        <v>0</v>
      </c>
      <c r="O1140" s="2">
        <v>0</v>
      </c>
      <c r="P1140" s="2">
        <v>0</v>
      </c>
      <c r="Q1140" s="2">
        <v>0</v>
      </c>
      <c r="R1140" s="2">
        <v>0</v>
      </c>
      <c r="S1140" s="2">
        <v>5.4782608695652177</v>
      </c>
      <c r="T1140" s="2">
        <v>2.015434782608696</v>
      </c>
      <c r="U1140" s="2">
        <v>0</v>
      </c>
      <c r="V1140" s="2">
        <v>6.2042836573074162E-2</v>
      </c>
      <c r="W1140" s="2">
        <v>0.74304347826086969</v>
      </c>
      <c r="X1140" s="2">
        <v>5.5578260869565215</v>
      </c>
      <c r="Y1140" s="2">
        <v>0</v>
      </c>
      <c r="Z1140" s="2">
        <v>5.2167026637868971E-2</v>
      </c>
      <c r="AA1140" s="2">
        <v>0</v>
      </c>
      <c r="AB1140" s="2">
        <v>0</v>
      </c>
      <c r="AC1140" s="2">
        <v>0</v>
      </c>
      <c r="AD1140" s="2">
        <v>0</v>
      </c>
      <c r="AE1140" s="2">
        <v>0</v>
      </c>
      <c r="AF1140" s="2">
        <v>0</v>
      </c>
      <c r="AG1140" s="2">
        <v>0</v>
      </c>
      <c r="AH1140" t="s">
        <v>649</v>
      </c>
      <c r="AI1140">
        <v>6</v>
      </c>
    </row>
    <row r="1141" spans="1:35" x14ac:dyDescent="0.25">
      <c r="A1141" t="s">
        <v>3056</v>
      </c>
      <c r="B1141" t="s">
        <v>1774</v>
      </c>
      <c r="C1141" t="s">
        <v>2548</v>
      </c>
      <c r="D1141" t="s">
        <v>2802</v>
      </c>
      <c r="E1141" s="2">
        <v>191.92391304347825</v>
      </c>
      <c r="F1141" s="2">
        <v>11.945978260869563</v>
      </c>
      <c r="G1141" s="2">
        <v>0</v>
      </c>
      <c r="H1141" s="2">
        <v>0</v>
      </c>
      <c r="I1141" s="2">
        <v>0</v>
      </c>
      <c r="J1141" s="2">
        <v>0</v>
      </c>
      <c r="K1141" s="2">
        <v>0</v>
      </c>
      <c r="L1141" s="2">
        <v>8.2870652173913033</v>
      </c>
      <c r="M1141" s="2">
        <v>10.742391304347823</v>
      </c>
      <c r="N1141" s="2">
        <v>0</v>
      </c>
      <c r="O1141" s="2">
        <v>5.5972135696890739E-2</v>
      </c>
      <c r="P1141" s="2">
        <v>0</v>
      </c>
      <c r="Q1141" s="2">
        <v>0</v>
      </c>
      <c r="R1141" s="2">
        <v>0</v>
      </c>
      <c r="S1141" s="2">
        <v>6.8960869565217386</v>
      </c>
      <c r="T1141" s="2">
        <v>16.878478260869564</v>
      </c>
      <c r="U1141" s="2">
        <v>0</v>
      </c>
      <c r="V1141" s="2">
        <v>0.12387495044458288</v>
      </c>
      <c r="W1141" s="2">
        <v>7.4777173913043482</v>
      </c>
      <c r="X1141" s="2">
        <v>15.229891304347825</v>
      </c>
      <c r="Y1141" s="2">
        <v>0</v>
      </c>
      <c r="Z1141" s="2">
        <v>0.11831568216571331</v>
      </c>
      <c r="AA1141" s="2">
        <v>0</v>
      </c>
      <c r="AB1141" s="2">
        <v>0</v>
      </c>
      <c r="AC1141" s="2">
        <v>0</v>
      </c>
      <c r="AD1141" s="2">
        <v>0</v>
      </c>
      <c r="AE1141" s="2">
        <v>0</v>
      </c>
      <c r="AF1141" s="2">
        <v>0</v>
      </c>
      <c r="AG1141" s="2">
        <v>0</v>
      </c>
      <c r="AH1141" t="s">
        <v>584</v>
      </c>
      <c r="AI1141">
        <v>6</v>
      </c>
    </row>
    <row r="1142" spans="1:35" x14ac:dyDescent="0.25">
      <c r="A1142" t="s">
        <v>3056</v>
      </c>
      <c r="B1142" t="s">
        <v>1566</v>
      </c>
      <c r="C1142" t="s">
        <v>2641</v>
      </c>
      <c r="D1142" t="s">
        <v>2799</v>
      </c>
      <c r="E1142" s="2">
        <v>40.032608695652172</v>
      </c>
      <c r="F1142" s="2">
        <v>5.5434782608695654</v>
      </c>
      <c r="G1142" s="2">
        <v>0</v>
      </c>
      <c r="H1142" s="2">
        <v>0.26630434782608697</v>
      </c>
      <c r="I1142" s="2">
        <v>0</v>
      </c>
      <c r="J1142" s="2">
        <v>0</v>
      </c>
      <c r="K1142" s="2">
        <v>0</v>
      </c>
      <c r="L1142" s="2">
        <v>1.0713043478260871</v>
      </c>
      <c r="M1142" s="2">
        <v>3.0590217391304351</v>
      </c>
      <c r="N1142" s="2">
        <v>0</v>
      </c>
      <c r="O1142" s="2">
        <v>7.6413250067879454E-2</v>
      </c>
      <c r="P1142" s="2">
        <v>2.2160869565217398</v>
      </c>
      <c r="Q1142" s="2">
        <v>0</v>
      </c>
      <c r="R1142" s="2">
        <v>5.5357045886505585E-2</v>
      </c>
      <c r="S1142" s="2">
        <v>4.6894565217391309</v>
      </c>
      <c r="T1142" s="2">
        <v>0</v>
      </c>
      <c r="U1142" s="2">
        <v>0</v>
      </c>
      <c r="V1142" s="2">
        <v>0.11714091773011134</v>
      </c>
      <c r="W1142" s="2">
        <v>0.89967391304347855</v>
      </c>
      <c r="X1142" s="2">
        <v>0</v>
      </c>
      <c r="Y1142" s="2">
        <v>4.3417391304347834</v>
      </c>
      <c r="Z1142" s="2">
        <v>0.13092859082269892</v>
      </c>
      <c r="AA1142" s="2">
        <v>0</v>
      </c>
      <c r="AB1142" s="2">
        <v>0</v>
      </c>
      <c r="AC1142" s="2">
        <v>0</v>
      </c>
      <c r="AD1142" s="2">
        <v>0</v>
      </c>
      <c r="AE1142" s="2">
        <v>0</v>
      </c>
      <c r="AF1142" s="2">
        <v>0</v>
      </c>
      <c r="AG1142" s="2">
        <v>0</v>
      </c>
      <c r="AH1142" t="s">
        <v>368</v>
      </c>
      <c r="AI1142">
        <v>6</v>
      </c>
    </row>
    <row r="1143" spans="1:35" x14ac:dyDescent="0.25">
      <c r="A1143" t="s">
        <v>3056</v>
      </c>
      <c r="B1143" t="s">
        <v>1963</v>
      </c>
      <c r="C1143" t="s">
        <v>2428</v>
      </c>
      <c r="D1143" t="s">
        <v>2864</v>
      </c>
      <c r="E1143" s="2">
        <v>66.706521739130437</v>
      </c>
      <c r="F1143" s="2">
        <v>5.6956521739130439</v>
      </c>
      <c r="G1143" s="2">
        <v>0.13043478260869565</v>
      </c>
      <c r="H1143" s="2">
        <v>2.717391304347826E-2</v>
      </c>
      <c r="I1143" s="2">
        <v>0.5</v>
      </c>
      <c r="J1143" s="2">
        <v>0</v>
      </c>
      <c r="K1143" s="2">
        <v>0.71739130434782605</v>
      </c>
      <c r="L1143" s="2">
        <v>1.3372826086956522</v>
      </c>
      <c r="M1143" s="2">
        <v>5.0054347826086962</v>
      </c>
      <c r="N1143" s="2">
        <v>0</v>
      </c>
      <c r="O1143" s="2">
        <v>7.5036662864591833E-2</v>
      </c>
      <c r="P1143" s="2">
        <v>10.072934782608696</v>
      </c>
      <c r="Q1143" s="2">
        <v>0</v>
      </c>
      <c r="R1143" s="2">
        <v>0.1510037477594916</v>
      </c>
      <c r="S1143" s="2">
        <v>2.7071739130434778</v>
      </c>
      <c r="T1143" s="2">
        <v>5.2445652173913047</v>
      </c>
      <c r="U1143" s="2">
        <v>0</v>
      </c>
      <c r="V1143" s="2">
        <v>0.11920482320351963</v>
      </c>
      <c r="W1143" s="2">
        <v>1.7854347826086956</v>
      </c>
      <c r="X1143" s="2">
        <v>2.2318478260869568</v>
      </c>
      <c r="Y1143" s="2">
        <v>0</v>
      </c>
      <c r="Z1143" s="2">
        <v>6.0223236108847965E-2</v>
      </c>
      <c r="AA1143" s="2">
        <v>0</v>
      </c>
      <c r="AB1143" s="2">
        <v>0</v>
      </c>
      <c r="AC1143" s="2">
        <v>0</v>
      </c>
      <c r="AD1143" s="2">
        <v>0</v>
      </c>
      <c r="AE1143" s="2">
        <v>0</v>
      </c>
      <c r="AF1143" s="2">
        <v>0</v>
      </c>
      <c r="AG1143" s="2">
        <v>0</v>
      </c>
      <c r="AH1143" t="s">
        <v>778</v>
      </c>
      <c r="AI1143">
        <v>6</v>
      </c>
    </row>
    <row r="1144" spans="1:35" x14ac:dyDescent="0.25">
      <c r="A1144" t="s">
        <v>3056</v>
      </c>
      <c r="B1144" t="s">
        <v>2344</v>
      </c>
      <c r="C1144" t="s">
        <v>2420</v>
      </c>
      <c r="D1144" t="s">
        <v>2801</v>
      </c>
      <c r="E1144" s="2">
        <v>28.826086956521738</v>
      </c>
      <c r="F1144" s="2">
        <v>1.7309782608695652</v>
      </c>
      <c r="G1144" s="2">
        <v>0.21739130434782608</v>
      </c>
      <c r="H1144" s="2">
        <v>0</v>
      </c>
      <c r="I1144" s="2">
        <v>0</v>
      </c>
      <c r="J1144" s="2">
        <v>0</v>
      </c>
      <c r="K1144" s="2">
        <v>0</v>
      </c>
      <c r="L1144" s="2">
        <v>0.20108695652173914</v>
      </c>
      <c r="M1144" s="2">
        <v>0.80434782608695654</v>
      </c>
      <c r="N1144" s="2">
        <v>0</v>
      </c>
      <c r="O1144" s="2">
        <v>2.790346907993967E-2</v>
      </c>
      <c r="P1144" s="2">
        <v>3.6494565217391304</v>
      </c>
      <c r="Q1144" s="2">
        <v>0</v>
      </c>
      <c r="R1144" s="2">
        <v>0.1266025641025641</v>
      </c>
      <c r="S1144" s="2">
        <v>3.8152173913043477</v>
      </c>
      <c r="T1144" s="2">
        <v>2.1277173913043477</v>
      </c>
      <c r="U1144" s="2">
        <v>0</v>
      </c>
      <c r="V1144" s="2">
        <v>0.20616515837104071</v>
      </c>
      <c r="W1144" s="2">
        <v>1.2690217391304348</v>
      </c>
      <c r="X1144" s="2">
        <v>5.2282608695652177</v>
      </c>
      <c r="Y1144" s="2">
        <v>0</v>
      </c>
      <c r="Z1144" s="2">
        <v>0.22539592760180996</v>
      </c>
      <c r="AA1144" s="2">
        <v>0</v>
      </c>
      <c r="AB1144" s="2">
        <v>0</v>
      </c>
      <c r="AC1144" s="2">
        <v>0</v>
      </c>
      <c r="AD1144" s="2">
        <v>16.432065217391305</v>
      </c>
      <c r="AE1144" s="2">
        <v>0</v>
      </c>
      <c r="AF1144" s="2">
        <v>0</v>
      </c>
      <c r="AG1144" s="2">
        <v>0</v>
      </c>
      <c r="AH1144" t="s">
        <v>1164</v>
      </c>
      <c r="AI1144">
        <v>6</v>
      </c>
    </row>
    <row r="1145" spans="1:35" x14ac:dyDescent="0.25">
      <c r="A1145" t="s">
        <v>3056</v>
      </c>
      <c r="B1145" t="s">
        <v>2242</v>
      </c>
      <c r="C1145" t="s">
        <v>2781</v>
      </c>
      <c r="D1145" t="s">
        <v>2903</v>
      </c>
      <c r="E1145" s="2">
        <v>87.956521739130437</v>
      </c>
      <c r="F1145" s="2">
        <v>7.4782608695652177</v>
      </c>
      <c r="G1145" s="2">
        <v>0.32608695652173914</v>
      </c>
      <c r="H1145" s="2">
        <v>9.7826086956521743E-2</v>
      </c>
      <c r="I1145" s="2">
        <v>1.0054347826086956</v>
      </c>
      <c r="J1145" s="2">
        <v>0</v>
      </c>
      <c r="K1145" s="2">
        <v>0</v>
      </c>
      <c r="L1145" s="2">
        <v>4.7840217391304352</v>
      </c>
      <c r="M1145" s="2">
        <v>5.5652173913043477</v>
      </c>
      <c r="N1145" s="2">
        <v>0</v>
      </c>
      <c r="O1145" s="2">
        <v>6.3272367770637661E-2</v>
      </c>
      <c r="P1145" s="2">
        <v>5.7360869565217403</v>
      </c>
      <c r="Q1145" s="2">
        <v>0</v>
      </c>
      <c r="R1145" s="2">
        <v>6.5215027187345537E-2</v>
      </c>
      <c r="S1145" s="2">
        <v>4.5226086956521749</v>
      </c>
      <c r="T1145" s="2">
        <v>9.8046739130434801</v>
      </c>
      <c r="U1145" s="2">
        <v>0</v>
      </c>
      <c r="V1145" s="2">
        <v>0.16289050914483441</v>
      </c>
      <c r="W1145" s="2">
        <v>5.3595652173913049</v>
      </c>
      <c r="X1145" s="2">
        <v>13.268804347826087</v>
      </c>
      <c r="Y1145" s="2">
        <v>0</v>
      </c>
      <c r="Z1145" s="2">
        <v>0.21179065743944636</v>
      </c>
      <c r="AA1145" s="2">
        <v>0</v>
      </c>
      <c r="AB1145" s="2">
        <v>0</v>
      </c>
      <c r="AC1145" s="2">
        <v>0</v>
      </c>
      <c r="AD1145" s="2">
        <v>0</v>
      </c>
      <c r="AE1145" s="2">
        <v>0</v>
      </c>
      <c r="AF1145" s="2">
        <v>0</v>
      </c>
      <c r="AG1145" s="2">
        <v>0.2391304347826087</v>
      </c>
      <c r="AH1145" t="s">
        <v>1062</v>
      </c>
      <c r="AI1145">
        <v>6</v>
      </c>
    </row>
    <row r="1146" spans="1:35" x14ac:dyDescent="0.25">
      <c r="A1146" t="s">
        <v>3056</v>
      </c>
      <c r="B1146" t="s">
        <v>1677</v>
      </c>
      <c r="C1146" t="s">
        <v>2427</v>
      </c>
      <c r="D1146" t="s">
        <v>2937</v>
      </c>
      <c r="E1146" s="2">
        <v>59.293478260869563</v>
      </c>
      <c r="F1146" s="2">
        <v>4.9565217391304346</v>
      </c>
      <c r="G1146" s="2">
        <v>0.2608695652173913</v>
      </c>
      <c r="H1146" s="2">
        <v>0.33695652173913043</v>
      </c>
      <c r="I1146" s="2">
        <v>1.3043478260869565</v>
      </c>
      <c r="J1146" s="2">
        <v>0</v>
      </c>
      <c r="K1146" s="2">
        <v>0</v>
      </c>
      <c r="L1146" s="2">
        <v>2.0209782608695654</v>
      </c>
      <c r="M1146" s="2">
        <v>3.8344565217391304</v>
      </c>
      <c r="N1146" s="2">
        <v>0</v>
      </c>
      <c r="O1146" s="2">
        <v>6.4669110907424388E-2</v>
      </c>
      <c r="P1146" s="2">
        <v>4.4329347826086964</v>
      </c>
      <c r="Q1146" s="2">
        <v>0</v>
      </c>
      <c r="R1146" s="2">
        <v>7.4762603116406978E-2</v>
      </c>
      <c r="S1146" s="2">
        <v>1.9021739130434784E-2</v>
      </c>
      <c r="T1146" s="2">
        <v>3.8424999999999998</v>
      </c>
      <c r="U1146" s="2">
        <v>0</v>
      </c>
      <c r="V1146" s="2">
        <v>6.5125572868927589E-2</v>
      </c>
      <c r="W1146" s="2">
        <v>0.78260869565217395</v>
      </c>
      <c r="X1146" s="2">
        <v>5.928369565217392</v>
      </c>
      <c r="Y1146" s="2">
        <v>0</v>
      </c>
      <c r="Z1146" s="2">
        <v>0.11318240146654447</v>
      </c>
      <c r="AA1146" s="2">
        <v>0</v>
      </c>
      <c r="AB1146" s="2">
        <v>0</v>
      </c>
      <c r="AC1146" s="2">
        <v>0</v>
      </c>
      <c r="AD1146" s="2">
        <v>0</v>
      </c>
      <c r="AE1146" s="2">
        <v>0</v>
      </c>
      <c r="AF1146" s="2">
        <v>0</v>
      </c>
      <c r="AG1146" s="2">
        <v>0</v>
      </c>
      <c r="AH1146" t="s">
        <v>483</v>
      </c>
      <c r="AI1146">
        <v>6</v>
      </c>
    </row>
    <row r="1147" spans="1:35" x14ac:dyDescent="0.25">
      <c r="A1147" t="s">
        <v>3056</v>
      </c>
      <c r="B1147" t="s">
        <v>1948</v>
      </c>
      <c r="C1147" t="s">
        <v>2706</v>
      </c>
      <c r="D1147" t="s">
        <v>2901</v>
      </c>
      <c r="E1147" s="2">
        <v>65.434782608695656</v>
      </c>
      <c r="F1147" s="2">
        <v>5.1413043478260869</v>
      </c>
      <c r="G1147" s="2">
        <v>0</v>
      </c>
      <c r="H1147" s="2">
        <v>0</v>
      </c>
      <c r="I1147" s="2">
        <v>0</v>
      </c>
      <c r="J1147" s="2">
        <v>0</v>
      </c>
      <c r="K1147" s="2">
        <v>0</v>
      </c>
      <c r="L1147" s="2">
        <v>0</v>
      </c>
      <c r="M1147" s="2">
        <v>3.8445652173913043</v>
      </c>
      <c r="N1147" s="2">
        <v>0</v>
      </c>
      <c r="O1147" s="2">
        <v>5.8754152823920262E-2</v>
      </c>
      <c r="P1147" s="2">
        <v>5.5684782608695649</v>
      </c>
      <c r="Q1147" s="2">
        <v>4.8434782608695652</v>
      </c>
      <c r="R1147" s="2">
        <v>0.15911960132890365</v>
      </c>
      <c r="S1147" s="2">
        <v>0</v>
      </c>
      <c r="T1147" s="2">
        <v>0</v>
      </c>
      <c r="U1147" s="2">
        <v>0</v>
      </c>
      <c r="V1147" s="2">
        <v>0</v>
      </c>
      <c r="W1147" s="2">
        <v>0</v>
      </c>
      <c r="X1147" s="2">
        <v>0</v>
      </c>
      <c r="Y1147" s="2">
        <v>0</v>
      </c>
      <c r="Z1147" s="2">
        <v>0</v>
      </c>
      <c r="AA1147" s="2">
        <v>0</v>
      </c>
      <c r="AB1147" s="2">
        <v>0</v>
      </c>
      <c r="AC1147" s="2">
        <v>0</v>
      </c>
      <c r="AD1147" s="2">
        <v>0</v>
      </c>
      <c r="AE1147" s="2">
        <v>0</v>
      </c>
      <c r="AF1147" s="2">
        <v>0</v>
      </c>
      <c r="AG1147" s="2">
        <v>0</v>
      </c>
      <c r="AH1147" t="s">
        <v>763</v>
      </c>
      <c r="AI1147">
        <v>6</v>
      </c>
    </row>
    <row r="1148" spans="1:35" x14ac:dyDescent="0.25">
      <c r="A1148" t="s">
        <v>3056</v>
      </c>
      <c r="B1148" t="s">
        <v>1594</v>
      </c>
      <c r="C1148" t="s">
        <v>2443</v>
      </c>
      <c r="D1148" t="s">
        <v>2827</v>
      </c>
      <c r="E1148" s="2">
        <v>38.565217391304351</v>
      </c>
      <c r="F1148" s="2">
        <v>6.6757608695652166</v>
      </c>
      <c r="G1148" s="2">
        <v>0</v>
      </c>
      <c r="H1148" s="2">
        <v>0.16304347826086957</v>
      </c>
      <c r="I1148" s="2">
        <v>0</v>
      </c>
      <c r="J1148" s="2">
        <v>0</v>
      </c>
      <c r="K1148" s="2">
        <v>0</v>
      </c>
      <c r="L1148" s="2">
        <v>0.71684782608695652</v>
      </c>
      <c r="M1148" s="2">
        <v>7.6086956521739135E-2</v>
      </c>
      <c r="N1148" s="2">
        <v>5.9943478260869583</v>
      </c>
      <c r="O1148" s="2">
        <v>0.15740698985343859</v>
      </c>
      <c r="P1148" s="2">
        <v>5.393695652173915</v>
      </c>
      <c r="Q1148" s="2">
        <v>0.80706521739130432</v>
      </c>
      <c r="R1148" s="2">
        <v>0.1607863585118377</v>
      </c>
      <c r="S1148" s="2">
        <v>4.4032608695652176</v>
      </c>
      <c r="T1148" s="2">
        <v>3.6693478260869568</v>
      </c>
      <c r="U1148" s="2">
        <v>0</v>
      </c>
      <c r="V1148" s="2">
        <v>0.20932356257046222</v>
      </c>
      <c r="W1148" s="2">
        <v>0.38576086956521732</v>
      </c>
      <c r="X1148" s="2">
        <v>4.4999999999999991</v>
      </c>
      <c r="Y1148" s="2">
        <v>0</v>
      </c>
      <c r="Z1148" s="2">
        <v>0.12668827508455466</v>
      </c>
      <c r="AA1148" s="2">
        <v>0</v>
      </c>
      <c r="AB1148" s="2">
        <v>0</v>
      </c>
      <c r="AC1148" s="2">
        <v>0</v>
      </c>
      <c r="AD1148" s="2">
        <v>0</v>
      </c>
      <c r="AE1148" s="2">
        <v>0</v>
      </c>
      <c r="AF1148" s="2">
        <v>0</v>
      </c>
      <c r="AG1148" s="2">
        <v>0</v>
      </c>
      <c r="AH1148" t="s">
        <v>396</v>
      </c>
      <c r="AI1148">
        <v>6</v>
      </c>
    </row>
    <row r="1149" spans="1:35" x14ac:dyDescent="0.25">
      <c r="A1149" t="s">
        <v>3056</v>
      </c>
      <c r="B1149" t="s">
        <v>1565</v>
      </c>
      <c r="C1149" t="s">
        <v>2477</v>
      </c>
      <c r="D1149" t="s">
        <v>2802</v>
      </c>
      <c r="E1149" s="2">
        <v>114.41304347826087</v>
      </c>
      <c r="F1149" s="2">
        <v>5.7391304347826084</v>
      </c>
      <c r="G1149" s="2">
        <v>0</v>
      </c>
      <c r="H1149" s="2">
        <v>0.19565217391304349</v>
      </c>
      <c r="I1149" s="2">
        <v>0.20652173913043478</v>
      </c>
      <c r="J1149" s="2">
        <v>0</v>
      </c>
      <c r="K1149" s="2">
        <v>0</v>
      </c>
      <c r="L1149" s="2">
        <v>12.154999999999996</v>
      </c>
      <c r="M1149" s="2">
        <v>5.7282608695652177</v>
      </c>
      <c r="N1149" s="2">
        <v>10.782608695652174</v>
      </c>
      <c r="O1149" s="2">
        <v>0.14430932927987838</v>
      </c>
      <c r="P1149" s="2">
        <v>5.7391304347826084</v>
      </c>
      <c r="Q1149" s="2">
        <v>0</v>
      </c>
      <c r="R1149" s="2">
        <v>5.0161504845145352E-2</v>
      </c>
      <c r="S1149" s="2">
        <v>20.300543478260877</v>
      </c>
      <c r="T1149" s="2">
        <v>18.793369565217397</v>
      </c>
      <c r="U1149" s="2">
        <v>0</v>
      </c>
      <c r="V1149" s="2">
        <v>0.34169105073152206</v>
      </c>
      <c r="W1149" s="2">
        <v>15.705760869565221</v>
      </c>
      <c r="X1149" s="2">
        <v>18.048913043478262</v>
      </c>
      <c r="Y1149" s="2">
        <v>4.4115217391304338</v>
      </c>
      <c r="Z1149" s="2">
        <v>0.33358255747672433</v>
      </c>
      <c r="AA1149" s="2">
        <v>0</v>
      </c>
      <c r="AB1149" s="2">
        <v>0</v>
      </c>
      <c r="AC1149" s="2">
        <v>0</v>
      </c>
      <c r="AD1149" s="2">
        <v>0</v>
      </c>
      <c r="AE1149" s="2">
        <v>0</v>
      </c>
      <c r="AF1149" s="2">
        <v>0</v>
      </c>
      <c r="AG1149" s="2">
        <v>0</v>
      </c>
      <c r="AH1149" t="s">
        <v>367</v>
      </c>
      <c r="AI1149">
        <v>6</v>
      </c>
    </row>
    <row r="1150" spans="1:35" x14ac:dyDescent="0.25">
      <c r="A1150" t="s">
        <v>3056</v>
      </c>
      <c r="B1150" t="s">
        <v>1308</v>
      </c>
      <c r="C1150" t="s">
        <v>2544</v>
      </c>
      <c r="D1150" t="s">
        <v>2912</v>
      </c>
      <c r="E1150" s="2">
        <v>99.521739130434781</v>
      </c>
      <c r="F1150" s="2">
        <v>5.1304347826086953</v>
      </c>
      <c r="G1150" s="2">
        <v>0.32608695652173914</v>
      </c>
      <c r="H1150" s="2">
        <v>0</v>
      </c>
      <c r="I1150" s="2">
        <v>0.90217391304347827</v>
      </c>
      <c r="J1150" s="2">
        <v>0</v>
      </c>
      <c r="K1150" s="2">
        <v>0</v>
      </c>
      <c r="L1150" s="2">
        <v>2.4304347826086961</v>
      </c>
      <c r="M1150" s="2">
        <v>9.8260869565217384</v>
      </c>
      <c r="N1150" s="2">
        <v>0</v>
      </c>
      <c r="O1150" s="2">
        <v>9.8733071210135429E-2</v>
      </c>
      <c r="P1150" s="2">
        <v>3.7608695652173911</v>
      </c>
      <c r="Q1150" s="2">
        <v>11.614130434782609</v>
      </c>
      <c r="R1150" s="2">
        <v>0.15448885976408913</v>
      </c>
      <c r="S1150" s="2">
        <v>5.6123913043478275</v>
      </c>
      <c r="T1150" s="2">
        <v>5.8220652173913052</v>
      </c>
      <c r="U1150" s="2">
        <v>0</v>
      </c>
      <c r="V1150" s="2">
        <v>0.11489405854084755</v>
      </c>
      <c r="W1150" s="2">
        <v>4.4354347826086959</v>
      </c>
      <c r="X1150" s="2">
        <v>6.3335869565217395</v>
      </c>
      <c r="Y1150" s="2">
        <v>0</v>
      </c>
      <c r="Z1150" s="2">
        <v>0.10820773263433815</v>
      </c>
      <c r="AA1150" s="2">
        <v>0</v>
      </c>
      <c r="AB1150" s="2">
        <v>0</v>
      </c>
      <c r="AC1150" s="2">
        <v>0</v>
      </c>
      <c r="AD1150" s="2">
        <v>0</v>
      </c>
      <c r="AE1150" s="2">
        <v>0.15760869565217392</v>
      </c>
      <c r="AF1150" s="2">
        <v>0</v>
      </c>
      <c r="AG1150" s="2">
        <v>0</v>
      </c>
      <c r="AH1150" t="s">
        <v>108</v>
      </c>
      <c r="AI1150">
        <v>6</v>
      </c>
    </row>
    <row r="1151" spans="1:35" x14ac:dyDescent="0.25">
      <c r="A1151" t="s">
        <v>3056</v>
      </c>
      <c r="B1151" t="s">
        <v>2153</v>
      </c>
      <c r="C1151" t="s">
        <v>2677</v>
      </c>
      <c r="D1151" t="s">
        <v>2888</v>
      </c>
      <c r="E1151" s="2">
        <v>75.423913043478265</v>
      </c>
      <c r="F1151" s="2">
        <v>5.3043478260869561</v>
      </c>
      <c r="G1151" s="2">
        <v>0.21847826086956523</v>
      </c>
      <c r="H1151" s="2">
        <v>0.47826086956521746</v>
      </c>
      <c r="I1151" s="2">
        <v>1.1304347826086956</v>
      </c>
      <c r="J1151" s="2">
        <v>0</v>
      </c>
      <c r="K1151" s="2">
        <v>0</v>
      </c>
      <c r="L1151" s="2">
        <v>5.7429347826086943</v>
      </c>
      <c r="M1151" s="2">
        <v>5.3913043478260869</v>
      </c>
      <c r="N1151" s="2">
        <v>0</v>
      </c>
      <c r="O1151" s="2">
        <v>7.1480040351635674E-2</v>
      </c>
      <c r="P1151" s="2">
        <v>0</v>
      </c>
      <c r="Q1151" s="2">
        <v>0</v>
      </c>
      <c r="R1151" s="2">
        <v>0</v>
      </c>
      <c r="S1151" s="2">
        <v>5.5652173913043477</v>
      </c>
      <c r="T1151" s="2">
        <v>9.5532608695652161</v>
      </c>
      <c r="U1151" s="2">
        <v>0</v>
      </c>
      <c r="V1151" s="2">
        <v>0.20044675025219769</v>
      </c>
      <c r="W1151" s="2">
        <v>6.045217391304349</v>
      </c>
      <c r="X1151" s="2">
        <v>4.890326086956521</v>
      </c>
      <c r="Y1151" s="2">
        <v>0</v>
      </c>
      <c r="Z1151" s="2">
        <v>0.14498775039631071</v>
      </c>
      <c r="AA1151" s="2">
        <v>0</v>
      </c>
      <c r="AB1151" s="2">
        <v>0</v>
      </c>
      <c r="AC1151" s="2">
        <v>0</v>
      </c>
      <c r="AD1151" s="2">
        <v>0</v>
      </c>
      <c r="AE1151" s="2">
        <v>0</v>
      </c>
      <c r="AF1151" s="2">
        <v>0</v>
      </c>
      <c r="AG1151" s="2">
        <v>0</v>
      </c>
      <c r="AH1151" t="s">
        <v>972</v>
      </c>
      <c r="AI1151">
        <v>6</v>
      </c>
    </row>
    <row r="1152" spans="1:35" x14ac:dyDescent="0.25">
      <c r="A1152" t="s">
        <v>3056</v>
      </c>
      <c r="B1152" t="s">
        <v>2113</v>
      </c>
      <c r="C1152" t="s">
        <v>2443</v>
      </c>
      <c r="D1152" t="s">
        <v>2827</v>
      </c>
      <c r="E1152" s="2">
        <v>101.33695652173913</v>
      </c>
      <c r="F1152" s="2">
        <v>4.7826086956521738</v>
      </c>
      <c r="G1152" s="2">
        <v>1.1304347826086956</v>
      </c>
      <c r="H1152" s="2">
        <v>0.32608695652173914</v>
      </c>
      <c r="I1152" s="2">
        <v>8.6956521739130432E-2</v>
      </c>
      <c r="J1152" s="2">
        <v>0</v>
      </c>
      <c r="K1152" s="2">
        <v>0.19565217391304349</v>
      </c>
      <c r="L1152" s="2">
        <v>0</v>
      </c>
      <c r="M1152" s="2">
        <v>11.15</v>
      </c>
      <c r="N1152" s="2">
        <v>6.5217391304347824E-2</v>
      </c>
      <c r="O1152" s="2">
        <v>0.11067253030140513</v>
      </c>
      <c r="P1152" s="2">
        <v>5.7076086956521745</v>
      </c>
      <c r="Q1152" s="2">
        <v>13.784782608695648</v>
      </c>
      <c r="R1152" s="2">
        <v>0.19235224713075189</v>
      </c>
      <c r="S1152" s="2">
        <v>0</v>
      </c>
      <c r="T1152" s="2">
        <v>0</v>
      </c>
      <c r="U1152" s="2">
        <v>0</v>
      </c>
      <c r="V1152" s="2">
        <v>0</v>
      </c>
      <c r="W1152" s="2">
        <v>0</v>
      </c>
      <c r="X1152" s="2">
        <v>0</v>
      </c>
      <c r="Y1152" s="2">
        <v>0</v>
      </c>
      <c r="Z1152" s="2">
        <v>0</v>
      </c>
      <c r="AA1152" s="2">
        <v>0</v>
      </c>
      <c r="AB1152" s="2">
        <v>0</v>
      </c>
      <c r="AC1152" s="2">
        <v>0</v>
      </c>
      <c r="AD1152" s="2">
        <v>0</v>
      </c>
      <c r="AE1152" s="2">
        <v>0</v>
      </c>
      <c r="AF1152" s="2">
        <v>0</v>
      </c>
      <c r="AG1152" s="2">
        <v>6.5217391304347824E-2</v>
      </c>
      <c r="AH1152" t="s">
        <v>931</v>
      </c>
      <c r="AI1152">
        <v>6</v>
      </c>
    </row>
    <row r="1153" spans="1:35" x14ac:dyDescent="0.25">
      <c r="A1153" t="s">
        <v>3056</v>
      </c>
      <c r="B1153" t="s">
        <v>1241</v>
      </c>
      <c r="C1153" t="s">
        <v>2504</v>
      </c>
      <c r="D1153" t="s">
        <v>2884</v>
      </c>
      <c r="E1153" s="2">
        <v>84.576086956521735</v>
      </c>
      <c r="F1153" s="2">
        <v>2.1195652173913042</v>
      </c>
      <c r="G1153" s="2">
        <v>0.39130434782608697</v>
      </c>
      <c r="H1153" s="2">
        <v>0</v>
      </c>
      <c r="I1153" s="2">
        <v>0</v>
      </c>
      <c r="J1153" s="2">
        <v>0</v>
      </c>
      <c r="K1153" s="2">
        <v>0</v>
      </c>
      <c r="L1153" s="2">
        <v>4.4375</v>
      </c>
      <c r="M1153" s="2">
        <v>4.8423913043478262</v>
      </c>
      <c r="N1153" s="2">
        <v>0</v>
      </c>
      <c r="O1153" s="2">
        <v>5.7254851561495956E-2</v>
      </c>
      <c r="P1153" s="2">
        <v>8.5163043478260878</v>
      </c>
      <c r="Q1153" s="2">
        <v>0</v>
      </c>
      <c r="R1153" s="2">
        <v>0.10069399820074543</v>
      </c>
      <c r="S1153" s="2">
        <v>2.1168478260869565</v>
      </c>
      <c r="T1153" s="2">
        <v>4.4456521739130439</v>
      </c>
      <c r="U1153" s="2">
        <v>0</v>
      </c>
      <c r="V1153" s="2">
        <v>7.7592854388896029E-2</v>
      </c>
      <c r="W1153" s="2">
        <v>5.1059782608695654</v>
      </c>
      <c r="X1153" s="2">
        <v>5.0679347826086953</v>
      </c>
      <c r="Y1153" s="2">
        <v>0</v>
      </c>
      <c r="Z1153" s="2">
        <v>0.12029302146253697</v>
      </c>
      <c r="AA1153" s="2">
        <v>0</v>
      </c>
      <c r="AB1153" s="2">
        <v>0</v>
      </c>
      <c r="AC1153" s="2">
        <v>0</v>
      </c>
      <c r="AD1153" s="2">
        <v>46.896739130434781</v>
      </c>
      <c r="AE1153" s="2">
        <v>0</v>
      </c>
      <c r="AF1153" s="2">
        <v>0</v>
      </c>
      <c r="AG1153" s="2">
        <v>0</v>
      </c>
      <c r="AH1153" t="s">
        <v>39</v>
      </c>
      <c r="AI1153">
        <v>6</v>
      </c>
    </row>
    <row r="1154" spans="1:35" x14ac:dyDescent="0.25">
      <c r="A1154" t="s">
        <v>3056</v>
      </c>
      <c r="B1154" t="s">
        <v>1395</v>
      </c>
      <c r="C1154" t="s">
        <v>2503</v>
      </c>
      <c r="D1154" t="s">
        <v>2882</v>
      </c>
      <c r="E1154" s="2">
        <v>67.260869565217391</v>
      </c>
      <c r="F1154" s="2">
        <v>4.8695652173913047</v>
      </c>
      <c r="G1154" s="2">
        <v>0.51086956521739135</v>
      </c>
      <c r="H1154" s="2">
        <v>0.47826086956521741</v>
      </c>
      <c r="I1154" s="2">
        <v>0.61956521739130432</v>
      </c>
      <c r="J1154" s="2">
        <v>0</v>
      </c>
      <c r="K1154" s="2">
        <v>0</v>
      </c>
      <c r="L1154" s="2">
        <v>4.1776086956521734</v>
      </c>
      <c r="M1154" s="2">
        <v>4.4347826086956523</v>
      </c>
      <c r="N1154" s="2">
        <v>0</v>
      </c>
      <c r="O1154" s="2">
        <v>6.5934065934065936E-2</v>
      </c>
      <c r="P1154" s="2">
        <v>5.7976086956521735</v>
      </c>
      <c r="Q1154" s="2">
        <v>0</v>
      </c>
      <c r="R1154" s="2">
        <v>8.6195862960568831E-2</v>
      </c>
      <c r="S1154" s="2">
        <v>5.9303260869565211</v>
      </c>
      <c r="T1154" s="2">
        <v>15.66989130434783</v>
      </c>
      <c r="U1154" s="2">
        <v>0</v>
      </c>
      <c r="V1154" s="2">
        <v>0.32114091790562382</v>
      </c>
      <c r="W1154" s="2">
        <v>10.508260869565222</v>
      </c>
      <c r="X1154" s="2">
        <v>15.665543478260867</v>
      </c>
      <c r="Y1154" s="2">
        <v>0</v>
      </c>
      <c r="Z1154" s="2">
        <v>0.3891386554621849</v>
      </c>
      <c r="AA1154" s="2">
        <v>0</v>
      </c>
      <c r="AB1154" s="2">
        <v>0</v>
      </c>
      <c r="AC1154" s="2">
        <v>0</v>
      </c>
      <c r="AD1154" s="2">
        <v>0</v>
      </c>
      <c r="AE1154" s="2">
        <v>0</v>
      </c>
      <c r="AF1154" s="2">
        <v>0</v>
      </c>
      <c r="AG1154" s="2">
        <v>0</v>
      </c>
      <c r="AH1154" t="s">
        <v>195</v>
      </c>
      <c r="AI1154">
        <v>6</v>
      </c>
    </row>
    <row r="1155" spans="1:35" x14ac:dyDescent="0.25">
      <c r="A1155" t="s">
        <v>3056</v>
      </c>
      <c r="B1155" t="s">
        <v>2272</v>
      </c>
      <c r="C1155" t="s">
        <v>2504</v>
      </c>
      <c r="D1155" t="s">
        <v>2884</v>
      </c>
      <c r="E1155" s="2">
        <v>77.010869565217391</v>
      </c>
      <c r="F1155" s="2">
        <v>5.0434782608695654</v>
      </c>
      <c r="G1155" s="2">
        <v>0</v>
      </c>
      <c r="H1155" s="2">
        <v>0.3125</v>
      </c>
      <c r="I1155" s="2">
        <v>1.1956521739130435</v>
      </c>
      <c r="J1155" s="2">
        <v>0</v>
      </c>
      <c r="K1155" s="2">
        <v>0</v>
      </c>
      <c r="L1155" s="2">
        <v>7.0511956521739139</v>
      </c>
      <c r="M1155" s="2">
        <v>4.3478260869565215</v>
      </c>
      <c r="N1155" s="2">
        <v>0</v>
      </c>
      <c r="O1155" s="2">
        <v>5.6457304163726178E-2</v>
      </c>
      <c r="P1155" s="2">
        <v>0</v>
      </c>
      <c r="Q1155" s="2">
        <v>0</v>
      </c>
      <c r="R1155" s="2">
        <v>0</v>
      </c>
      <c r="S1155" s="2">
        <v>9.6821739130434796</v>
      </c>
      <c r="T1155" s="2">
        <v>1.7630434782608697</v>
      </c>
      <c r="U1155" s="2">
        <v>0</v>
      </c>
      <c r="V1155" s="2">
        <v>0.14861820748059285</v>
      </c>
      <c r="W1155" s="2">
        <v>9.9946739130434796</v>
      </c>
      <c r="X1155" s="2">
        <v>7.0730434782608702</v>
      </c>
      <c r="Y1155" s="2">
        <v>0</v>
      </c>
      <c r="Z1155" s="2">
        <v>0.22162738179251942</v>
      </c>
      <c r="AA1155" s="2">
        <v>0</v>
      </c>
      <c r="AB1155" s="2">
        <v>4.0869565217391308</v>
      </c>
      <c r="AC1155" s="2">
        <v>0</v>
      </c>
      <c r="AD1155" s="2">
        <v>0</v>
      </c>
      <c r="AE1155" s="2">
        <v>0</v>
      </c>
      <c r="AF1155" s="2">
        <v>0</v>
      </c>
      <c r="AG1155" s="2">
        <v>0</v>
      </c>
      <c r="AH1155" t="s">
        <v>1092</v>
      </c>
      <c r="AI1155">
        <v>6</v>
      </c>
    </row>
    <row r="1156" spans="1:35" x14ac:dyDescent="0.25">
      <c r="A1156" t="s">
        <v>3056</v>
      </c>
      <c r="B1156" t="s">
        <v>1872</v>
      </c>
      <c r="C1156" t="s">
        <v>2510</v>
      </c>
      <c r="D1156" t="s">
        <v>2877</v>
      </c>
      <c r="E1156" s="2">
        <v>78.467391304347828</v>
      </c>
      <c r="F1156" s="2">
        <v>5.2173913043478262</v>
      </c>
      <c r="G1156" s="2">
        <v>0.84782608695652173</v>
      </c>
      <c r="H1156" s="2">
        <v>0.29076086956521741</v>
      </c>
      <c r="I1156" s="2">
        <v>1.7853260869565217</v>
      </c>
      <c r="J1156" s="2">
        <v>0</v>
      </c>
      <c r="K1156" s="2">
        <v>0</v>
      </c>
      <c r="L1156" s="2">
        <v>4.9782608695652177</v>
      </c>
      <c r="M1156" s="2">
        <v>4.7826086956521738</v>
      </c>
      <c r="N1156" s="2">
        <v>0</v>
      </c>
      <c r="O1156" s="2">
        <v>6.0950270120515307E-2</v>
      </c>
      <c r="P1156" s="2">
        <v>5.1304347826086953</v>
      </c>
      <c r="Q1156" s="2">
        <v>0</v>
      </c>
      <c r="R1156" s="2">
        <v>6.5383017038370961E-2</v>
      </c>
      <c r="S1156" s="2">
        <v>1.1847826086956521</v>
      </c>
      <c r="T1156" s="2">
        <v>9.6902173913043477</v>
      </c>
      <c r="U1156" s="2">
        <v>0</v>
      </c>
      <c r="V1156" s="2">
        <v>0.13859260285358083</v>
      </c>
      <c r="W1156" s="2">
        <v>1.6847826086956521</v>
      </c>
      <c r="X1156" s="2">
        <v>15.649456521739131</v>
      </c>
      <c r="Y1156" s="2">
        <v>0</v>
      </c>
      <c r="Z1156" s="2">
        <v>0.22091009835157221</v>
      </c>
      <c r="AA1156" s="2">
        <v>0</v>
      </c>
      <c r="AB1156" s="2">
        <v>0</v>
      </c>
      <c r="AC1156" s="2">
        <v>0</v>
      </c>
      <c r="AD1156" s="2">
        <v>0</v>
      </c>
      <c r="AE1156" s="2">
        <v>0</v>
      </c>
      <c r="AF1156" s="2">
        <v>0</v>
      </c>
      <c r="AG1156" s="2">
        <v>0</v>
      </c>
      <c r="AH1156" t="s">
        <v>685</v>
      </c>
      <c r="AI1156">
        <v>6</v>
      </c>
    </row>
    <row r="1157" spans="1:35" x14ac:dyDescent="0.25">
      <c r="A1157" t="s">
        <v>3056</v>
      </c>
      <c r="B1157" t="s">
        <v>2201</v>
      </c>
      <c r="C1157" t="s">
        <v>2575</v>
      </c>
      <c r="D1157" t="s">
        <v>2927</v>
      </c>
      <c r="E1157" s="2">
        <v>89.760869565217391</v>
      </c>
      <c r="F1157" s="2">
        <v>6.0909782608695666</v>
      </c>
      <c r="G1157" s="2">
        <v>0</v>
      </c>
      <c r="H1157" s="2">
        <v>0.35869565217391303</v>
      </c>
      <c r="I1157" s="2">
        <v>0.36956521739130432</v>
      </c>
      <c r="J1157" s="2">
        <v>0</v>
      </c>
      <c r="K1157" s="2">
        <v>0</v>
      </c>
      <c r="L1157" s="2">
        <v>9.0881521739130413</v>
      </c>
      <c r="M1157" s="2">
        <v>4.6956521739130439</v>
      </c>
      <c r="N1157" s="2">
        <v>0</v>
      </c>
      <c r="O1157" s="2">
        <v>5.2312908694599182E-2</v>
      </c>
      <c r="P1157" s="2">
        <v>5.4304347826086934</v>
      </c>
      <c r="Q1157" s="2">
        <v>0</v>
      </c>
      <c r="R1157" s="2">
        <v>6.0498910147735507E-2</v>
      </c>
      <c r="S1157" s="2">
        <v>4.676086956521738</v>
      </c>
      <c r="T1157" s="2">
        <v>10.48815217391304</v>
      </c>
      <c r="U1157" s="2">
        <v>0</v>
      </c>
      <c r="V1157" s="2">
        <v>0.16894042140954221</v>
      </c>
      <c r="W1157" s="2">
        <v>5.3302173913043491</v>
      </c>
      <c r="X1157" s="2">
        <v>9.8505434782608638</v>
      </c>
      <c r="Y1157" s="2">
        <v>0</v>
      </c>
      <c r="Z1157" s="2">
        <v>0.16912448534754171</v>
      </c>
      <c r="AA1157" s="2">
        <v>0</v>
      </c>
      <c r="AB1157" s="2">
        <v>0</v>
      </c>
      <c r="AC1157" s="2">
        <v>0</v>
      </c>
      <c r="AD1157" s="2">
        <v>0</v>
      </c>
      <c r="AE1157" s="2">
        <v>0</v>
      </c>
      <c r="AF1157" s="2">
        <v>0</v>
      </c>
      <c r="AG1157" s="2">
        <v>0</v>
      </c>
      <c r="AH1157" t="s">
        <v>1020</v>
      </c>
      <c r="AI1157">
        <v>6</v>
      </c>
    </row>
    <row r="1158" spans="1:35" x14ac:dyDescent="0.25">
      <c r="A1158" t="s">
        <v>3056</v>
      </c>
      <c r="B1158" t="s">
        <v>2100</v>
      </c>
      <c r="C1158" t="s">
        <v>2665</v>
      </c>
      <c r="D1158" t="s">
        <v>2890</v>
      </c>
      <c r="E1158" s="2">
        <v>98.706521739130437</v>
      </c>
      <c r="F1158" s="2">
        <v>0</v>
      </c>
      <c r="G1158" s="2">
        <v>0.32608695652173914</v>
      </c>
      <c r="H1158" s="2">
        <v>0.63043478260869568</v>
      </c>
      <c r="I1158" s="2">
        <v>1.076086956521739</v>
      </c>
      <c r="J1158" s="2">
        <v>0</v>
      </c>
      <c r="K1158" s="2">
        <v>0</v>
      </c>
      <c r="L1158" s="2">
        <v>1.9273913043478259</v>
      </c>
      <c r="M1158" s="2">
        <v>5.6643478260869582</v>
      </c>
      <c r="N1158" s="2">
        <v>0</v>
      </c>
      <c r="O1158" s="2">
        <v>5.7385750468010144E-2</v>
      </c>
      <c r="P1158" s="2">
        <v>4.7574999999999985</v>
      </c>
      <c r="Q1158" s="2">
        <v>7.7930434782608726</v>
      </c>
      <c r="R1158" s="2">
        <v>0.1271500936020262</v>
      </c>
      <c r="S1158" s="2">
        <v>6.4477173913043471</v>
      </c>
      <c r="T1158" s="2">
        <v>14.21891304347826</v>
      </c>
      <c r="U1158" s="2">
        <v>0</v>
      </c>
      <c r="V1158" s="2">
        <v>0.20937451822486508</v>
      </c>
      <c r="W1158" s="2">
        <v>0</v>
      </c>
      <c r="X1158" s="2">
        <v>14.78532608695652</v>
      </c>
      <c r="Y1158" s="2">
        <v>0</v>
      </c>
      <c r="Z1158" s="2">
        <v>0.14979077194141613</v>
      </c>
      <c r="AA1158" s="2">
        <v>0</v>
      </c>
      <c r="AB1158" s="2">
        <v>0</v>
      </c>
      <c r="AC1158" s="2">
        <v>0</v>
      </c>
      <c r="AD1158" s="2">
        <v>0</v>
      </c>
      <c r="AE1158" s="2">
        <v>3.4916304347826097</v>
      </c>
      <c r="AF1158" s="2">
        <v>0</v>
      </c>
      <c r="AG1158" s="2">
        <v>0</v>
      </c>
      <c r="AH1158" t="s">
        <v>918</v>
      </c>
      <c r="AI1158">
        <v>6</v>
      </c>
    </row>
    <row r="1159" spans="1:35" x14ac:dyDescent="0.25">
      <c r="A1159" t="s">
        <v>3056</v>
      </c>
      <c r="B1159" t="s">
        <v>2039</v>
      </c>
      <c r="C1159" t="s">
        <v>2539</v>
      </c>
      <c r="D1159" t="s">
        <v>2878</v>
      </c>
      <c r="E1159" s="2">
        <v>80.989130434782609</v>
      </c>
      <c r="F1159" s="2">
        <v>0</v>
      </c>
      <c r="G1159" s="2">
        <v>0.42391304347826086</v>
      </c>
      <c r="H1159" s="2">
        <v>0.47826086956521741</v>
      </c>
      <c r="I1159" s="2">
        <v>1.0815217391304348</v>
      </c>
      <c r="J1159" s="2">
        <v>0</v>
      </c>
      <c r="K1159" s="2">
        <v>0</v>
      </c>
      <c r="L1159" s="2">
        <v>0.42315217391304349</v>
      </c>
      <c r="M1159" s="2">
        <v>5.5589130434782614</v>
      </c>
      <c r="N1159" s="2">
        <v>0</v>
      </c>
      <c r="O1159" s="2">
        <v>6.8637766742719111E-2</v>
      </c>
      <c r="P1159" s="2">
        <v>5.6283695652173922</v>
      </c>
      <c r="Q1159" s="2">
        <v>7.8491304347826096</v>
      </c>
      <c r="R1159" s="2">
        <v>0.16641121997047378</v>
      </c>
      <c r="S1159" s="2">
        <v>7.7596739130434784</v>
      </c>
      <c r="T1159" s="2">
        <v>5.8520652173913046</v>
      </c>
      <c r="U1159" s="2">
        <v>0</v>
      </c>
      <c r="V1159" s="2">
        <v>0.16806871560864314</v>
      </c>
      <c r="W1159" s="2">
        <v>4.8547826086956523</v>
      </c>
      <c r="X1159" s="2">
        <v>10.264673913043476</v>
      </c>
      <c r="Y1159" s="2">
        <v>0</v>
      </c>
      <c r="Z1159" s="2">
        <v>0.18668500872366123</v>
      </c>
      <c r="AA1159" s="2">
        <v>0</v>
      </c>
      <c r="AB1159" s="2">
        <v>0</v>
      </c>
      <c r="AC1159" s="2">
        <v>0</v>
      </c>
      <c r="AD1159" s="2">
        <v>0</v>
      </c>
      <c r="AE1159" s="2">
        <v>2.6542391304347821</v>
      </c>
      <c r="AF1159" s="2">
        <v>0</v>
      </c>
      <c r="AG1159" s="2">
        <v>0</v>
      </c>
      <c r="AH1159" t="s">
        <v>855</v>
      </c>
      <c r="AI1159">
        <v>6</v>
      </c>
    </row>
    <row r="1160" spans="1:35" x14ac:dyDescent="0.25">
      <c r="A1160" t="s">
        <v>3056</v>
      </c>
      <c r="B1160" t="s">
        <v>2263</v>
      </c>
      <c r="C1160" t="s">
        <v>2523</v>
      </c>
      <c r="D1160" t="s">
        <v>2900</v>
      </c>
      <c r="E1160" s="2">
        <v>98.815217391304344</v>
      </c>
      <c r="F1160" s="2">
        <v>0</v>
      </c>
      <c r="G1160" s="2">
        <v>0.54347826086956519</v>
      </c>
      <c r="H1160" s="2">
        <v>0.5</v>
      </c>
      <c r="I1160" s="2">
        <v>0.90760869565217395</v>
      </c>
      <c r="J1160" s="2">
        <v>0</v>
      </c>
      <c r="K1160" s="2">
        <v>0</v>
      </c>
      <c r="L1160" s="2">
        <v>4.9279347826086957</v>
      </c>
      <c r="M1160" s="2">
        <v>4.987608695652173</v>
      </c>
      <c r="N1160" s="2">
        <v>0</v>
      </c>
      <c r="O1160" s="2">
        <v>5.0474095259047405E-2</v>
      </c>
      <c r="P1160" s="2">
        <v>4.7369565217391303</v>
      </c>
      <c r="Q1160" s="2">
        <v>12.788043478260869</v>
      </c>
      <c r="R1160" s="2">
        <v>0.1773512264877351</v>
      </c>
      <c r="S1160" s="2">
        <v>4.4090217391304352</v>
      </c>
      <c r="T1160" s="2">
        <v>6.081847826086956</v>
      </c>
      <c r="U1160" s="2">
        <v>0</v>
      </c>
      <c r="V1160" s="2">
        <v>0.10616653833461666</v>
      </c>
      <c r="W1160" s="2">
        <v>0.38902173913043475</v>
      </c>
      <c r="X1160" s="2">
        <v>11.31586956521739</v>
      </c>
      <c r="Y1160" s="2">
        <v>0</v>
      </c>
      <c r="Z1160" s="2">
        <v>0.11845231547684523</v>
      </c>
      <c r="AA1160" s="2">
        <v>0</v>
      </c>
      <c r="AB1160" s="2">
        <v>0</v>
      </c>
      <c r="AC1160" s="2">
        <v>0</v>
      </c>
      <c r="AD1160" s="2">
        <v>0</v>
      </c>
      <c r="AE1160" s="2">
        <v>0</v>
      </c>
      <c r="AF1160" s="2">
        <v>0</v>
      </c>
      <c r="AG1160" s="2">
        <v>0</v>
      </c>
      <c r="AH1160" t="s">
        <v>1083</v>
      </c>
      <c r="AI1160">
        <v>6</v>
      </c>
    </row>
    <row r="1161" spans="1:35" x14ac:dyDescent="0.25">
      <c r="A1161" t="s">
        <v>3056</v>
      </c>
      <c r="B1161" t="s">
        <v>1354</v>
      </c>
      <c r="C1161" t="s">
        <v>2386</v>
      </c>
      <c r="D1161" t="s">
        <v>2802</v>
      </c>
      <c r="E1161" s="2">
        <v>96.108695652173907</v>
      </c>
      <c r="F1161" s="2">
        <v>5.5652173913043477</v>
      </c>
      <c r="G1161" s="2">
        <v>0.86956521739130432</v>
      </c>
      <c r="H1161" s="2">
        <v>0.46195652173913043</v>
      </c>
      <c r="I1161" s="2">
        <v>0.86956521739130432</v>
      </c>
      <c r="J1161" s="2">
        <v>0</v>
      </c>
      <c r="K1161" s="2">
        <v>0</v>
      </c>
      <c r="L1161" s="2">
        <v>4.4303260869565202</v>
      </c>
      <c r="M1161" s="2">
        <v>6.3645652173913039</v>
      </c>
      <c r="N1161" s="2">
        <v>0</v>
      </c>
      <c r="O1161" s="2">
        <v>6.6222574078262833E-2</v>
      </c>
      <c r="P1161" s="2">
        <v>0</v>
      </c>
      <c r="Q1161" s="2">
        <v>0.18510869565217392</v>
      </c>
      <c r="R1161" s="2">
        <v>1.926034833748021E-3</v>
      </c>
      <c r="S1161" s="2">
        <v>6.9300000000000015</v>
      </c>
      <c r="T1161" s="2">
        <v>5.1858695652173905</v>
      </c>
      <c r="U1161" s="2">
        <v>0</v>
      </c>
      <c r="V1161" s="2">
        <v>0.12606423885998644</v>
      </c>
      <c r="W1161" s="2">
        <v>4.37413043478261</v>
      </c>
      <c r="X1161" s="2">
        <v>6.5869565217391317</v>
      </c>
      <c r="Y1161" s="2">
        <v>0</v>
      </c>
      <c r="Z1161" s="2">
        <v>0.11404885772449676</v>
      </c>
      <c r="AA1161" s="2">
        <v>0</v>
      </c>
      <c r="AB1161" s="2">
        <v>3.8260869565217392</v>
      </c>
      <c r="AC1161" s="2">
        <v>0</v>
      </c>
      <c r="AD1161" s="2">
        <v>0</v>
      </c>
      <c r="AE1161" s="2">
        <v>0</v>
      </c>
      <c r="AF1161" s="2">
        <v>1.0923913043478262</v>
      </c>
      <c r="AG1161" s="2">
        <v>0</v>
      </c>
      <c r="AH1161" t="s">
        <v>154</v>
      </c>
      <c r="AI1161">
        <v>6</v>
      </c>
    </row>
    <row r="1162" spans="1:35" x14ac:dyDescent="0.25">
      <c r="A1162" t="s">
        <v>3056</v>
      </c>
      <c r="B1162" t="s">
        <v>1513</v>
      </c>
      <c r="C1162" t="s">
        <v>2623</v>
      </c>
      <c r="D1162" t="s">
        <v>2798</v>
      </c>
      <c r="E1162" s="2">
        <v>37.510869565217391</v>
      </c>
      <c r="F1162" s="2">
        <v>5.7391304347826084</v>
      </c>
      <c r="G1162" s="2">
        <v>6.5217391304347824E-2</v>
      </c>
      <c r="H1162" s="2">
        <v>3.2608695652173912E-2</v>
      </c>
      <c r="I1162" s="2">
        <v>0.33695652173913043</v>
      </c>
      <c r="J1162" s="2">
        <v>0</v>
      </c>
      <c r="K1162" s="2">
        <v>0.46739130434782611</v>
      </c>
      <c r="L1162" s="2">
        <v>0.36141304347826086</v>
      </c>
      <c r="M1162" s="2">
        <v>4.9878260869565212</v>
      </c>
      <c r="N1162" s="2">
        <v>0</v>
      </c>
      <c r="O1162" s="2">
        <v>0.13297015357867284</v>
      </c>
      <c r="P1162" s="2">
        <v>4.4877173913043471</v>
      </c>
      <c r="Q1162" s="2">
        <v>0</v>
      </c>
      <c r="R1162" s="2">
        <v>0.11963778614894231</v>
      </c>
      <c r="S1162" s="2">
        <v>1.493260869565217</v>
      </c>
      <c r="T1162" s="2">
        <v>0</v>
      </c>
      <c r="U1162" s="2">
        <v>0</v>
      </c>
      <c r="V1162" s="2">
        <v>3.9808751086641544E-2</v>
      </c>
      <c r="W1162" s="2">
        <v>5.7391304347826084</v>
      </c>
      <c r="X1162" s="2">
        <v>2.7381521739130439</v>
      </c>
      <c r="Y1162" s="2">
        <v>0</v>
      </c>
      <c r="Z1162" s="2">
        <v>0.22599536366270648</v>
      </c>
      <c r="AA1162" s="2">
        <v>0</v>
      </c>
      <c r="AB1162" s="2">
        <v>0</v>
      </c>
      <c r="AC1162" s="2">
        <v>0</v>
      </c>
      <c r="AD1162" s="2">
        <v>0</v>
      </c>
      <c r="AE1162" s="2">
        <v>0</v>
      </c>
      <c r="AF1162" s="2">
        <v>0</v>
      </c>
      <c r="AG1162" s="2">
        <v>9.2391304347826081E-2</v>
      </c>
      <c r="AH1162" t="s">
        <v>314</v>
      </c>
      <c r="AI1162">
        <v>6</v>
      </c>
    </row>
    <row r="1163" spans="1:35" x14ac:dyDescent="0.25">
      <c r="A1163" t="s">
        <v>3056</v>
      </c>
      <c r="B1163" t="s">
        <v>2215</v>
      </c>
      <c r="C1163" t="s">
        <v>2466</v>
      </c>
      <c r="D1163" t="s">
        <v>2837</v>
      </c>
      <c r="E1163" s="2">
        <v>110.44565217391305</v>
      </c>
      <c r="F1163" s="2">
        <v>0</v>
      </c>
      <c r="G1163" s="2">
        <v>1.4994565217391302</v>
      </c>
      <c r="H1163" s="2">
        <v>2.3586956521739131</v>
      </c>
      <c r="I1163" s="2">
        <v>0.78260869565217395</v>
      </c>
      <c r="J1163" s="2">
        <v>0</v>
      </c>
      <c r="K1163" s="2">
        <v>4.5978260869565215</v>
      </c>
      <c r="L1163" s="2">
        <v>5.9030434782608703</v>
      </c>
      <c r="M1163" s="2">
        <v>3.5427173913043468</v>
      </c>
      <c r="N1163" s="2">
        <v>0</v>
      </c>
      <c r="O1163" s="2">
        <v>3.2076567267001269E-2</v>
      </c>
      <c r="P1163" s="2">
        <v>6.1116304347826045</v>
      </c>
      <c r="Q1163" s="2">
        <v>5.3184782608695658</v>
      </c>
      <c r="R1163" s="2">
        <v>0.10349079814978836</v>
      </c>
      <c r="S1163" s="2">
        <v>11.088260869565215</v>
      </c>
      <c r="T1163" s="2">
        <v>6.5434782608695646E-2</v>
      </c>
      <c r="U1163" s="2">
        <v>0</v>
      </c>
      <c r="V1163" s="2">
        <v>0.10098809172325555</v>
      </c>
      <c r="W1163" s="2">
        <v>6.3994565217391308</v>
      </c>
      <c r="X1163" s="2">
        <v>13.35326086956522</v>
      </c>
      <c r="Y1163" s="2">
        <v>0</v>
      </c>
      <c r="Z1163" s="2">
        <v>0.17884558606436377</v>
      </c>
      <c r="AA1163" s="2">
        <v>2.2902173913043478</v>
      </c>
      <c r="AB1163" s="2">
        <v>0</v>
      </c>
      <c r="AC1163" s="2">
        <v>0</v>
      </c>
      <c r="AD1163" s="2">
        <v>45.909673913043477</v>
      </c>
      <c r="AE1163" s="2">
        <v>0</v>
      </c>
      <c r="AF1163" s="2">
        <v>0</v>
      </c>
      <c r="AG1163" s="2">
        <v>5.3288043478260869</v>
      </c>
      <c r="AH1163" t="s">
        <v>1035</v>
      </c>
      <c r="AI1163">
        <v>6</v>
      </c>
    </row>
    <row r="1164" spans="1:35" x14ac:dyDescent="0.25">
      <c r="A1164" t="s">
        <v>3056</v>
      </c>
      <c r="B1164" t="s">
        <v>1628</v>
      </c>
      <c r="C1164" t="s">
        <v>2504</v>
      </c>
      <c r="D1164" t="s">
        <v>2884</v>
      </c>
      <c r="E1164" s="2">
        <v>117.32608695652173</v>
      </c>
      <c r="F1164" s="2">
        <v>0</v>
      </c>
      <c r="G1164" s="2">
        <v>0.38315217391304346</v>
      </c>
      <c r="H1164" s="2">
        <v>0.52173913043478259</v>
      </c>
      <c r="I1164" s="2">
        <v>0.64130434782608692</v>
      </c>
      <c r="J1164" s="2">
        <v>0</v>
      </c>
      <c r="K1164" s="2">
        <v>0</v>
      </c>
      <c r="L1164" s="2">
        <v>5.1755434782608694</v>
      </c>
      <c r="M1164" s="2">
        <v>4.1917391304347822</v>
      </c>
      <c r="N1164" s="2">
        <v>0</v>
      </c>
      <c r="O1164" s="2">
        <v>3.5727255882897907E-2</v>
      </c>
      <c r="P1164" s="2">
        <v>6.4679347826086939</v>
      </c>
      <c r="Q1164" s="2">
        <v>33.917717391304343</v>
      </c>
      <c r="R1164" s="2">
        <v>0.34421715768019268</v>
      </c>
      <c r="S1164" s="2">
        <v>0</v>
      </c>
      <c r="T1164" s="2">
        <v>4.7109782608695649</v>
      </c>
      <c r="U1164" s="2">
        <v>0</v>
      </c>
      <c r="V1164" s="2">
        <v>4.0152862701500834E-2</v>
      </c>
      <c r="W1164" s="2">
        <v>5.4836956521739131</v>
      </c>
      <c r="X1164" s="2">
        <v>4.9375</v>
      </c>
      <c r="Y1164" s="2">
        <v>0</v>
      </c>
      <c r="Z1164" s="2">
        <v>8.8822493978136019E-2</v>
      </c>
      <c r="AA1164" s="2">
        <v>0</v>
      </c>
      <c r="AB1164" s="2">
        <v>0</v>
      </c>
      <c r="AC1164" s="2">
        <v>0</v>
      </c>
      <c r="AD1164" s="2">
        <v>0</v>
      </c>
      <c r="AE1164" s="2">
        <v>0</v>
      </c>
      <c r="AF1164" s="2">
        <v>0</v>
      </c>
      <c r="AG1164" s="2">
        <v>0</v>
      </c>
      <c r="AH1164" t="s">
        <v>430</v>
      </c>
      <c r="AI1164">
        <v>6</v>
      </c>
    </row>
    <row r="1165" spans="1:35" x14ac:dyDescent="0.25">
      <c r="A1165" t="s">
        <v>3056</v>
      </c>
      <c r="B1165" t="s">
        <v>2203</v>
      </c>
      <c r="C1165" t="s">
        <v>2523</v>
      </c>
      <c r="D1165" t="s">
        <v>2900</v>
      </c>
      <c r="E1165" s="2">
        <v>95.836956521739125</v>
      </c>
      <c r="F1165" s="2">
        <v>0</v>
      </c>
      <c r="G1165" s="2">
        <v>0</v>
      </c>
      <c r="H1165" s="2">
        <v>0.39130434782608697</v>
      </c>
      <c r="I1165" s="2">
        <v>0.94021739130434778</v>
      </c>
      <c r="J1165" s="2">
        <v>0</v>
      </c>
      <c r="K1165" s="2">
        <v>0</v>
      </c>
      <c r="L1165" s="2">
        <v>1.9744565217391306</v>
      </c>
      <c r="M1165" s="2">
        <v>5.5938043478260866</v>
      </c>
      <c r="N1165" s="2">
        <v>0</v>
      </c>
      <c r="O1165" s="2">
        <v>5.8367925598276055E-2</v>
      </c>
      <c r="P1165" s="2">
        <v>4.4790217391304346</v>
      </c>
      <c r="Q1165" s="2">
        <v>7.4225000000000021</v>
      </c>
      <c r="R1165" s="2">
        <v>0.12418509697175914</v>
      </c>
      <c r="S1165" s="2">
        <v>5.2934782608695656E-2</v>
      </c>
      <c r="T1165" s="2">
        <v>9.6278260869565262</v>
      </c>
      <c r="U1165" s="2">
        <v>0</v>
      </c>
      <c r="V1165" s="2">
        <v>0.10101281615061816</v>
      </c>
      <c r="W1165" s="2">
        <v>1.9228260869565215</v>
      </c>
      <c r="X1165" s="2">
        <v>10.517500000000002</v>
      </c>
      <c r="Y1165" s="2">
        <v>0</v>
      </c>
      <c r="Z1165" s="2">
        <v>0.12980719065441762</v>
      </c>
      <c r="AA1165" s="2">
        <v>0</v>
      </c>
      <c r="AB1165" s="2">
        <v>0</v>
      </c>
      <c r="AC1165" s="2">
        <v>0</v>
      </c>
      <c r="AD1165" s="2">
        <v>0</v>
      </c>
      <c r="AE1165" s="2">
        <v>0</v>
      </c>
      <c r="AF1165" s="2">
        <v>0</v>
      </c>
      <c r="AG1165" s="2">
        <v>0</v>
      </c>
      <c r="AH1165" t="s">
        <v>1022</v>
      </c>
      <c r="AI1165">
        <v>6</v>
      </c>
    </row>
    <row r="1166" spans="1:35" x14ac:dyDescent="0.25">
      <c r="A1166" t="s">
        <v>3056</v>
      </c>
      <c r="B1166" t="s">
        <v>1909</v>
      </c>
      <c r="C1166" t="s">
        <v>2462</v>
      </c>
      <c r="D1166" t="s">
        <v>2905</v>
      </c>
      <c r="E1166" s="2">
        <v>181.72826086956522</v>
      </c>
      <c r="F1166" s="2">
        <v>0</v>
      </c>
      <c r="G1166" s="2">
        <v>0.34782608695652173</v>
      </c>
      <c r="H1166" s="2">
        <v>0.67391304347826086</v>
      </c>
      <c r="I1166" s="2">
        <v>1.0434782608695652</v>
      </c>
      <c r="J1166" s="2">
        <v>0</v>
      </c>
      <c r="K1166" s="2">
        <v>0</v>
      </c>
      <c r="L1166" s="2">
        <v>4.9263043478260871</v>
      </c>
      <c r="M1166" s="2">
        <v>9.6338043478260857</v>
      </c>
      <c r="N1166" s="2">
        <v>0</v>
      </c>
      <c r="O1166" s="2">
        <v>5.3012141874514015E-2</v>
      </c>
      <c r="P1166" s="2">
        <v>5.4848913043478262</v>
      </c>
      <c r="Q1166" s="2">
        <v>25.700760869565212</v>
      </c>
      <c r="R1166" s="2">
        <v>0.1716059572940965</v>
      </c>
      <c r="S1166" s="2">
        <v>9.9976086956521701</v>
      </c>
      <c r="T1166" s="2">
        <v>7.3328260869565218</v>
      </c>
      <c r="U1166" s="2">
        <v>0</v>
      </c>
      <c r="V1166" s="2">
        <v>9.5364555296369377E-2</v>
      </c>
      <c r="W1166" s="2">
        <v>5.1334782608695644</v>
      </c>
      <c r="X1166" s="2">
        <v>7.1319565217391325</v>
      </c>
      <c r="Y1166" s="2">
        <v>0</v>
      </c>
      <c r="Z1166" s="2">
        <v>6.7493271128656024E-2</v>
      </c>
      <c r="AA1166" s="2">
        <v>0</v>
      </c>
      <c r="AB1166" s="2">
        <v>0</v>
      </c>
      <c r="AC1166" s="2">
        <v>0</v>
      </c>
      <c r="AD1166" s="2">
        <v>0</v>
      </c>
      <c r="AE1166" s="2">
        <v>0</v>
      </c>
      <c r="AF1166" s="2">
        <v>0</v>
      </c>
      <c r="AG1166" s="2">
        <v>0</v>
      </c>
      <c r="AH1166" t="s">
        <v>722</v>
      </c>
      <c r="AI1166">
        <v>6</v>
      </c>
    </row>
    <row r="1167" spans="1:35" x14ac:dyDescent="0.25">
      <c r="A1167" t="s">
        <v>3056</v>
      </c>
      <c r="B1167" t="s">
        <v>1612</v>
      </c>
      <c r="C1167" t="s">
        <v>2564</v>
      </c>
      <c r="D1167" t="s">
        <v>2922</v>
      </c>
      <c r="E1167" s="2">
        <v>102.89130434782609</v>
      </c>
      <c r="F1167" s="2">
        <v>0</v>
      </c>
      <c r="G1167" s="2">
        <v>0.43478260869565216</v>
      </c>
      <c r="H1167" s="2">
        <v>0.45923913043478259</v>
      </c>
      <c r="I1167" s="2">
        <v>0.55434782608695654</v>
      </c>
      <c r="J1167" s="2">
        <v>0</v>
      </c>
      <c r="K1167" s="2">
        <v>0</v>
      </c>
      <c r="L1167" s="2">
        <v>3.8953260869565218</v>
      </c>
      <c r="M1167" s="2">
        <v>5.2856521739130429</v>
      </c>
      <c r="N1167" s="2">
        <v>0</v>
      </c>
      <c r="O1167" s="2">
        <v>5.1371223325586302E-2</v>
      </c>
      <c r="P1167" s="2">
        <v>5.6836956521739141</v>
      </c>
      <c r="Q1167" s="2">
        <v>5.5335869565217379</v>
      </c>
      <c r="R1167" s="2">
        <v>0.10902070568349882</v>
      </c>
      <c r="S1167" s="2">
        <v>5.4700000000000006</v>
      </c>
      <c r="T1167" s="2">
        <v>5.1408695652173924</v>
      </c>
      <c r="U1167" s="2">
        <v>0</v>
      </c>
      <c r="V1167" s="2">
        <v>0.10312698077329389</v>
      </c>
      <c r="W1167" s="2">
        <v>5.3043478260869561</v>
      </c>
      <c r="X1167" s="2">
        <v>4.8739130434782609</v>
      </c>
      <c r="Y1167" s="2">
        <v>0</v>
      </c>
      <c r="Z1167" s="2">
        <v>9.8922459328121701E-2</v>
      </c>
      <c r="AA1167" s="2">
        <v>0</v>
      </c>
      <c r="AB1167" s="2">
        <v>0</v>
      </c>
      <c r="AC1167" s="2">
        <v>0</v>
      </c>
      <c r="AD1167" s="2">
        <v>0</v>
      </c>
      <c r="AE1167" s="2">
        <v>0.26956521739130429</v>
      </c>
      <c r="AF1167" s="2">
        <v>0</v>
      </c>
      <c r="AG1167" s="2">
        <v>0</v>
      </c>
      <c r="AH1167" t="s">
        <v>414</v>
      </c>
      <c r="AI1167">
        <v>6</v>
      </c>
    </row>
    <row r="1168" spans="1:35" x14ac:dyDescent="0.25">
      <c r="A1168" t="s">
        <v>3056</v>
      </c>
      <c r="B1168" t="s">
        <v>1773</v>
      </c>
      <c r="C1168" t="s">
        <v>2698</v>
      </c>
      <c r="D1168" t="s">
        <v>2852</v>
      </c>
      <c r="E1168" s="2">
        <v>32.456521739130437</v>
      </c>
      <c r="F1168" s="2">
        <v>5.5652173913043477</v>
      </c>
      <c r="G1168" s="2">
        <v>0.41304347826086957</v>
      </c>
      <c r="H1168" s="2">
        <v>0</v>
      </c>
      <c r="I1168" s="2">
        <v>0.22826086956521738</v>
      </c>
      <c r="J1168" s="2">
        <v>0</v>
      </c>
      <c r="K1168" s="2">
        <v>0</v>
      </c>
      <c r="L1168" s="2">
        <v>3.5813043478260882</v>
      </c>
      <c r="M1168" s="2">
        <v>0.19565217391304349</v>
      </c>
      <c r="N1168" s="2">
        <v>2.1091304347826094</v>
      </c>
      <c r="O1168" s="2">
        <v>7.1011386470194254E-2</v>
      </c>
      <c r="P1168" s="2">
        <v>0.99717391304347835</v>
      </c>
      <c r="Q1168" s="2">
        <v>2.844891304347827</v>
      </c>
      <c r="R1168" s="2">
        <v>0.11837575351640993</v>
      </c>
      <c r="S1168" s="2">
        <v>0.88010869565217387</v>
      </c>
      <c r="T1168" s="2">
        <v>3.7344565217391317</v>
      </c>
      <c r="U1168" s="2">
        <v>0</v>
      </c>
      <c r="V1168" s="2">
        <v>0.14217682518419292</v>
      </c>
      <c r="W1168" s="2">
        <v>0.89054347826086977</v>
      </c>
      <c r="X1168" s="2">
        <v>8.3150000000000031</v>
      </c>
      <c r="Y1168" s="2">
        <v>0</v>
      </c>
      <c r="Z1168" s="2">
        <v>0.28362692565304765</v>
      </c>
      <c r="AA1168" s="2">
        <v>0</v>
      </c>
      <c r="AB1168" s="2">
        <v>0</v>
      </c>
      <c r="AC1168" s="2">
        <v>0</v>
      </c>
      <c r="AD1168" s="2">
        <v>23.868043478260862</v>
      </c>
      <c r="AE1168" s="2">
        <v>0</v>
      </c>
      <c r="AF1168" s="2">
        <v>0</v>
      </c>
      <c r="AG1168" s="2">
        <v>0</v>
      </c>
      <c r="AH1168" t="s">
        <v>583</v>
      </c>
      <c r="AI1168">
        <v>6</v>
      </c>
    </row>
    <row r="1169" spans="1:35" x14ac:dyDescent="0.25">
      <c r="A1169" t="s">
        <v>3056</v>
      </c>
      <c r="B1169" t="s">
        <v>2246</v>
      </c>
      <c r="C1169" t="s">
        <v>2559</v>
      </c>
      <c r="D1169" t="s">
        <v>2918</v>
      </c>
      <c r="E1169" s="2">
        <v>91.304347826086953</v>
      </c>
      <c r="F1169" s="2">
        <v>0</v>
      </c>
      <c r="G1169" s="2">
        <v>0.23369565217391305</v>
      </c>
      <c r="H1169" s="2">
        <v>0.32608695652173914</v>
      </c>
      <c r="I1169" s="2">
        <v>0.59239130434782605</v>
      </c>
      <c r="J1169" s="2">
        <v>0</v>
      </c>
      <c r="K1169" s="2">
        <v>0</v>
      </c>
      <c r="L1169" s="2">
        <v>0.18456521739130435</v>
      </c>
      <c r="M1169" s="2">
        <v>5.5504347826086953</v>
      </c>
      <c r="N1169" s="2">
        <v>0</v>
      </c>
      <c r="O1169" s="2">
        <v>6.0790476190476186E-2</v>
      </c>
      <c r="P1169" s="2">
        <v>5.1284782608695654</v>
      </c>
      <c r="Q1169" s="2">
        <v>0</v>
      </c>
      <c r="R1169" s="2">
        <v>5.6169047619047625E-2</v>
      </c>
      <c r="S1169" s="2">
        <v>3.3475000000000001</v>
      </c>
      <c r="T1169" s="2">
        <v>4.2602173913043488</v>
      </c>
      <c r="U1169" s="2">
        <v>0</v>
      </c>
      <c r="V1169" s="2">
        <v>8.3322619047619062E-2</v>
      </c>
      <c r="W1169" s="2">
        <v>8.6082608695652159</v>
      </c>
      <c r="X1169" s="2">
        <v>3.932500000000001</v>
      </c>
      <c r="Y1169" s="2">
        <v>0</v>
      </c>
      <c r="Z1169" s="2">
        <v>0.13735119047619049</v>
      </c>
      <c r="AA1169" s="2">
        <v>0</v>
      </c>
      <c r="AB1169" s="2">
        <v>0</v>
      </c>
      <c r="AC1169" s="2">
        <v>0</v>
      </c>
      <c r="AD1169" s="2">
        <v>0</v>
      </c>
      <c r="AE1169" s="2">
        <v>0</v>
      </c>
      <c r="AF1169" s="2">
        <v>0</v>
      </c>
      <c r="AG1169" s="2">
        <v>0</v>
      </c>
      <c r="AH1169" t="s">
        <v>1066</v>
      </c>
      <c r="AI1169">
        <v>6</v>
      </c>
    </row>
    <row r="1170" spans="1:35" x14ac:dyDescent="0.25">
      <c r="A1170" t="s">
        <v>3056</v>
      </c>
      <c r="B1170" t="s">
        <v>1803</v>
      </c>
      <c r="C1170" t="s">
        <v>2618</v>
      </c>
      <c r="D1170" t="s">
        <v>2928</v>
      </c>
      <c r="E1170" s="2">
        <v>52.119565217391305</v>
      </c>
      <c r="F1170" s="2">
        <v>5.7391304347826084</v>
      </c>
      <c r="G1170" s="2">
        <v>0.21739130434782608</v>
      </c>
      <c r="H1170" s="2">
        <v>0.15217391304347827</v>
      </c>
      <c r="I1170" s="2">
        <v>0.71195652173913049</v>
      </c>
      <c r="J1170" s="2">
        <v>0</v>
      </c>
      <c r="K1170" s="2">
        <v>0</v>
      </c>
      <c r="L1170" s="2">
        <v>17.920652173913041</v>
      </c>
      <c r="M1170" s="2">
        <v>0</v>
      </c>
      <c r="N1170" s="2">
        <v>8.7065217391304355</v>
      </c>
      <c r="O1170" s="2">
        <v>0.16704900938477582</v>
      </c>
      <c r="P1170" s="2">
        <v>5.8096739130434809</v>
      </c>
      <c r="Q1170" s="2">
        <v>0</v>
      </c>
      <c r="R1170" s="2">
        <v>0.11146819603753916</v>
      </c>
      <c r="S1170" s="2">
        <v>5.9848913043478253</v>
      </c>
      <c r="T1170" s="2">
        <v>10.359347826086955</v>
      </c>
      <c r="U1170" s="2">
        <v>4.2496739130434795</v>
      </c>
      <c r="V1170" s="2">
        <v>0.39512825860271111</v>
      </c>
      <c r="W1170" s="2">
        <v>5.6003260869565192</v>
      </c>
      <c r="X1170" s="2">
        <v>12.523478260869569</v>
      </c>
      <c r="Y1170" s="2">
        <v>4.9351086956521728</v>
      </c>
      <c r="Z1170" s="2">
        <v>0.44242335766423357</v>
      </c>
      <c r="AA1170" s="2">
        <v>0</v>
      </c>
      <c r="AB1170" s="2">
        <v>0</v>
      </c>
      <c r="AC1170" s="2">
        <v>0</v>
      </c>
      <c r="AD1170" s="2">
        <v>0</v>
      </c>
      <c r="AE1170" s="2">
        <v>0</v>
      </c>
      <c r="AF1170" s="2">
        <v>0</v>
      </c>
      <c r="AG1170" s="2">
        <v>0</v>
      </c>
      <c r="AH1170" t="s">
        <v>614</v>
      </c>
      <c r="AI1170">
        <v>6</v>
      </c>
    </row>
    <row r="1171" spans="1:35" x14ac:dyDescent="0.25">
      <c r="A1171" t="s">
        <v>3056</v>
      </c>
      <c r="B1171" t="s">
        <v>1925</v>
      </c>
      <c r="C1171" t="s">
        <v>2528</v>
      </c>
      <c r="D1171" t="s">
        <v>2810</v>
      </c>
      <c r="E1171" s="2">
        <v>62.239130434782609</v>
      </c>
      <c r="F1171" s="2">
        <v>5.1304347826086953</v>
      </c>
      <c r="G1171" s="2">
        <v>0</v>
      </c>
      <c r="H1171" s="2">
        <v>0</v>
      </c>
      <c r="I1171" s="2">
        <v>0</v>
      </c>
      <c r="J1171" s="2">
        <v>0</v>
      </c>
      <c r="K1171" s="2">
        <v>0</v>
      </c>
      <c r="L1171" s="2">
        <v>0</v>
      </c>
      <c r="M1171" s="2">
        <v>4.9597826086956518</v>
      </c>
      <c r="N1171" s="2">
        <v>0</v>
      </c>
      <c r="O1171" s="2">
        <v>7.9689137268599358E-2</v>
      </c>
      <c r="P1171" s="2">
        <v>2.8097826086956523</v>
      </c>
      <c r="Q1171" s="2">
        <v>0</v>
      </c>
      <c r="R1171" s="2">
        <v>4.5144952846664338E-2</v>
      </c>
      <c r="S1171" s="2">
        <v>0</v>
      </c>
      <c r="T1171" s="2">
        <v>0</v>
      </c>
      <c r="U1171" s="2">
        <v>0</v>
      </c>
      <c r="V1171" s="2">
        <v>0</v>
      </c>
      <c r="W1171" s="2">
        <v>0</v>
      </c>
      <c r="X1171" s="2">
        <v>0</v>
      </c>
      <c r="Y1171" s="2">
        <v>0</v>
      </c>
      <c r="Z1171" s="2">
        <v>0</v>
      </c>
      <c r="AA1171" s="2">
        <v>0</v>
      </c>
      <c r="AB1171" s="2">
        <v>0</v>
      </c>
      <c r="AC1171" s="2">
        <v>0</v>
      </c>
      <c r="AD1171" s="2">
        <v>0</v>
      </c>
      <c r="AE1171" s="2">
        <v>0</v>
      </c>
      <c r="AF1171" s="2">
        <v>0</v>
      </c>
      <c r="AG1171" s="2">
        <v>0</v>
      </c>
      <c r="AH1171" t="s">
        <v>740</v>
      </c>
      <c r="AI1171">
        <v>6</v>
      </c>
    </row>
    <row r="1172" spans="1:35" x14ac:dyDescent="0.25">
      <c r="A1172" t="s">
        <v>3056</v>
      </c>
      <c r="B1172" t="s">
        <v>2009</v>
      </c>
      <c r="C1172" t="s">
        <v>2470</v>
      </c>
      <c r="D1172" t="s">
        <v>3001</v>
      </c>
      <c r="E1172" s="2">
        <v>60.478260869565219</v>
      </c>
      <c r="F1172" s="2">
        <v>5.6523913043478151</v>
      </c>
      <c r="G1172" s="2">
        <v>0</v>
      </c>
      <c r="H1172" s="2">
        <v>0</v>
      </c>
      <c r="I1172" s="2">
        <v>3.7682608695652133</v>
      </c>
      <c r="J1172" s="2">
        <v>0</v>
      </c>
      <c r="K1172" s="2">
        <v>0</v>
      </c>
      <c r="L1172" s="2">
        <v>0</v>
      </c>
      <c r="M1172" s="2">
        <v>6.420217391304349</v>
      </c>
      <c r="N1172" s="2">
        <v>0</v>
      </c>
      <c r="O1172" s="2">
        <v>0.10615744069015098</v>
      </c>
      <c r="P1172" s="2">
        <v>6.2963043478260881</v>
      </c>
      <c r="Q1172" s="2">
        <v>4.6513043478260867</v>
      </c>
      <c r="R1172" s="2">
        <v>0.18101725377426314</v>
      </c>
      <c r="S1172" s="2">
        <v>0</v>
      </c>
      <c r="T1172" s="2">
        <v>0</v>
      </c>
      <c r="U1172" s="2">
        <v>0</v>
      </c>
      <c r="V1172" s="2">
        <v>0</v>
      </c>
      <c r="W1172" s="2">
        <v>0</v>
      </c>
      <c r="X1172" s="2">
        <v>0</v>
      </c>
      <c r="Y1172" s="2">
        <v>0</v>
      </c>
      <c r="Z1172" s="2">
        <v>0</v>
      </c>
      <c r="AA1172" s="2">
        <v>0</v>
      </c>
      <c r="AB1172" s="2">
        <v>0</v>
      </c>
      <c r="AC1172" s="2">
        <v>0</v>
      </c>
      <c r="AD1172" s="2">
        <v>0</v>
      </c>
      <c r="AE1172" s="2">
        <v>0</v>
      </c>
      <c r="AF1172" s="2">
        <v>0</v>
      </c>
      <c r="AG1172" s="2">
        <v>0</v>
      </c>
      <c r="AH1172" t="s">
        <v>824</v>
      </c>
      <c r="AI1172">
        <v>6</v>
      </c>
    </row>
    <row r="1173" spans="1:35" x14ac:dyDescent="0.25">
      <c r="A1173" t="s">
        <v>3056</v>
      </c>
      <c r="B1173" t="s">
        <v>1829</v>
      </c>
      <c r="C1173" t="s">
        <v>2710</v>
      </c>
      <c r="D1173" t="s">
        <v>2967</v>
      </c>
      <c r="E1173" s="2">
        <v>16.684782608695652</v>
      </c>
      <c r="F1173" s="2">
        <v>4.6956521739130439</v>
      </c>
      <c r="G1173" s="2">
        <v>1.0869565217391304E-2</v>
      </c>
      <c r="H1173" s="2">
        <v>0</v>
      </c>
      <c r="I1173" s="2">
        <v>6.25</v>
      </c>
      <c r="J1173" s="2">
        <v>0</v>
      </c>
      <c r="K1173" s="2">
        <v>6.7391304347826086E-2</v>
      </c>
      <c r="L1173" s="2">
        <v>0</v>
      </c>
      <c r="M1173" s="2">
        <v>1.236413043478261</v>
      </c>
      <c r="N1173" s="2">
        <v>0</v>
      </c>
      <c r="O1173" s="2">
        <v>7.4104234527687302E-2</v>
      </c>
      <c r="P1173" s="2">
        <v>0</v>
      </c>
      <c r="Q1173" s="2">
        <v>0</v>
      </c>
      <c r="R1173" s="2">
        <v>0</v>
      </c>
      <c r="S1173" s="2">
        <v>0</v>
      </c>
      <c r="T1173" s="2">
        <v>0</v>
      </c>
      <c r="U1173" s="2">
        <v>0</v>
      </c>
      <c r="V1173" s="2">
        <v>0</v>
      </c>
      <c r="W1173" s="2">
        <v>0</v>
      </c>
      <c r="X1173" s="2">
        <v>0</v>
      </c>
      <c r="Y1173" s="2">
        <v>0</v>
      </c>
      <c r="Z1173" s="2">
        <v>0</v>
      </c>
      <c r="AA1173" s="2">
        <v>0</v>
      </c>
      <c r="AB1173" s="2">
        <v>0</v>
      </c>
      <c r="AC1173" s="2">
        <v>76.730108695652177</v>
      </c>
      <c r="AD1173" s="2">
        <v>5.0869565217391308</v>
      </c>
      <c r="AE1173" s="2">
        <v>0</v>
      </c>
      <c r="AF1173" s="2">
        <v>0</v>
      </c>
      <c r="AG1173" s="2">
        <v>0</v>
      </c>
      <c r="AH1173" t="s">
        <v>641</v>
      </c>
      <c r="AI1173">
        <v>6</v>
      </c>
    </row>
    <row r="1174" spans="1:35" x14ac:dyDescent="0.25">
      <c r="A1174" t="s">
        <v>3056</v>
      </c>
      <c r="B1174" t="s">
        <v>1973</v>
      </c>
      <c r="C1174" t="s">
        <v>2549</v>
      </c>
      <c r="D1174" t="s">
        <v>2802</v>
      </c>
      <c r="E1174" s="2">
        <v>48.956521739130437</v>
      </c>
      <c r="F1174" s="2">
        <v>5.7391304347826084</v>
      </c>
      <c r="G1174" s="2">
        <v>0.2391304347826087</v>
      </c>
      <c r="H1174" s="2">
        <v>0.43478260869565216</v>
      </c>
      <c r="I1174" s="2">
        <v>0.61206521739130426</v>
      </c>
      <c r="J1174" s="2">
        <v>0</v>
      </c>
      <c r="K1174" s="2">
        <v>0</v>
      </c>
      <c r="L1174" s="2">
        <v>2.3565217391304349</v>
      </c>
      <c r="M1174" s="2">
        <v>2.7826086956521738</v>
      </c>
      <c r="N1174" s="2">
        <v>0</v>
      </c>
      <c r="O1174" s="2">
        <v>5.6838365896980457E-2</v>
      </c>
      <c r="P1174" s="2">
        <v>2.1659782608695655</v>
      </c>
      <c r="Q1174" s="2">
        <v>0</v>
      </c>
      <c r="R1174" s="2">
        <v>4.4242895204262882E-2</v>
      </c>
      <c r="S1174" s="2">
        <v>1.411413043478261</v>
      </c>
      <c r="T1174" s="2">
        <v>5.5895652173913035</v>
      </c>
      <c r="U1174" s="2">
        <v>0</v>
      </c>
      <c r="V1174" s="2">
        <v>0.14300399644760209</v>
      </c>
      <c r="W1174" s="2">
        <v>2.4664130434782607</v>
      </c>
      <c r="X1174" s="2">
        <v>5.419130434782609</v>
      </c>
      <c r="Y1174" s="2">
        <v>0</v>
      </c>
      <c r="Z1174" s="2">
        <v>0.16107238010657193</v>
      </c>
      <c r="AA1174" s="2">
        <v>0</v>
      </c>
      <c r="AB1174" s="2">
        <v>0</v>
      </c>
      <c r="AC1174" s="2">
        <v>0</v>
      </c>
      <c r="AD1174" s="2">
        <v>0</v>
      </c>
      <c r="AE1174" s="2">
        <v>0</v>
      </c>
      <c r="AF1174" s="2">
        <v>0</v>
      </c>
      <c r="AG1174" s="2">
        <v>0</v>
      </c>
      <c r="AH1174" t="s">
        <v>788</v>
      </c>
      <c r="AI1174">
        <v>6</v>
      </c>
    </row>
    <row r="1175" spans="1:35" x14ac:dyDescent="0.25">
      <c r="A1175" t="s">
        <v>3056</v>
      </c>
      <c r="B1175" t="s">
        <v>1705</v>
      </c>
      <c r="C1175" t="s">
        <v>2443</v>
      </c>
      <c r="D1175" t="s">
        <v>2827</v>
      </c>
      <c r="E1175" s="2">
        <v>77.771739130434781</v>
      </c>
      <c r="F1175" s="2">
        <v>5.7391304347826084</v>
      </c>
      <c r="G1175" s="2">
        <v>0.65217391304347827</v>
      </c>
      <c r="H1175" s="2">
        <v>0.32608695652173914</v>
      </c>
      <c r="I1175" s="2">
        <v>1.0271739130434783</v>
      </c>
      <c r="J1175" s="2">
        <v>0</v>
      </c>
      <c r="K1175" s="2">
        <v>0</v>
      </c>
      <c r="L1175" s="2">
        <v>7.0381521739130433</v>
      </c>
      <c r="M1175" s="2">
        <v>0</v>
      </c>
      <c r="N1175" s="2">
        <v>15.469347826086954</v>
      </c>
      <c r="O1175" s="2">
        <v>0.1989070580013976</v>
      </c>
      <c r="P1175" s="2">
        <v>4.9979347826086951</v>
      </c>
      <c r="Q1175" s="2">
        <v>0</v>
      </c>
      <c r="R1175" s="2">
        <v>6.4264150943396214E-2</v>
      </c>
      <c r="S1175" s="2">
        <v>16.384782608695655</v>
      </c>
      <c r="T1175" s="2">
        <v>15.803260869565216</v>
      </c>
      <c r="U1175" s="2">
        <v>0</v>
      </c>
      <c r="V1175" s="2">
        <v>0.41387840670859544</v>
      </c>
      <c r="W1175" s="2">
        <v>16.613913043478256</v>
      </c>
      <c r="X1175" s="2">
        <v>8.9740217391304338</v>
      </c>
      <c r="Y1175" s="2">
        <v>0</v>
      </c>
      <c r="Z1175" s="2">
        <v>0.32901327742837172</v>
      </c>
      <c r="AA1175" s="2">
        <v>0</v>
      </c>
      <c r="AB1175" s="2">
        <v>0</v>
      </c>
      <c r="AC1175" s="2">
        <v>0</v>
      </c>
      <c r="AD1175" s="2">
        <v>0</v>
      </c>
      <c r="AE1175" s="2">
        <v>0</v>
      </c>
      <c r="AF1175" s="2">
        <v>0</v>
      </c>
      <c r="AG1175" s="2">
        <v>0</v>
      </c>
      <c r="AH1175" t="s">
        <v>512</v>
      </c>
      <c r="AI1175">
        <v>6</v>
      </c>
    </row>
    <row r="1176" spans="1:35" x14ac:dyDescent="0.25">
      <c r="A1176" t="s">
        <v>3056</v>
      </c>
      <c r="B1176" t="s">
        <v>1738</v>
      </c>
      <c r="C1176" t="s">
        <v>2690</v>
      </c>
      <c r="D1176" t="s">
        <v>2876</v>
      </c>
      <c r="E1176" s="2">
        <v>70.119565217391298</v>
      </c>
      <c r="F1176" s="2">
        <v>0</v>
      </c>
      <c r="G1176" s="2">
        <v>0</v>
      </c>
      <c r="H1176" s="2">
        <v>0</v>
      </c>
      <c r="I1176" s="2">
        <v>0</v>
      </c>
      <c r="J1176" s="2">
        <v>0</v>
      </c>
      <c r="K1176" s="2">
        <v>0</v>
      </c>
      <c r="L1176" s="2">
        <v>2.016956521739131</v>
      </c>
      <c r="M1176" s="2">
        <v>5.5765217391304356</v>
      </c>
      <c r="N1176" s="2">
        <v>0</v>
      </c>
      <c r="O1176" s="2">
        <v>7.9528755231747031E-2</v>
      </c>
      <c r="P1176" s="2">
        <v>4.8925000000000001</v>
      </c>
      <c r="Q1176" s="2">
        <v>0</v>
      </c>
      <c r="R1176" s="2">
        <v>6.9773678499457453E-2</v>
      </c>
      <c r="S1176" s="2">
        <v>2.534347826086957</v>
      </c>
      <c r="T1176" s="2">
        <v>2.8291304347826096</v>
      </c>
      <c r="U1176" s="2">
        <v>0</v>
      </c>
      <c r="V1176" s="2">
        <v>7.6490466594326484E-2</v>
      </c>
      <c r="W1176" s="2">
        <v>2.5184782608695655</v>
      </c>
      <c r="X1176" s="2">
        <v>0</v>
      </c>
      <c r="Y1176" s="2">
        <v>4.8452173913043488</v>
      </c>
      <c r="Z1176" s="2">
        <v>0.10501627654627194</v>
      </c>
      <c r="AA1176" s="2">
        <v>0</v>
      </c>
      <c r="AB1176" s="2">
        <v>0</v>
      </c>
      <c r="AC1176" s="2">
        <v>0</v>
      </c>
      <c r="AD1176" s="2">
        <v>0</v>
      </c>
      <c r="AE1176" s="2">
        <v>0</v>
      </c>
      <c r="AF1176" s="2">
        <v>0</v>
      </c>
      <c r="AG1176" s="2">
        <v>0</v>
      </c>
      <c r="AH1176" t="s">
        <v>547</v>
      </c>
      <c r="AI1176">
        <v>6</v>
      </c>
    </row>
    <row r="1177" spans="1:35" x14ac:dyDescent="0.25">
      <c r="A1177" t="s">
        <v>3056</v>
      </c>
      <c r="B1177" t="s">
        <v>1547</v>
      </c>
      <c r="C1177" t="s">
        <v>2631</v>
      </c>
      <c r="D1177" t="s">
        <v>2799</v>
      </c>
      <c r="E1177" s="2">
        <v>44.956521739130437</v>
      </c>
      <c r="F1177" s="2">
        <v>3.6956521739130435</v>
      </c>
      <c r="G1177" s="2">
        <v>0</v>
      </c>
      <c r="H1177" s="2">
        <v>0</v>
      </c>
      <c r="I1177" s="2">
        <v>0</v>
      </c>
      <c r="J1177" s="2">
        <v>0</v>
      </c>
      <c r="K1177" s="2">
        <v>0</v>
      </c>
      <c r="L1177" s="2">
        <v>2.1866304347826078</v>
      </c>
      <c r="M1177" s="2">
        <v>2.1615217391304347</v>
      </c>
      <c r="N1177" s="2">
        <v>0</v>
      </c>
      <c r="O1177" s="2">
        <v>4.8080270793036742E-2</v>
      </c>
      <c r="P1177" s="2">
        <v>3.1655434782608696</v>
      </c>
      <c r="Q1177" s="2">
        <v>0</v>
      </c>
      <c r="R1177" s="2">
        <v>7.0413442940038679E-2</v>
      </c>
      <c r="S1177" s="2">
        <v>0</v>
      </c>
      <c r="T1177" s="2">
        <v>0</v>
      </c>
      <c r="U1177" s="2">
        <v>0</v>
      </c>
      <c r="V1177" s="2">
        <v>0</v>
      </c>
      <c r="W1177" s="2">
        <v>4.511086956521738</v>
      </c>
      <c r="X1177" s="2">
        <v>0</v>
      </c>
      <c r="Y1177" s="2">
        <v>0.13500000000000001</v>
      </c>
      <c r="Z1177" s="2">
        <v>0.10334622823984523</v>
      </c>
      <c r="AA1177" s="2">
        <v>0</v>
      </c>
      <c r="AB1177" s="2">
        <v>0</v>
      </c>
      <c r="AC1177" s="2">
        <v>0</v>
      </c>
      <c r="AD1177" s="2">
        <v>0</v>
      </c>
      <c r="AE1177" s="2">
        <v>0</v>
      </c>
      <c r="AF1177" s="2">
        <v>0</v>
      </c>
      <c r="AG1177" s="2">
        <v>0</v>
      </c>
      <c r="AH1177" t="s">
        <v>349</v>
      </c>
      <c r="AI1177">
        <v>6</v>
      </c>
    </row>
    <row r="1178" spans="1:35" x14ac:dyDescent="0.25">
      <c r="A1178" t="s">
        <v>3056</v>
      </c>
      <c r="B1178" t="s">
        <v>1598</v>
      </c>
      <c r="C1178" t="s">
        <v>2509</v>
      </c>
      <c r="D1178" t="s">
        <v>2889</v>
      </c>
      <c r="E1178" s="2">
        <v>86.663043478260875</v>
      </c>
      <c r="F1178" s="2">
        <v>5.6521739130434785</v>
      </c>
      <c r="G1178" s="2">
        <v>0</v>
      </c>
      <c r="H1178" s="2">
        <v>0.38043478260869568</v>
      </c>
      <c r="I1178" s="2">
        <v>0.6209782608695652</v>
      </c>
      <c r="J1178" s="2">
        <v>0</v>
      </c>
      <c r="K1178" s="2">
        <v>0</v>
      </c>
      <c r="L1178" s="2">
        <v>3.5858695652173909</v>
      </c>
      <c r="M1178" s="2">
        <v>5.2207608695652148</v>
      </c>
      <c r="N1178" s="2">
        <v>0</v>
      </c>
      <c r="O1178" s="2">
        <v>6.0242066976044117E-2</v>
      </c>
      <c r="P1178" s="2">
        <v>5.5569565217391323</v>
      </c>
      <c r="Q1178" s="2">
        <v>1.0436956521739131</v>
      </c>
      <c r="R1178" s="2">
        <v>7.6164555374388584E-2</v>
      </c>
      <c r="S1178" s="2">
        <v>5.2567391304347817</v>
      </c>
      <c r="T1178" s="2">
        <v>8.0399999999999956</v>
      </c>
      <c r="U1178" s="2">
        <v>0</v>
      </c>
      <c r="V1178" s="2">
        <v>0.15343032735482245</v>
      </c>
      <c r="W1178" s="2">
        <v>4.5696739130434771</v>
      </c>
      <c r="X1178" s="2">
        <v>11.141413043478261</v>
      </c>
      <c r="Y1178" s="2">
        <v>0</v>
      </c>
      <c r="Z1178" s="2">
        <v>0.1812893515615201</v>
      </c>
      <c r="AA1178" s="2">
        <v>0</v>
      </c>
      <c r="AB1178" s="2">
        <v>0</v>
      </c>
      <c r="AC1178" s="2">
        <v>0</v>
      </c>
      <c r="AD1178" s="2">
        <v>0</v>
      </c>
      <c r="AE1178" s="2">
        <v>0</v>
      </c>
      <c r="AF1178" s="2">
        <v>0</v>
      </c>
      <c r="AG1178" s="2">
        <v>0</v>
      </c>
      <c r="AH1178" t="s">
        <v>400</v>
      </c>
      <c r="AI1178">
        <v>6</v>
      </c>
    </row>
    <row r="1179" spans="1:35" x14ac:dyDescent="0.25">
      <c r="A1179" t="s">
        <v>3056</v>
      </c>
      <c r="B1179" t="s">
        <v>2266</v>
      </c>
      <c r="C1179" t="s">
        <v>2441</v>
      </c>
      <c r="D1179" t="s">
        <v>2863</v>
      </c>
      <c r="E1179" s="2">
        <v>75.967391304347828</v>
      </c>
      <c r="F1179" s="2">
        <v>3.9130434782608696</v>
      </c>
      <c r="G1179" s="2">
        <v>0</v>
      </c>
      <c r="H1179" s="2">
        <v>0.33695652173913043</v>
      </c>
      <c r="I1179" s="2">
        <v>0.95630434782608686</v>
      </c>
      <c r="J1179" s="2">
        <v>0</v>
      </c>
      <c r="K1179" s="2">
        <v>0</v>
      </c>
      <c r="L1179" s="2">
        <v>5.2811956521739125</v>
      </c>
      <c r="M1179" s="2">
        <v>5.1304347826086953</v>
      </c>
      <c r="N1179" s="2">
        <v>4.4240217391304366</v>
      </c>
      <c r="O1179" s="2">
        <v>0.12577049649449137</v>
      </c>
      <c r="P1179" s="2">
        <v>4.9553260869565214</v>
      </c>
      <c r="Q1179" s="2">
        <v>3.9492391304347825</v>
      </c>
      <c r="R1179" s="2">
        <v>0.1172156245528688</v>
      </c>
      <c r="S1179" s="2">
        <v>4.5982608695652178</v>
      </c>
      <c r="T1179" s="2">
        <v>15.402065217391305</v>
      </c>
      <c r="U1179" s="2">
        <v>0</v>
      </c>
      <c r="V1179" s="2">
        <v>0.26327514665903562</v>
      </c>
      <c r="W1179" s="2">
        <v>5.0723913043478257</v>
      </c>
      <c r="X1179" s="2">
        <v>14.64445652173913</v>
      </c>
      <c r="Y1179" s="2">
        <v>0</v>
      </c>
      <c r="Z1179" s="2">
        <v>0.25954356846473026</v>
      </c>
      <c r="AA1179" s="2">
        <v>0</v>
      </c>
      <c r="AB1179" s="2">
        <v>0</v>
      </c>
      <c r="AC1179" s="2">
        <v>0</v>
      </c>
      <c r="AD1179" s="2">
        <v>0</v>
      </c>
      <c r="AE1179" s="2">
        <v>0</v>
      </c>
      <c r="AF1179" s="2">
        <v>0</v>
      </c>
      <c r="AG1179" s="2">
        <v>0</v>
      </c>
      <c r="AH1179" t="s">
        <v>1086</v>
      </c>
      <c r="AI1179">
        <v>6</v>
      </c>
    </row>
    <row r="1180" spans="1:35" x14ac:dyDescent="0.25">
      <c r="A1180" t="s">
        <v>3056</v>
      </c>
      <c r="B1180" t="s">
        <v>1504</v>
      </c>
      <c r="C1180" t="s">
        <v>2594</v>
      </c>
      <c r="D1180" t="s">
        <v>2943</v>
      </c>
      <c r="E1180" s="2">
        <v>40.608695652173914</v>
      </c>
      <c r="F1180" s="2">
        <v>5.2173913043478262</v>
      </c>
      <c r="G1180" s="2">
        <v>2.1739130434782608E-2</v>
      </c>
      <c r="H1180" s="2">
        <v>0.2608695652173913</v>
      </c>
      <c r="I1180" s="2">
        <v>0.84782608695652173</v>
      </c>
      <c r="J1180" s="2">
        <v>0</v>
      </c>
      <c r="K1180" s="2">
        <v>0</v>
      </c>
      <c r="L1180" s="2">
        <v>0.5544565217391304</v>
      </c>
      <c r="M1180" s="2">
        <v>4</v>
      </c>
      <c r="N1180" s="2">
        <v>0</v>
      </c>
      <c r="O1180" s="2">
        <v>9.8501070663811557E-2</v>
      </c>
      <c r="P1180" s="2">
        <v>0</v>
      </c>
      <c r="Q1180" s="2">
        <v>0</v>
      </c>
      <c r="R1180" s="2">
        <v>0</v>
      </c>
      <c r="S1180" s="2">
        <v>3.7193478260869579</v>
      </c>
      <c r="T1180" s="2">
        <v>0.37021739130434783</v>
      </c>
      <c r="U1180" s="2">
        <v>0</v>
      </c>
      <c r="V1180" s="2">
        <v>0.10070663811563171</v>
      </c>
      <c r="W1180" s="2">
        <v>0.71195652173913049</v>
      </c>
      <c r="X1180" s="2">
        <v>4.10163043478261</v>
      </c>
      <c r="Y1180" s="2">
        <v>0</v>
      </c>
      <c r="Z1180" s="2">
        <v>0.1185358672376874</v>
      </c>
      <c r="AA1180" s="2">
        <v>0</v>
      </c>
      <c r="AB1180" s="2">
        <v>5.0434782608695654</v>
      </c>
      <c r="AC1180" s="2">
        <v>0</v>
      </c>
      <c r="AD1180" s="2">
        <v>0</v>
      </c>
      <c r="AE1180" s="2">
        <v>0</v>
      </c>
      <c r="AF1180" s="2">
        <v>0</v>
      </c>
      <c r="AG1180" s="2">
        <v>0</v>
      </c>
      <c r="AH1180" t="s">
        <v>305</v>
      </c>
      <c r="AI1180">
        <v>6</v>
      </c>
    </row>
    <row r="1181" spans="1:35" x14ac:dyDescent="0.25">
      <c r="A1181" t="s">
        <v>3056</v>
      </c>
      <c r="B1181" t="s">
        <v>1485</v>
      </c>
      <c r="C1181" t="s">
        <v>2466</v>
      </c>
      <c r="D1181" t="s">
        <v>2837</v>
      </c>
      <c r="E1181" s="2">
        <v>118.69565217391305</v>
      </c>
      <c r="F1181" s="2">
        <v>5.7391304347826084</v>
      </c>
      <c r="G1181" s="2">
        <v>0.13043478260869565</v>
      </c>
      <c r="H1181" s="2">
        <v>0.52173913043478259</v>
      </c>
      <c r="I1181" s="2">
        <v>0.50271739130434778</v>
      </c>
      <c r="J1181" s="2">
        <v>0</v>
      </c>
      <c r="K1181" s="2">
        <v>0</v>
      </c>
      <c r="L1181" s="2">
        <v>4.9646739130434785</v>
      </c>
      <c r="M1181" s="2">
        <v>5.5652173913043477</v>
      </c>
      <c r="N1181" s="2">
        <v>0</v>
      </c>
      <c r="O1181" s="2">
        <v>4.6886446886446886E-2</v>
      </c>
      <c r="P1181" s="2">
        <v>5.0380434782608692</v>
      </c>
      <c r="Q1181" s="2">
        <v>0</v>
      </c>
      <c r="R1181" s="2">
        <v>4.244505494505494E-2</v>
      </c>
      <c r="S1181" s="2">
        <v>7.9293478260869561</v>
      </c>
      <c r="T1181" s="2">
        <v>11.0625</v>
      </c>
      <c r="U1181" s="2">
        <v>0</v>
      </c>
      <c r="V1181" s="2">
        <v>0.16000457875457874</v>
      </c>
      <c r="W1181" s="2">
        <v>2.4076086956521738</v>
      </c>
      <c r="X1181" s="2">
        <v>13.010869565217391</v>
      </c>
      <c r="Y1181" s="2">
        <v>0</v>
      </c>
      <c r="Z1181" s="2">
        <v>0.12989926739926738</v>
      </c>
      <c r="AA1181" s="2">
        <v>0</v>
      </c>
      <c r="AB1181" s="2">
        <v>0</v>
      </c>
      <c r="AC1181" s="2">
        <v>0</v>
      </c>
      <c r="AD1181" s="2">
        <v>0</v>
      </c>
      <c r="AE1181" s="2">
        <v>1.0461956521739131</v>
      </c>
      <c r="AF1181" s="2">
        <v>0</v>
      </c>
      <c r="AG1181" s="2">
        <v>0</v>
      </c>
      <c r="AH1181" t="s">
        <v>286</v>
      </c>
      <c r="AI1181">
        <v>6</v>
      </c>
    </row>
    <row r="1182" spans="1:35" x14ac:dyDescent="0.25">
      <c r="A1182" t="s">
        <v>3056</v>
      </c>
      <c r="B1182" t="s">
        <v>1724</v>
      </c>
      <c r="C1182" t="s">
        <v>2523</v>
      </c>
      <c r="D1182" t="s">
        <v>2900</v>
      </c>
      <c r="E1182" s="2">
        <v>62.293478260869563</v>
      </c>
      <c r="F1182" s="2">
        <v>41.238260869565195</v>
      </c>
      <c r="G1182" s="2">
        <v>0.30978260869565216</v>
      </c>
      <c r="H1182" s="2">
        <v>0.33782608695652172</v>
      </c>
      <c r="I1182" s="2">
        <v>3.5652173913043477</v>
      </c>
      <c r="J1182" s="2">
        <v>0</v>
      </c>
      <c r="K1182" s="2">
        <v>0</v>
      </c>
      <c r="L1182" s="2">
        <v>2.673695652173913</v>
      </c>
      <c r="M1182" s="2">
        <v>5.3913043478260869</v>
      </c>
      <c r="N1182" s="2">
        <v>0</v>
      </c>
      <c r="O1182" s="2">
        <v>8.654685046239749E-2</v>
      </c>
      <c r="P1182" s="2">
        <v>4.3543478260869568</v>
      </c>
      <c r="Q1182" s="2">
        <v>3.4981521739130428</v>
      </c>
      <c r="R1182" s="2">
        <v>0.12605653463618913</v>
      </c>
      <c r="S1182" s="2">
        <v>3.9779347826086946</v>
      </c>
      <c r="T1182" s="2">
        <v>9.0104347826086943</v>
      </c>
      <c r="U1182" s="2">
        <v>0</v>
      </c>
      <c r="V1182" s="2">
        <v>0.2085028790786948</v>
      </c>
      <c r="W1182" s="2">
        <v>4.1342391304347821</v>
      </c>
      <c r="X1182" s="2">
        <v>7.0078260869565261</v>
      </c>
      <c r="Y1182" s="2">
        <v>0</v>
      </c>
      <c r="Z1182" s="2">
        <v>0.17886407258768111</v>
      </c>
      <c r="AA1182" s="2">
        <v>0</v>
      </c>
      <c r="AB1182" s="2">
        <v>0</v>
      </c>
      <c r="AC1182" s="2">
        <v>0</v>
      </c>
      <c r="AD1182" s="2">
        <v>0</v>
      </c>
      <c r="AE1182" s="2">
        <v>0</v>
      </c>
      <c r="AF1182" s="2">
        <v>0</v>
      </c>
      <c r="AG1182" s="2">
        <v>0</v>
      </c>
      <c r="AH1182" t="s">
        <v>532</v>
      </c>
      <c r="AI1182">
        <v>6</v>
      </c>
    </row>
    <row r="1183" spans="1:35" x14ac:dyDescent="0.25">
      <c r="A1183" t="s">
        <v>3056</v>
      </c>
      <c r="B1183" t="s">
        <v>1352</v>
      </c>
      <c r="C1183" t="s">
        <v>2504</v>
      </c>
      <c r="D1183" t="s">
        <v>2884</v>
      </c>
      <c r="E1183" s="2">
        <v>75.282608695652172</v>
      </c>
      <c r="F1183" s="2">
        <v>5.3804347826086953</v>
      </c>
      <c r="G1183" s="2">
        <v>0.38043478260869568</v>
      </c>
      <c r="H1183" s="2">
        <v>0</v>
      </c>
      <c r="I1183" s="2">
        <v>0</v>
      </c>
      <c r="J1183" s="2">
        <v>0</v>
      </c>
      <c r="K1183" s="2">
        <v>0</v>
      </c>
      <c r="L1183" s="2">
        <v>2.2934782608695654</v>
      </c>
      <c r="M1183" s="2">
        <v>0</v>
      </c>
      <c r="N1183" s="2">
        <v>0</v>
      </c>
      <c r="O1183" s="2">
        <v>0</v>
      </c>
      <c r="P1183" s="2">
        <v>7.7771739130434785</v>
      </c>
      <c r="Q1183" s="2">
        <v>0</v>
      </c>
      <c r="R1183" s="2">
        <v>0.10330638174992782</v>
      </c>
      <c r="S1183" s="2">
        <v>4.0190217391304346</v>
      </c>
      <c r="T1183" s="2">
        <v>5.0543478260869561</v>
      </c>
      <c r="U1183" s="2">
        <v>0</v>
      </c>
      <c r="V1183" s="2">
        <v>0.12052411204158243</v>
      </c>
      <c r="W1183" s="2">
        <v>8.3967391304347831</v>
      </c>
      <c r="X1183" s="2">
        <v>1.2744565217391304</v>
      </c>
      <c r="Y1183" s="2">
        <v>0</v>
      </c>
      <c r="Z1183" s="2">
        <v>0.12846520358071037</v>
      </c>
      <c r="AA1183" s="2">
        <v>0</v>
      </c>
      <c r="AB1183" s="2">
        <v>0</v>
      </c>
      <c r="AC1183" s="2">
        <v>0</v>
      </c>
      <c r="AD1183" s="2">
        <v>47.304347826086953</v>
      </c>
      <c r="AE1183" s="2">
        <v>0</v>
      </c>
      <c r="AF1183" s="2">
        <v>0</v>
      </c>
      <c r="AG1183" s="2">
        <v>0</v>
      </c>
      <c r="AH1183" t="s">
        <v>152</v>
      </c>
      <c r="AI1183">
        <v>6</v>
      </c>
    </row>
    <row r="1184" spans="1:35" x14ac:dyDescent="0.25">
      <c r="A1184" t="s">
        <v>3056</v>
      </c>
      <c r="B1184" t="s">
        <v>1764</v>
      </c>
      <c r="C1184" t="s">
        <v>2520</v>
      </c>
      <c r="D1184" t="s">
        <v>2956</v>
      </c>
      <c r="E1184" s="2">
        <v>90.065217391304344</v>
      </c>
      <c r="F1184" s="2">
        <v>0</v>
      </c>
      <c r="G1184" s="2">
        <v>0.13043478260869565</v>
      </c>
      <c r="H1184" s="2">
        <v>0.41304347826086957</v>
      </c>
      <c r="I1184" s="2">
        <v>0.47282608695652173</v>
      </c>
      <c r="J1184" s="2">
        <v>0</v>
      </c>
      <c r="K1184" s="2">
        <v>0</v>
      </c>
      <c r="L1184" s="2">
        <v>1.2454347826086956</v>
      </c>
      <c r="M1184" s="2">
        <v>5.2971739130434798</v>
      </c>
      <c r="N1184" s="2">
        <v>0</v>
      </c>
      <c r="O1184" s="2">
        <v>5.8814868452811989E-2</v>
      </c>
      <c r="P1184" s="2">
        <v>4.9869565217391312</v>
      </c>
      <c r="Q1184" s="2">
        <v>13.66728260869565</v>
      </c>
      <c r="R1184" s="2">
        <v>0.20711923726768042</v>
      </c>
      <c r="S1184" s="2">
        <v>4.7826086956521741E-2</v>
      </c>
      <c r="T1184" s="2">
        <v>3.823260869565217</v>
      </c>
      <c r="U1184" s="2">
        <v>0</v>
      </c>
      <c r="V1184" s="2">
        <v>4.2980931692010615E-2</v>
      </c>
      <c r="W1184" s="2">
        <v>5.0534782608695652</v>
      </c>
      <c r="X1184" s="2">
        <v>4.1574999999999998</v>
      </c>
      <c r="Y1184" s="2">
        <v>0</v>
      </c>
      <c r="Z1184" s="2">
        <v>0.10227009413468502</v>
      </c>
      <c r="AA1184" s="2">
        <v>0</v>
      </c>
      <c r="AB1184" s="2">
        <v>0</v>
      </c>
      <c r="AC1184" s="2">
        <v>0</v>
      </c>
      <c r="AD1184" s="2">
        <v>0</v>
      </c>
      <c r="AE1184" s="2">
        <v>0</v>
      </c>
      <c r="AF1184" s="2">
        <v>0</v>
      </c>
      <c r="AG1184" s="2">
        <v>0</v>
      </c>
      <c r="AH1184" t="s">
        <v>574</v>
      </c>
      <c r="AI1184">
        <v>6</v>
      </c>
    </row>
    <row r="1185" spans="1:35" x14ac:dyDescent="0.25">
      <c r="A1185" t="s">
        <v>3056</v>
      </c>
      <c r="B1185" t="s">
        <v>1477</v>
      </c>
      <c r="C1185" t="s">
        <v>2433</v>
      </c>
      <c r="D1185" t="s">
        <v>2848</v>
      </c>
      <c r="E1185" s="2">
        <v>40.75</v>
      </c>
      <c r="F1185" s="2">
        <v>3.5652173913043477</v>
      </c>
      <c r="G1185" s="2">
        <v>0.2608695652173913</v>
      </c>
      <c r="H1185" s="2">
        <v>0.21739130434782608</v>
      </c>
      <c r="I1185" s="2">
        <v>0.29347826086956524</v>
      </c>
      <c r="J1185" s="2">
        <v>0</v>
      </c>
      <c r="K1185" s="2">
        <v>0</v>
      </c>
      <c r="L1185" s="2">
        <v>0.27228260869565218</v>
      </c>
      <c r="M1185" s="2">
        <v>0</v>
      </c>
      <c r="N1185" s="2">
        <v>0</v>
      </c>
      <c r="O1185" s="2">
        <v>0</v>
      </c>
      <c r="P1185" s="2">
        <v>4.38</v>
      </c>
      <c r="Q1185" s="2">
        <v>2.6644565217391301</v>
      </c>
      <c r="R1185" s="2">
        <v>0.17287009869298481</v>
      </c>
      <c r="S1185" s="2">
        <v>0.74184782608695665</v>
      </c>
      <c r="T1185" s="2">
        <v>5.6719565217391299</v>
      </c>
      <c r="U1185" s="2">
        <v>0</v>
      </c>
      <c r="V1185" s="2">
        <v>0.15739397172579353</v>
      </c>
      <c r="W1185" s="2">
        <v>0.47119565217391307</v>
      </c>
      <c r="X1185" s="2">
        <v>5.1728260869565208</v>
      </c>
      <c r="Y1185" s="2">
        <v>0</v>
      </c>
      <c r="Z1185" s="2">
        <v>0.13850360096025605</v>
      </c>
      <c r="AA1185" s="2">
        <v>0</v>
      </c>
      <c r="AB1185" s="2">
        <v>0</v>
      </c>
      <c r="AC1185" s="2">
        <v>0</v>
      </c>
      <c r="AD1185" s="2">
        <v>0</v>
      </c>
      <c r="AE1185" s="2">
        <v>0</v>
      </c>
      <c r="AF1185" s="2">
        <v>0</v>
      </c>
      <c r="AG1185" s="2">
        <v>0</v>
      </c>
      <c r="AH1185" t="s">
        <v>278</v>
      </c>
      <c r="AI1185">
        <v>6</v>
      </c>
    </row>
  </sheetData>
  <pageMargins left="0.7" right="0.7" top="0.75" bottom="0.75" header="0.3" footer="0.3"/>
  <pageSetup orientation="portrait" horizontalDpi="1200" verticalDpi="1200" r:id="rId1"/>
  <ignoredErrors>
    <ignoredError sqref="AH2:AH1185" numberStoredAsText="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41A9F-1862-4093-9415-9A8B3A1F758C}">
  <sheetPr codeName="Sheet4"/>
  <dimension ref="B2:AC54"/>
  <sheetViews>
    <sheetView zoomScale="80" zoomScaleNormal="80" workbookViewId="0">
      <pane ySplit="2" topLeftCell="A3" activePane="bottomLeft" state="frozen"/>
      <selection activeCell="C40" sqref="C40"/>
      <selection pane="bottomLeft"/>
    </sheetView>
  </sheetViews>
  <sheetFormatPr defaultColWidth="8.85546875" defaultRowHeight="15.75" x14ac:dyDescent="0.25"/>
  <cols>
    <col min="1" max="1" width="3" style="7" customWidth="1"/>
    <col min="2" max="2" width="27.28515625" style="7" customWidth="1"/>
    <col min="3" max="3" width="16.5703125" style="7" customWidth="1"/>
    <col min="4" max="4" width="11.5703125" style="7" customWidth="1"/>
    <col min="5" max="5" width="4.5703125" style="7" customWidth="1"/>
    <col min="6" max="6" width="10" style="7" customWidth="1"/>
    <col min="7" max="7" width="12.5703125" style="7" customWidth="1"/>
    <col min="8" max="10" width="8.5703125" style="7" customWidth="1"/>
    <col min="11" max="11" width="9.140625" style="7" customWidth="1"/>
    <col min="12" max="12" width="4.5703125" style="7" customWidth="1"/>
    <col min="13" max="13" width="7.5703125" style="7" customWidth="1"/>
    <col min="14" max="14" width="10.7109375" style="14" customWidth="1"/>
    <col min="15" max="18" width="8.5703125" style="7" customWidth="1"/>
    <col min="19" max="19" width="5.42578125" style="7" customWidth="1"/>
    <col min="20" max="20" width="40.5703125" style="7" customWidth="1"/>
    <col min="21" max="22" width="12.5703125" style="7" customWidth="1"/>
    <col min="23" max="25" width="8.85546875" style="7"/>
    <col min="26" max="26" width="37.140625" style="7" customWidth="1"/>
    <col min="27" max="27" width="11.5703125" style="7" customWidth="1"/>
    <col min="28" max="32" width="8.85546875" style="7"/>
    <col min="33" max="33" width="22.85546875" style="7" customWidth="1"/>
    <col min="34" max="34" width="16.42578125" style="7" customWidth="1"/>
    <col min="35" max="35" width="13.5703125" style="7" customWidth="1"/>
    <col min="36" max="16384" width="8.85546875" style="7"/>
  </cols>
  <sheetData>
    <row r="2" spans="2:29" ht="85.5" customHeight="1" x14ac:dyDescent="0.25">
      <c r="B2" s="3" t="s">
        <v>3208</v>
      </c>
      <c r="C2" s="3" t="s">
        <v>3064</v>
      </c>
      <c r="D2" s="3" t="s">
        <v>3209</v>
      </c>
      <c r="E2" s="4"/>
      <c r="F2" s="5" t="s">
        <v>3076</v>
      </c>
      <c r="G2" s="5" t="s">
        <v>3077</v>
      </c>
      <c r="H2" s="5" t="s">
        <v>3072</v>
      </c>
      <c r="I2" s="5" t="s">
        <v>3078</v>
      </c>
      <c r="J2" s="6" t="s">
        <v>3079</v>
      </c>
      <c r="K2" s="5" t="s">
        <v>3080</v>
      </c>
      <c r="L2" s="5"/>
      <c r="M2" s="5" t="s">
        <v>3064</v>
      </c>
      <c r="N2" s="5" t="s">
        <v>3077</v>
      </c>
      <c r="O2" s="5" t="s">
        <v>3072</v>
      </c>
      <c r="P2" s="5" t="s">
        <v>3078</v>
      </c>
      <c r="Q2" s="6" t="s">
        <v>3079</v>
      </c>
      <c r="R2" s="5" t="s">
        <v>3080</v>
      </c>
      <c r="T2" s="7" t="s">
        <v>3081</v>
      </c>
      <c r="U2" s="7" t="s">
        <v>3210</v>
      </c>
      <c r="V2" s="8" t="s">
        <v>3082</v>
      </c>
      <c r="W2" s="8" t="s">
        <v>3083</v>
      </c>
    </row>
    <row r="3" spans="2:29" ht="15" customHeight="1" x14ac:dyDescent="0.25">
      <c r="B3" s="9" t="s">
        <v>3084</v>
      </c>
      <c r="C3" s="10">
        <f>AVERAGE(Nurse[MDS Census])</f>
        <v>67.016175822561777</v>
      </c>
      <c r="D3" s="18">
        <v>76.573652573281407</v>
      </c>
      <c r="E3" s="10"/>
      <c r="F3" s="7">
        <v>1</v>
      </c>
      <c r="G3" s="11">
        <v>69193.21739130441</v>
      </c>
      <c r="H3" s="12">
        <v>3.6434308857239039</v>
      </c>
      <c r="I3" s="11">
        <v>5</v>
      </c>
      <c r="J3" s="13">
        <v>0.69655137723978899</v>
      </c>
      <c r="K3" s="11">
        <v>4</v>
      </c>
      <c r="M3" t="s">
        <v>3013</v>
      </c>
      <c r="N3" s="11">
        <v>499.60869565217388</v>
      </c>
      <c r="O3" s="12">
        <v>5.6112183447915767</v>
      </c>
      <c r="P3" s="14">
        <v>1</v>
      </c>
      <c r="Q3" s="13">
        <v>1.6792550691845793</v>
      </c>
      <c r="R3" s="14">
        <v>1</v>
      </c>
      <c r="T3" s="15" t="s">
        <v>3085</v>
      </c>
      <c r="U3" s="11">
        <f>SUM(Nurse[Total Nurse Staff Hours])</f>
        <v>261808.54739130446</v>
      </c>
      <c r="V3" s="16" t="s">
        <v>3086</v>
      </c>
      <c r="W3" s="12">
        <f>Category[[#This Row],[State Total]]/C9</f>
        <v>3.2995330042529103</v>
      </c>
    </row>
    <row r="4" spans="2:29" ht="15" customHeight="1" x14ac:dyDescent="0.25">
      <c r="B4" s="17" t="s">
        <v>3072</v>
      </c>
      <c r="C4" s="18">
        <f>SUM(Nurse[Total Nurse Staff Hours])/SUM(Nurse[MDS Census])</f>
        <v>3.2995330042529103</v>
      </c>
      <c r="D4" s="18">
        <v>3.6176047823193387</v>
      </c>
      <c r="E4" s="10"/>
      <c r="F4" s="7">
        <v>2</v>
      </c>
      <c r="G4" s="11">
        <v>127581.48913043467</v>
      </c>
      <c r="H4" s="12">
        <v>3.4416696063905325</v>
      </c>
      <c r="I4" s="11">
        <v>10</v>
      </c>
      <c r="J4" s="13">
        <v>0.65620339242685222</v>
      </c>
      <c r="K4" s="11">
        <v>6</v>
      </c>
      <c r="M4" t="s">
        <v>3014</v>
      </c>
      <c r="N4" s="11">
        <v>19399.108695652176</v>
      </c>
      <c r="O4" s="12">
        <v>3.6775058076401965</v>
      </c>
      <c r="P4" s="14">
        <v>27</v>
      </c>
      <c r="Q4" s="13">
        <v>0.57240147743228875</v>
      </c>
      <c r="R4" s="14">
        <v>40</v>
      </c>
      <c r="T4" s="11" t="s">
        <v>3087</v>
      </c>
      <c r="U4" s="11">
        <f>SUM(Nurse[Total Direct Care Staff Hours])</f>
        <v>238089.82869565251</v>
      </c>
      <c r="V4" s="16">
        <f>Category[[#This Row],[State Total]]/U3</f>
        <v>0.90940433789504416</v>
      </c>
      <c r="W4" s="12">
        <f>Category[[#This Row],[State Total]]/C9</f>
        <v>3.0006096270954634</v>
      </c>
    </row>
    <row r="5" spans="2:29" ht="15" customHeight="1" x14ac:dyDescent="0.25">
      <c r="B5" s="19" t="s">
        <v>3088</v>
      </c>
      <c r="C5" s="20">
        <f>SUM(Nurse[Total Direct Care Staff Hours])/SUM(Nurse[MDS Census])</f>
        <v>3.0006096270954634</v>
      </c>
      <c r="D5" s="20">
        <v>3.3431272661315639</v>
      </c>
      <c r="E5" s="21"/>
      <c r="F5" s="7">
        <v>3</v>
      </c>
      <c r="G5" s="11">
        <v>122874.52173913032</v>
      </c>
      <c r="H5" s="12">
        <v>3.5340426527380098</v>
      </c>
      <c r="I5" s="11">
        <v>6</v>
      </c>
      <c r="J5" s="13">
        <v>0.69302446309667654</v>
      </c>
      <c r="K5" s="11">
        <v>5</v>
      </c>
      <c r="M5" t="s">
        <v>3015</v>
      </c>
      <c r="N5" s="11">
        <v>14869.576086956522</v>
      </c>
      <c r="O5" s="12">
        <v>3.8599588596791961</v>
      </c>
      <c r="P5" s="14">
        <v>18</v>
      </c>
      <c r="Q5" s="13">
        <v>0.37364743885421114</v>
      </c>
      <c r="R5" s="14">
        <v>49</v>
      </c>
      <c r="T5" s="15" t="s">
        <v>3089</v>
      </c>
      <c r="U5" s="11">
        <f>SUM(Nurse[Total RN Hours (w/ Admin, DON)])</f>
        <v>29812.525978260892</v>
      </c>
      <c r="V5" s="16">
        <f>Category[[#This Row],[State Total]]/U3</f>
        <v>0.11387147698315012</v>
      </c>
      <c r="W5" s="12">
        <f>Category[[#This Row],[State Total]]/C9</f>
        <v>0.37572269654892942</v>
      </c>
      <c r="X5" s="22"/>
      <c r="Y5" s="22"/>
      <c r="AB5" s="22"/>
      <c r="AC5" s="22"/>
    </row>
    <row r="6" spans="2:29" ht="15" customHeight="1" x14ac:dyDescent="0.25">
      <c r="B6" s="23" t="s">
        <v>3074</v>
      </c>
      <c r="C6" s="20">
        <f>SUM(Nurse[Total RN Hours (w/ Admin, DON)])/SUM(Nurse[MDS Census])</f>
        <v>0.37572269654892942</v>
      </c>
      <c r="D6" s="20">
        <v>0.62562661165643296</v>
      </c>
      <c r="E6"/>
      <c r="F6" s="7">
        <v>4</v>
      </c>
      <c r="G6" s="11">
        <v>216064.59782608761</v>
      </c>
      <c r="H6" s="12">
        <v>3.7380880873840776</v>
      </c>
      <c r="I6" s="11">
        <v>4</v>
      </c>
      <c r="J6" s="13">
        <v>0.58927713647231816</v>
      </c>
      <c r="K6" s="11">
        <v>9</v>
      </c>
      <c r="M6" t="s">
        <v>3016</v>
      </c>
      <c r="N6" s="11">
        <v>10304.97826086957</v>
      </c>
      <c r="O6" s="12">
        <v>3.9885240354493057</v>
      </c>
      <c r="P6" s="14">
        <v>12</v>
      </c>
      <c r="Q6" s="13">
        <v>0.66199321138580036</v>
      </c>
      <c r="R6" s="14">
        <v>31</v>
      </c>
      <c r="T6" s="24" t="s">
        <v>3090</v>
      </c>
      <c r="U6" s="11">
        <f>SUM(Nurse[RN Hours (excl. Admin, DON)])</f>
        <v>18498.241086956492</v>
      </c>
      <c r="V6" s="16">
        <f>Category[[#This Row],[State Total]]/U3</f>
        <v>7.0655604147669929E-2</v>
      </c>
      <c r="W6" s="12">
        <f>Category[[#This Row],[State Total]]/C9</f>
        <v>0.23313049782066575</v>
      </c>
      <c r="X6" s="22"/>
      <c r="Y6" s="22"/>
      <c r="AB6" s="22"/>
      <c r="AC6" s="22"/>
    </row>
    <row r="7" spans="2:29" ht="15" customHeight="1" thickBot="1" x14ac:dyDescent="0.3">
      <c r="B7" s="25" t="s">
        <v>3091</v>
      </c>
      <c r="C7" s="20">
        <f>SUM(Nurse[RN Hours (excl. Admin, DON)])/SUM(Nurse[MDS Census])</f>
        <v>0.23313049782066575</v>
      </c>
      <c r="D7" s="20">
        <v>0.42587093571797052</v>
      </c>
      <c r="E7"/>
      <c r="F7" s="7">
        <v>5</v>
      </c>
      <c r="G7" s="11">
        <v>221410.13043478233</v>
      </c>
      <c r="H7" s="12">
        <v>3.4421919709105748</v>
      </c>
      <c r="I7" s="11">
        <v>9</v>
      </c>
      <c r="J7" s="13">
        <v>0.70035472729832737</v>
      </c>
      <c r="K7" s="11">
        <v>3</v>
      </c>
      <c r="M7" t="s">
        <v>3017</v>
      </c>
      <c r="N7" s="11">
        <v>90441.815217391239</v>
      </c>
      <c r="O7" s="12">
        <v>4.1688434288824041</v>
      </c>
      <c r="P7" s="14">
        <v>7</v>
      </c>
      <c r="Q7" s="13">
        <v>0.55565366972063701</v>
      </c>
      <c r="R7" s="14">
        <v>41</v>
      </c>
      <c r="T7" s="24" t="s">
        <v>3070</v>
      </c>
      <c r="U7" s="11">
        <f>SUM(Nurse[RN Admin Hours])</f>
        <v>5225.1798913043567</v>
      </c>
      <c r="V7" s="16">
        <f>Category[[#This Row],[State Total]]/U3</f>
        <v>1.9958018725395911E-2</v>
      </c>
      <c r="W7" s="12">
        <f>Category[[#This Row],[State Total]]/C9</f>
        <v>6.5852141483941404E-2</v>
      </c>
      <c r="X7" s="22"/>
      <c r="Y7" s="22"/>
      <c r="Z7" s="22"/>
      <c r="AA7" s="22"/>
      <c r="AB7" s="22"/>
      <c r="AC7" s="22"/>
    </row>
    <row r="8" spans="2:29" ht="15" customHeight="1" thickTop="1" x14ac:dyDescent="0.25">
      <c r="B8" s="26" t="s">
        <v>3092</v>
      </c>
      <c r="C8" s="27">
        <f>COUNTA(Nurse[Provider])</f>
        <v>1184</v>
      </c>
      <c r="D8" s="27">
        <v>14806</v>
      </c>
      <c r="F8" s="7">
        <v>6</v>
      </c>
      <c r="G8" s="11">
        <v>135212.58695652158</v>
      </c>
      <c r="H8" s="12">
        <v>3.4486186599234512</v>
      </c>
      <c r="I8" s="11">
        <v>7</v>
      </c>
      <c r="J8" s="13">
        <v>0.36452698962455138</v>
      </c>
      <c r="K8" s="11">
        <v>10</v>
      </c>
      <c r="M8" t="s">
        <v>3018</v>
      </c>
      <c r="N8" s="11">
        <v>14172.717391304339</v>
      </c>
      <c r="O8" s="12">
        <v>3.7166031567080071</v>
      </c>
      <c r="P8" s="14">
        <v>24</v>
      </c>
      <c r="Q8" s="13">
        <v>0.88015673101258662</v>
      </c>
      <c r="R8" s="14">
        <v>10</v>
      </c>
      <c r="T8" s="33" t="s">
        <v>3069</v>
      </c>
      <c r="U8" s="34">
        <f>SUM(Nurse[RN DON Hours])</f>
        <v>6089.105000000005</v>
      </c>
      <c r="V8" s="16">
        <f>Category[[#This Row],[State Total]]/U3</f>
        <v>2.3257854110084127E-2</v>
      </c>
      <c r="W8" s="12">
        <f>Category[[#This Row],[State Total]]/C9</f>
        <v>7.6740057244321772E-2</v>
      </c>
      <c r="X8" s="22"/>
      <c r="Y8" s="22"/>
      <c r="Z8" s="22"/>
      <c r="AA8" s="22"/>
      <c r="AB8" s="22"/>
      <c r="AC8" s="22"/>
    </row>
    <row r="9" spans="2:29" ht="15" customHeight="1" x14ac:dyDescent="0.25">
      <c r="B9" s="26" t="s">
        <v>3093</v>
      </c>
      <c r="C9" s="27">
        <f>SUM(Nurse[MDS Census])</f>
        <v>79347.152173913142</v>
      </c>
      <c r="D9" s="27">
        <v>1133749.5000000044</v>
      </c>
      <c r="F9" s="7">
        <v>7</v>
      </c>
      <c r="G9" s="11">
        <v>75955.347826086945</v>
      </c>
      <c r="H9" s="12">
        <v>3.4450510440058326</v>
      </c>
      <c r="I9" s="11">
        <v>8</v>
      </c>
      <c r="J9" s="13">
        <v>0.5931386961904962</v>
      </c>
      <c r="K9" s="11">
        <v>8</v>
      </c>
      <c r="M9" t="s">
        <v>3019</v>
      </c>
      <c r="N9" s="11">
        <v>18656.978260869564</v>
      </c>
      <c r="O9" s="12">
        <v>3.5149813975654292</v>
      </c>
      <c r="P9" s="14">
        <v>40</v>
      </c>
      <c r="Q9" s="13">
        <v>0.65521450768508349</v>
      </c>
      <c r="R9" s="14">
        <v>32</v>
      </c>
      <c r="T9" s="15" t="s">
        <v>3094</v>
      </c>
      <c r="U9" s="11">
        <f>SUM(Nurse[Total LPN Hours (w/ Admin)])</f>
        <v>81244.153043478334</v>
      </c>
      <c r="V9" s="16">
        <f>Category[[#This Row],[State Total]]/U3</f>
        <v>0.31031894815125782</v>
      </c>
      <c r="W9" s="12">
        <f>Category[[#This Row],[State Total]]/C9</f>
        <v>1.0239076112701229</v>
      </c>
      <c r="X9" s="22"/>
      <c r="Y9" s="22"/>
      <c r="Z9" s="22"/>
      <c r="AA9" s="22"/>
      <c r="AB9" s="22"/>
      <c r="AC9" s="22"/>
    </row>
    <row r="10" spans="2:29" ht="15" customHeight="1" x14ac:dyDescent="0.25">
      <c r="F10" s="7">
        <v>8</v>
      </c>
      <c r="G10" s="11">
        <v>33903.086956521722</v>
      </c>
      <c r="H10" s="12">
        <v>3.8185871493040895</v>
      </c>
      <c r="I10" s="11">
        <v>3</v>
      </c>
      <c r="J10" s="13">
        <v>0.89366637448687003</v>
      </c>
      <c r="K10" s="11">
        <v>1</v>
      </c>
      <c r="M10" t="s">
        <v>3020</v>
      </c>
      <c r="N10" s="11">
        <v>1991.2717391304345</v>
      </c>
      <c r="O10" s="12">
        <v>4.1797175172082515</v>
      </c>
      <c r="P10" s="14">
        <v>6</v>
      </c>
      <c r="Q10" s="13">
        <v>1.1788154282002434</v>
      </c>
      <c r="R10" s="14">
        <v>3</v>
      </c>
      <c r="T10" s="24" t="s">
        <v>3095</v>
      </c>
      <c r="U10" s="11">
        <f>SUM(Nurse[LPN Hours (excl. Admin)])</f>
        <v>68839.719239130456</v>
      </c>
      <c r="V10" s="16">
        <f>Category[[#This Row],[State Total]]/U3</f>
        <v>0.26293915888178088</v>
      </c>
      <c r="W10" s="12">
        <f>Category[[#This Row],[State Total]]/C9</f>
        <v>0.86757643284093566</v>
      </c>
      <c r="X10" s="22"/>
      <c r="Y10" s="22"/>
      <c r="Z10" s="22"/>
      <c r="AA10" s="22"/>
      <c r="AB10" s="22"/>
      <c r="AC10" s="22"/>
    </row>
    <row r="11" spans="2:29" ht="15" customHeight="1" x14ac:dyDescent="0.25">
      <c r="F11" s="7">
        <v>9</v>
      </c>
      <c r="G11" s="11">
        <v>109110.39130434772</v>
      </c>
      <c r="H11" s="12">
        <v>4.1458952859469518</v>
      </c>
      <c r="I11" s="11">
        <v>2</v>
      </c>
      <c r="J11" s="13">
        <v>0.60320229233337397</v>
      </c>
      <c r="K11" s="11">
        <v>7</v>
      </c>
      <c r="M11" t="s">
        <v>3021</v>
      </c>
      <c r="N11" s="11">
        <v>3455.0000000000005</v>
      </c>
      <c r="O11" s="12">
        <v>3.9600654690744359</v>
      </c>
      <c r="P11" s="14">
        <v>14</v>
      </c>
      <c r="Q11" s="13">
        <v>0.96703712326181301</v>
      </c>
      <c r="R11" s="14">
        <v>7</v>
      </c>
      <c r="T11" s="24" t="s">
        <v>3071</v>
      </c>
      <c r="U11" s="11">
        <f>SUM(Nurse[LPN Admin Hours])</f>
        <v>12404.433804347804</v>
      </c>
      <c r="V11" s="16">
        <f>Category[[#This Row],[State Total]]/U3</f>
        <v>4.7379789269476683E-2</v>
      </c>
      <c r="W11" s="12">
        <f>Category[[#This Row],[State Total]]/C9</f>
        <v>0.15633117842918617</v>
      </c>
      <c r="X11" s="22"/>
      <c r="Y11" s="22"/>
      <c r="Z11" s="22"/>
      <c r="AA11" s="22"/>
      <c r="AB11" s="22"/>
      <c r="AC11" s="22"/>
    </row>
    <row r="12" spans="2:29" ht="15" customHeight="1" x14ac:dyDescent="0.25">
      <c r="F12" s="7">
        <v>10</v>
      </c>
      <c r="G12" s="11">
        <v>22444.130434782583</v>
      </c>
      <c r="H12" s="12">
        <v>4.2962792198986879</v>
      </c>
      <c r="I12" s="11">
        <v>1</v>
      </c>
      <c r="J12" s="13">
        <v>0.86396007477504655</v>
      </c>
      <c r="K12" s="11">
        <v>2</v>
      </c>
      <c r="M12" t="s">
        <v>3022</v>
      </c>
      <c r="N12" s="11">
        <v>65769.554347826066</v>
      </c>
      <c r="O12" s="12">
        <v>4.1160659410434892</v>
      </c>
      <c r="P12" s="14">
        <v>10</v>
      </c>
      <c r="Q12" s="13">
        <v>0.69445656019973667</v>
      </c>
      <c r="R12" s="14">
        <v>26</v>
      </c>
      <c r="T12" s="15" t="s">
        <v>3096</v>
      </c>
      <c r="U12" s="11">
        <f>SUM(Nurse[Total CNA, NA TR, Med Aide/Tech Hours])</f>
        <v>150751.86836956511</v>
      </c>
      <c r="V12" s="16">
        <f>Category[[#This Row],[State Total]]/U3</f>
        <v>0.57580957486559159</v>
      </c>
      <c r="W12" s="12">
        <f>Category[[#This Row],[State Total]]/C9</f>
        <v>1.8999026964338563</v>
      </c>
      <c r="X12" s="22"/>
      <c r="Y12" s="22"/>
      <c r="Z12" s="22"/>
      <c r="AA12" s="22"/>
      <c r="AB12" s="22"/>
      <c r="AC12" s="22"/>
    </row>
    <row r="13" spans="2:29" ht="15" customHeight="1" x14ac:dyDescent="0.25">
      <c r="I13" s="11"/>
      <c r="J13" s="11"/>
      <c r="K13" s="11"/>
      <c r="M13" t="s">
        <v>3023</v>
      </c>
      <c r="N13" s="11">
        <v>27780.826086956524</v>
      </c>
      <c r="O13" s="12">
        <v>3.3807142868321751</v>
      </c>
      <c r="P13" s="14">
        <v>47</v>
      </c>
      <c r="Q13" s="13">
        <v>0.42906146169002968</v>
      </c>
      <c r="R13" s="14">
        <v>46</v>
      </c>
      <c r="T13" s="24" t="s">
        <v>3097</v>
      </c>
      <c r="U13" s="11">
        <f>SUM(Nurse[CNA Hours])</f>
        <v>121625.96249999994</v>
      </c>
      <c r="V13" s="16">
        <f>Category[[#This Row],[State Total]]/U3</f>
        <v>0.46456070174903519</v>
      </c>
      <c r="W13" s="12">
        <f>Category[[#This Row],[State Total]]/C9</f>
        <v>1.5328333678998343</v>
      </c>
      <c r="X13" s="22"/>
      <c r="Y13" s="22"/>
      <c r="Z13" s="22"/>
      <c r="AA13" s="22"/>
      <c r="AB13" s="22"/>
      <c r="AC13" s="22"/>
    </row>
    <row r="14" spans="2:29" ht="15" customHeight="1" x14ac:dyDescent="0.25">
      <c r="G14" s="12"/>
      <c r="I14" s="11"/>
      <c r="J14" s="11"/>
      <c r="K14" s="11"/>
      <c r="M14" t="s">
        <v>3024</v>
      </c>
      <c r="N14" s="11">
        <v>3190.6195652173915</v>
      </c>
      <c r="O14" s="12">
        <v>4.4830250360261221</v>
      </c>
      <c r="P14" s="14">
        <v>3</v>
      </c>
      <c r="Q14" s="13">
        <v>1.4751847637606159</v>
      </c>
      <c r="R14" s="14">
        <v>2</v>
      </c>
      <c r="T14" s="24" t="s">
        <v>3098</v>
      </c>
      <c r="U14" s="11">
        <f>SUM(Nurse[NA TR Hours])</f>
        <v>9678.094130434778</v>
      </c>
      <c r="V14" s="16">
        <f>Category[[#This Row],[State Total]]/U3</f>
        <v>3.6966303151171373E-2</v>
      </c>
      <c r="W14" s="12">
        <f>Category[[#This Row],[State Total]]/C9</f>
        <v>0.1219715372925083</v>
      </c>
    </row>
    <row r="15" spans="2:29" ht="15" customHeight="1" x14ac:dyDescent="0.25">
      <c r="I15" s="11"/>
      <c r="J15" s="11"/>
      <c r="K15" s="11"/>
      <c r="M15" t="s">
        <v>3025</v>
      </c>
      <c r="N15" s="11">
        <v>20203.739130434784</v>
      </c>
      <c r="O15" s="12">
        <v>3.6020515197359071</v>
      </c>
      <c r="P15" s="14">
        <v>33</v>
      </c>
      <c r="Q15" s="13">
        <v>0.7107612452279598</v>
      </c>
      <c r="R15" s="14">
        <v>23</v>
      </c>
      <c r="T15" s="28" t="s">
        <v>3099</v>
      </c>
      <c r="U15" s="29">
        <f>SUM(Nurse[Med Aide/Tech Hours])</f>
        <v>19447.811739130451</v>
      </c>
      <c r="V15" s="16">
        <f>Category[[#This Row],[State Total]]/U3</f>
        <v>7.4282569965385237E-2</v>
      </c>
      <c r="W15" s="12">
        <f>Category[[#This Row],[State Total]]/C9</f>
        <v>0.24509779124151457</v>
      </c>
    </row>
    <row r="16" spans="2:29" ht="15" customHeight="1" x14ac:dyDescent="0.25">
      <c r="I16" s="11"/>
      <c r="J16" s="11"/>
      <c r="K16" s="11"/>
      <c r="M16" t="s">
        <v>3026</v>
      </c>
      <c r="N16" s="11">
        <v>3648.0760869565211</v>
      </c>
      <c r="O16" s="12">
        <v>4.1569399594187546</v>
      </c>
      <c r="P16" s="14">
        <v>8</v>
      </c>
      <c r="Q16" s="13">
        <v>0.88999982122798493</v>
      </c>
      <c r="R16" s="14">
        <v>9</v>
      </c>
    </row>
    <row r="17" spans="9:23" ht="15" customHeight="1" x14ac:dyDescent="0.25">
      <c r="I17" s="11"/>
      <c r="J17" s="11"/>
      <c r="K17" s="11"/>
      <c r="M17" t="s">
        <v>3027</v>
      </c>
      <c r="N17" s="11">
        <v>56360.021739130454</v>
      </c>
      <c r="O17" s="12">
        <v>2.9793116169687046</v>
      </c>
      <c r="P17" s="14">
        <v>51</v>
      </c>
      <c r="Q17" s="13">
        <v>0.67574055538133815</v>
      </c>
      <c r="R17" s="14">
        <v>29</v>
      </c>
    </row>
    <row r="18" spans="9:23" ht="15" customHeight="1" x14ac:dyDescent="0.25">
      <c r="I18" s="11"/>
      <c r="J18" s="11"/>
      <c r="K18" s="11"/>
      <c r="M18" t="s">
        <v>3028</v>
      </c>
      <c r="N18" s="11">
        <v>33912.184782608732</v>
      </c>
      <c r="O18" s="12">
        <v>3.4266122764005855</v>
      </c>
      <c r="P18" s="14">
        <v>44</v>
      </c>
      <c r="Q18" s="13">
        <v>0.5972269073479739</v>
      </c>
      <c r="R18" s="14">
        <v>37</v>
      </c>
      <c r="T18" s="7" t="s">
        <v>3100</v>
      </c>
      <c r="U18" s="7" t="s">
        <v>3210</v>
      </c>
    </row>
    <row r="19" spans="9:23" ht="15" customHeight="1" x14ac:dyDescent="0.25">
      <c r="M19" t="s">
        <v>3029</v>
      </c>
      <c r="N19" s="11">
        <v>14767.652173913046</v>
      </c>
      <c r="O19" s="12">
        <v>3.8376440575170174</v>
      </c>
      <c r="P19" s="14">
        <v>20</v>
      </c>
      <c r="Q19" s="13">
        <v>0.69296483795369435</v>
      </c>
      <c r="R19" s="14">
        <v>28</v>
      </c>
      <c r="T19" s="7" t="s">
        <v>3101</v>
      </c>
      <c r="U19" s="11">
        <f>SUM(Nurse[RN Hours Contract (excl. Admin, DON)])</f>
        <v>543.29434782608735</v>
      </c>
    </row>
    <row r="20" spans="9:23" ht="15" customHeight="1" x14ac:dyDescent="0.25">
      <c r="M20" t="s">
        <v>3030</v>
      </c>
      <c r="N20" s="11">
        <v>20228.043478260875</v>
      </c>
      <c r="O20" s="12">
        <v>3.649939445883351</v>
      </c>
      <c r="P20" s="14">
        <v>29</v>
      </c>
      <c r="Q20" s="13">
        <v>0.65163810465453664</v>
      </c>
      <c r="R20" s="14">
        <v>33</v>
      </c>
      <c r="T20" s="7" t="s">
        <v>3102</v>
      </c>
      <c r="U20" s="11">
        <f>SUM(Nurse[RN Admin Hours Contract])</f>
        <v>272.60782608695661</v>
      </c>
      <c r="W20" s="11"/>
    </row>
    <row r="21" spans="9:23" ht="15" customHeight="1" x14ac:dyDescent="0.25">
      <c r="M21" t="s">
        <v>3031</v>
      </c>
      <c r="N21" s="11">
        <v>20988.326086956513</v>
      </c>
      <c r="O21" s="12">
        <v>3.5257540682553339</v>
      </c>
      <c r="P21" s="14">
        <v>39</v>
      </c>
      <c r="Q21" s="13">
        <v>0.24752919065774662</v>
      </c>
      <c r="R21" s="14">
        <v>51</v>
      </c>
      <c r="T21" s="7" t="s">
        <v>3103</v>
      </c>
      <c r="U21" s="11">
        <f>SUM(Nurse[RN DON Hours Contract])</f>
        <v>170.53913043478255</v>
      </c>
    </row>
    <row r="22" spans="9:23" ht="15" customHeight="1" x14ac:dyDescent="0.25">
      <c r="M22" t="s">
        <v>3032</v>
      </c>
      <c r="N22" s="11">
        <v>31567.130434782615</v>
      </c>
      <c r="O22" s="12">
        <v>3.6090746807356027</v>
      </c>
      <c r="P22" s="14">
        <v>32</v>
      </c>
      <c r="Q22" s="13">
        <v>0.64982515178143496</v>
      </c>
      <c r="R22" s="14">
        <v>34</v>
      </c>
      <c r="T22" s="7" t="s">
        <v>3104</v>
      </c>
      <c r="U22" s="11">
        <f>SUM(Nurse[LPN Hours Contract (excl. Admin)])</f>
        <v>3706.4561956521738</v>
      </c>
    </row>
    <row r="23" spans="9:23" ht="15" customHeight="1" x14ac:dyDescent="0.25">
      <c r="M23" t="s">
        <v>3033</v>
      </c>
      <c r="N23" s="11">
        <v>20843.717391304348</v>
      </c>
      <c r="O23" s="12">
        <v>3.7171215599320409</v>
      </c>
      <c r="P23" s="14">
        <v>23</v>
      </c>
      <c r="Q23" s="13">
        <v>0.7752439792618151</v>
      </c>
      <c r="R23" s="14">
        <v>17</v>
      </c>
      <c r="T23" s="7" t="s">
        <v>3105</v>
      </c>
      <c r="U23" s="11">
        <f>SUM(Nurse[LPN Admin Hours Contract])</f>
        <v>424.25326086956528</v>
      </c>
    </row>
    <row r="24" spans="9:23" ht="15" customHeight="1" x14ac:dyDescent="0.25">
      <c r="M24" t="s">
        <v>3034</v>
      </c>
      <c r="N24" s="11">
        <v>4934.9782608695641</v>
      </c>
      <c r="O24" s="12">
        <v>4.3008784012968659</v>
      </c>
      <c r="P24" s="14">
        <v>5</v>
      </c>
      <c r="Q24" s="13">
        <v>1.0343943632190795</v>
      </c>
      <c r="R24" s="14">
        <v>6</v>
      </c>
      <c r="T24" s="7" t="s">
        <v>3106</v>
      </c>
      <c r="U24" s="11">
        <f>SUM(Nurse[CNA Hours Contract])</f>
        <v>6844.1651086956508</v>
      </c>
    </row>
    <row r="25" spans="9:23" ht="15" customHeight="1" x14ac:dyDescent="0.25">
      <c r="M25" t="s">
        <v>3035</v>
      </c>
      <c r="N25" s="11">
        <v>31237.043478260846</v>
      </c>
      <c r="O25" s="12">
        <v>3.669082729256794</v>
      </c>
      <c r="P25" s="14">
        <v>28</v>
      </c>
      <c r="Q25" s="13">
        <v>0.71055695787610029</v>
      </c>
      <c r="R25" s="14">
        <v>24</v>
      </c>
      <c r="T25" s="7" t="s">
        <v>3107</v>
      </c>
      <c r="U25" s="11">
        <f>SUM(Nurse[NA TR Hours Contract])</f>
        <v>123.13293478260874</v>
      </c>
    </row>
    <row r="26" spans="9:23" ht="15" customHeight="1" x14ac:dyDescent="0.25">
      <c r="M26" t="s">
        <v>3036</v>
      </c>
      <c r="N26" s="11">
        <v>20244.869565217403</v>
      </c>
      <c r="O26" s="12">
        <v>4.1530949172307707</v>
      </c>
      <c r="P26" s="14">
        <v>9</v>
      </c>
      <c r="Q26" s="13">
        <v>1.0613915441808113</v>
      </c>
      <c r="R26" s="14">
        <v>5</v>
      </c>
      <c r="T26" s="7" t="s">
        <v>3108</v>
      </c>
      <c r="U26" s="11">
        <f>SUM(Nurse[Med Aide/Tech Hours Contract])</f>
        <v>311.62336956521739</v>
      </c>
    </row>
    <row r="27" spans="9:23" ht="15" customHeight="1" x14ac:dyDescent="0.25">
      <c r="M27" t="s">
        <v>3037</v>
      </c>
      <c r="N27" s="11">
        <v>31430.967391304355</v>
      </c>
      <c r="O27" s="12">
        <v>2.9948222484817468</v>
      </c>
      <c r="P27" s="14">
        <v>50</v>
      </c>
      <c r="Q27" s="13">
        <v>0.41892845224299335</v>
      </c>
      <c r="R27" s="14">
        <v>47</v>
      </c>
      <c r="T27" s="7" t="s">
        <v>3109</v>
      </c>
      <c r="U27" s="11">
        <f>SUM(Nurse[Total Contract Hours])</f>
        <v>12396.072173913055</v>
      </c>
    </row>
    <row r="28" spans="9:23" ht="15" customHeight="1" x14ac:dyDescent="0.25">
      <c r="M28" t="s">
        <v>3038</v>
      </c>
      <c r="N28" s="11">
        <v>13447.456521739132</v>
      </c>
      <c r="O28" s="12">
        <v>3.9079850319197242</v>
      </c>
      <c r="P28" s="14">
        <v>17</v>
      </c>
      <c r="Q28" s="13">
        <v>0.58742220526590605</v>
      </c>
      <c r="R28" s="14">
        <v>38</v>
      </c>
      <c r="T28" s="7" t="s">
        <v>3130</v>
      </c>
      <c r="U28" s="11">
        <f>SUM(Nurse[Total Nurse Staff Hours])</f>
        <v>261808.54739130446</v>
      </c>
    </row>
    <row r="29" spans="9:23" ht="15" customHeight="1" x14ac:dyDescent="0.25">
      <c r="M29" t="s">
        <v>3039</v>
      </c>
      <c r="N29" s="11">
        <v>3239.3369565217386</v>
      </c>
      <c r="O29" s="12">
        <v>3.7065618970602547</v>
      </c>
      <c r="P29" s="14">
        <v>25</v>
      </c>
      <c r="Q29" s="13">
        <v>0.81876702492122988</v>
      </c>
      <c r="R29" s="14">
        <v>15</v>
      </c>
      <c r="T29" s="7" t="s">
        <v>3110</v>
      </c>
      <c r="U29" s="30">
        <f>U27/U28</f>
        <v>4.7347851311308142E-2</v>
      </c>
    </row>
    <row r="30" spans="9:23" ht="15" customHeight="1" x14ac:dyDescent="0.25">
      <c r="M30" t="s">
        <v>3040</v>
      </c>
      <c r="N30" s="11">
        <v>31207.90217391304</v>
      </c>
      <c r="O30" s="12">
        <v>3.4602131009878692</v>
      </c>
      <c r="P30" s="14">
        <v>42</v>
      </c>
      <c r="Q30" s="13">
        <v>0.53505824367922394</v>
      </c>
      <c r="R30" s="14">
        <v>44</v>
      </c>
    </row>
    <row r="31" spans="9:23" ht="15" customHeight="1" x14ac:dyDescent="0.25">
      <c r="M31" t="s">
        <v>3041</v>
      </c>
      <c r="N31" s="11">
        <v>4519.467391304348</v>
      </c>
      <c r="O31" s="12">
        <v>4.4549235553439095</v>
      </c>
      <c r="P31" s="14">
        <v>4</v>
      </c>
      <c r="Q31" s="13">
        <v>0.8534804986158907</v>
      </c>
      <c r="R31" s="14">
        <v>12</v>
      </c>
      <c r="U31" s="11"/>
    </row>
    <row r="32" spans="9:23" ht="15" customHeight="1" x14ac:dyDescent="0.25">
      <c r="M32" t="s">
        <v>3042</v>
      </c>
      <c r="N32" s="11">
        <v>9552.9891304347821</v>
      </c>
      <c r="O32" s="12">
        <v>3.9874417863746263</v>
      </c>
      <c r="P32" s="14">
        <v>13</v>
      </c>
      <c r="Q32" s="13">
        <v>0.76324079078367268</v>
      </c>
      <c r="R32" s="14">
        <v>18</v>
      </c>
    </row>
    <row r="33" spans="13:23" ht="15" customHeight="1" x14ac:dyDescent="0.25">
      <c r="M33" t="s">
        <v>3043</v>
      </c>
      <c r="N33" s="11">
        <v>5527.1413043478251</v>
      </c>
      <c r="O33" s="12">
        <v>3.7897723880376883</v>
      </c>
      <c r="P33" s="14">
        <v>22</v>
      </c>
      <c r="Q33" s="13">
        <v>0.70854187930312285</v>
      </c>
      <c r="R33" s="14">
        <v>25</v>
      </c>
      <c r="T33" s="49"/>
      <c r="U33" s="50"/>
    </row>
    <row r="34" spans="13:23" ht="15" customHeight="1" x14ac:dyDescent="0.25">
      <c r="M34" t="s">
        <v>3044</v>
      </c>
      <c r="N34" s="11">
        <v>36267.402173912989</v>
      </c>
      <c r="O34" s="12">
        <v>3.5869267047513382</v>
      </c>
      <c r="P34" s="14">
        <v>34</v>
      </c>
      <c r="Q34" s="13">
        <v>0.69307262390678503</v>
      </c>
      <c r="R34" s="14">
        <v>27</v>
      </c>
      <c r="T34" s="51"/>
      <c r="U34" s="52"/>
    </row>
    <row r="35" spans="13:23" ht="15" customHeight="1" x14ac:dyDescent="0.25">
      <c r="M35" t="s">
        <v>3045</v>
      </c>
      <c r="N35" s="11">
        <v>4756.804347826087</v>
      </c>
      <c r="O35" s="12">
        <v>3.5403690137240473</v>
      </c>
      <c r="P35" s="14">
        <v>38</v>
      </c>
      <c r="Q35" s="13">
        <v>0.66842913812250659</v>
      </c>
      <c r="R35" s="14">
        <v>30</v>
      </c>
      <c r="T35" s="53"/>
      <c r="U35" s="54"/>
    </row>
    <row r="36" spans="13:23" ht="15" customHeight="1" x14ac:dyDescent="0.25">
      <c r="M36" t="s">
        <v>3046</v>
      </c>
      <c r="N36" s="11">
        <v>5172.9782608695668</v>
      </c>
      <c r="O36" s="12">
        <v>3.8502402324789768</v>
      </c>
      <c r="P36" s="14">
        <v>19</v>
      </c>
      <c r="Q36" s="13">
        <v>0.77957656215198534</v>
      </c>
      <c r="R36" s="14">
        <v>16</v>
      </c>
      <c r="T36" s="53"/>
      <c r="U36" s="54"/>
    </row>
    <row r="37" spans="13:23" ht="15" customHeight="1" x14ac:dyDescent="0.25">
      <c r="M37" t="s">
        <v>3047</v>
      </c>
      <c r="N37" s="11">
        <v>91180.445652173919</v>
      </c>
      <c r="O37" s="12">
        <v>3.3841995453115512</v>
      </c>
      <c r="P37" s="14">
        <v>46</v>
      </c>
      <c r="Q37" s="13">
        <v>0.63938540645812103</v>
      </c>
      <c r="R37" s="14">
        <v>35</v>
      </c>
      <c r="T37" s="53"/>
      <c r="U37" s="54"/>
      <c r="W37" s="12"/>
    </row>
    <row r="38" spans="13:23" ht="15" customHeight="1" x14ac:dyDescent="0.25">
      <c r="M38" t="s">
        <v>3048</v>
      </c>
      <c r="N38" s="11">
        <v>61588.445652173861</v>
      </c>
      <c r="O38" s="12">
        <v>3.4122058238267097</v>
      </c>
      <c r="P38" s="14">
        <v>45</v>
      </c>
      <c r="Q38" s="13">
        <v>0.58208364887753339</v>
      </c>
      <c r="R38" s="14">
        <v>39</v>
      </c>
      <c r="T38" s="49"/>
      <c r="U38" s="49"/>
    </row>
    <row r="39" spans="13:23" ht="15" customHeight="1" x14ac:dyDescent="0.25">
      <c r="M39" t="s">
        <v>3049</v>
      </c>
      <c r="N39" s="11">
        <v>15250.72826086957</v>
      </c>
      <c r="O39" s="12">
        <v>3.6884554835941534</v>
      </c>
      <c r="P39" s="14">
        <v>26</v>
      </c>
      <c r="Q39" s="13">
        <v>0.36361032652040087</v>
      </c>
      <c r="R39" s="14">
        <v>50</v>
      </c>
    </row>
    <row r="40" spans="13:23" ht="15" customHeight="1" x14ac:dyDescent="0.25">
      <c r="M40" t="s">
        <v>3050</v>
      </c>
      <c r="N40" s="11">
        <v>6106.5760869565238</v>
      </c>
      <c r="O40" s="12">
        <v>4.7231716164861455</v>
      </c>
      <c r="P40" s="14">
        <v>2</v>
      </c>
      <c r="Q40" s="13">
        <v>0.74970906275309002</v>
      </c>
      <c r="R40" s="14">
        <v>20</v>
      </c>
    </row>
    <row r="41" spans="13:23" ht="15" customHeight="1" x14ac:dyDescent="0.25">
      <c r="M41" t="s">
        <v>3051</v>
      </c>
      <c r="N41" s="11">
        <v>63468.804347826132</v>
      </c>
      <c r="O41" s="12">
        <v>3.5005099201422096</v>
      </c>
      <c r="P41" s="14">
        <v>41</v>
      </c>
      <c r="Q41" s="13">
        <v>0.71129022131721642</v>
      </c>
      <c r="R41" s="14">
        <v>22</v>
      </c>
    </row>
    <row r="42" spans="13:23" ht="15" customHeight="1" x14ac:dyDescent="0.25">
      <c r="M42" t="s">
        <v>3052</v>
      </c>
      <c r="N42" s="11">
        <v>6268.7065217391309</v>
      </c>
      <c r="O42" s="12">
        <v>3.4431534485479123</v>
      </c>
      <c r="P42" s="14">
        <v>43</v>
      </c>
      <c r="Q42" s="13">
        <v>0.75944399458316914</v>
      </c>
      <c r="R42" s="14">
        <v>19</v>
      </c>
    </row>
    <row r="43" spans="13:23" ht="15" customHeight="1" x14ac:dyDescent="0.25">
      <c r="M43" t="s">
        <v>3053</v>
      </c>
      <c r="N43" s="11">
        <v>14918.402173913038</v>
      </c>
      <c r="O43" s="12">
        <v>3.5435185898944495</v>
      </c>
      <c r="P43" s="14">
        <v>37</v>
      </c>
      <c r="Q43" s="13">
        <v>0.53974215533339709</v>
      </c>
      <c r="R43" s="14">
        <v>43</v>
      </c>
    </row>
    <row r="44" spans="13:23" ht="15" customHeight="1" x14ac:dyDescent="0.25">
      <c r="M44" t="s">
        <v>3054</v>
      </c>
      <c r="N44" s="11">
        <v>4723.108695652174</v>
      </c>
      <c r="O44" s="12">
        <v>3.5677603181397655</v>
      </c>
      <c r="P44" s="14">
        <v>35</v>
      </c>
      <c r="Q44" s="13">
        <v>0.8353498064557705</v>
      </c>
      <c r="R44" s="14">
        <v>14</v>
      </c>
    </row>
    <row r="45" spans="13:23" ht="15" customHeight="1" x14ac:dyDescent="0.25">
      <c r="M45" t="s">
        <v>3055</v>
      </c>
      <c r="N45" s="11">
        <v>23313.304347826088</v>
      </c>
      <c r="O45" s="12">
        <v>3.6229993323461502</v>
      </c>
      <c r="P45" s="14">
        <v>30</v>
      </c>
      <c r="Q45" s="13">
        <v>0.54875251302670991</v>
      </c>
      <c r="R45" s="14">
        <v>42</v>
      </c>
    </row>
    <row r="46" spans="13:23" ht="15" customHeight="1" x14ac:dyDescent="0.25">
      <c r="M46" t="s">
        <v>3056</v>
      </c>
      <c r="N46" s="11">
        <v>79347.152173913142</v>
      </c>
      <c r="O46" s="12">
        <v>3.2995330042529103</v>
      </c>
      <c r="P46" s="14">
        <v>49</v>
      </c>
      <c r="Q46" s="13">
        <v>0.37572269654892942</v>
      </c>
      <c r="R46" s="14">
        <v>48</v>
      </c>
    </row>
    <row r="47" spans="13:23" ht="15" customHeight="1" x14ac:dyDescent="0.25">
      <c r="M47" t="s">
        <v>3057</v>
      </c>
      <c r="N47" s="11">
        <v>5298.0652173913022</v>
      </c>
      <c r="O47" s="12">
        <v>3.9381061380077234</v>
      </c>
      <c r="P47" s="14">
        <v>16</v>
      </c>
      <c r="Q47" s="13">
        <v>1.0787532569313658</v>
      </c>
      <c r="R47" s="14">
        <v>4</v>
      </c>
    </row>
    <row r="48" spans="13:23" ht="15" customHeight="1" x14ac:dyDescent="0.25">
      <c r="M48" t="s">
        <v>3058</v>
      </c>
      <c r="N48" s="11">
        <v>24257.923913043476</v>
      </c>
      <c r="O48" s="12">
        <v>3.3229098335864258</v>
      </c>
      <c r="P48" s="14">
        <v>48</v>
      </c>
      <c r="Q48" s="13">
        <v>0.51671344952724996</v>
      </c>
      <c r="R48" s="14">
        <v>45</v>
      </c>
    </row>
    <row r="49" spans="13:18" ht="15" customHeight="1" x14ac:dyDescent="0.25">
      <c r="M49" t="s">
        <v>3059</v>
      </c>
      <c r="N49" s="11">
        <v>2238.2826086956525</v>
      </c>
      <c r="O49" s="12">
        <v>3.9486413302124101</v>
      </c>
      <c r="P49" s="14">
        <v>15</v>
      </c>
      <c r="Q49" s="13">
        <v>0.74947480113829501</v>
      </c>
      <c r="R49" s="14">
        <v>21</v>
      </c>
    </row>
    <row r="50" spans="13:18" ht="15" customHeight="1" x14ac:dyDescent="0.25">
      <c r="M50" t="s">
        <v>3060</v>
      </c>
      <c r="N50" s="11">
        <v>12189.869565217394</v>
      </c>
      <c r="O50" s="12">
        <v>4.070232035153925</v>
      </c>
      <c r="P50" s="14">
        <v>11</v>
      </c>
      <c r="Q50" s="13">
        <v>0.87998641958575707</v>
      </c>
      <c r="R50" s="14">
        <v>11</v>
      </c>
    </row>
    <row r="51" spans="13:18" ht="15" customHeight="1" x14ac:dyDescent="0.25">
      <c r="M51" t="s">
        <v>3061</v>
      </c>
      <c r="N51" s="11">
        <v>18067.565217391315</v>
      </c>
      <c r="O51" s="12">
        <v>3.8287163581628367</v>
      </c>
      <c r="P51" s="14">
        <v>21</v>
      </c>
      <c r="Q51" s="13">
        <v>0.95168056979357585</v>
      </c>
      <c r="R51" s="14">
        <v>8</v>
      </c>
    </row>
    <row r="52" spans="13:18" ht="15" customHeight="1" x14ac:dyDescent="0.25">
      <c r="M52" t="s">
        <v>3062</v>
      </c>
      <c r="N52" s="11">
        <v>8857.8043478260879</v>
      </c>
      <c r="O52" s="12">
        <v>3.6103887016853227</v>
      </c>
      <c r="P52" s="14">
        <v>31</v>
      </c>
      <c r="Q52" s="13">
        <v>0.6354275031352844</v>
      </c>
      <c r="R52" s="14">
        <v>36</v>
      </c>
    </row>
    <row r="53" spans="13:18" ht="15" customHeight="1" x14ac:dyDescent="0.25">
      <c r="M53" t="s">
        <v>3063</v>
      </c>
      <c r="N53" s="11">
        <v>1950.3913043478262</v>
      </c>
      <c r="O53" s="12">
        <v>3.5539424084353195</v>
      </c>
      <c r="P53" s="14">
        <v>36</v>
      </c>
      <c r="Q53" s="13">
        <v>0.84780094295459074</v>
      </c>
      <c r="R53" s="14">
        <v>13</v>
      </c>
    </row>
    <row r="54" spans="13:18" ht="15" customHeight="1" x14ac:dyDescent="0.25"/>
  </sheetData>
  <phoneticPr fontId="14" type="noConversion"/>
  <pageMargins left="0.7" right="0.7" top="0.75" bottom="0.75" header="0.3" footer="0.3"/>
  <pageSetup orientation="portrait" horizontalDpi="300" verticalDpi="300" r:id="rId1"/>
  <ignoredErrors>
    <ignoredError sqref="V15 U19:U29 V3 V4 V5 V6 V7 V8 V9 V10 V11 V12 V13 V14 W3:W15" calculatedColumn="1"/>
  </ignoredErrors>
  <drawing r:id="rId2"/>
  <tableParts count="5">
    <tablePart r:id="rId3"/>
    <tablePart r:id="rId4"/>
    <tablePart r:id="rId5"/>
    <tablePart r:id="rId6"/>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0B8C-2964-47A5-AEC1-4EE1B30B128D}">
  <sheetPr codeName="Sheet5"/>
  <dimension ref="B2:D28"/>
  <sheetViews>
    <sheetView zoomScale="70" zoomScaleNormal="70" workbookViewId="0"/>
  </sheetViews>
  <sheetFormatPr defaultColWidth="8.85546875" defaultRowHeight="15.75" x14ac:dyDescent="0.25"/>
  <cols>
    <col min="1" max="1" width="100.140625" style="7" customWidth="1"/>
    <col min="2" max="2" width="4.140625" style="7" customWidth="1"/>
    <col min="3" max="3" width="21.5703125" style="7" customWidth="1"/>
    <col min="4" max="4" width="66.85546875" style="7" customWidth="1"/>
    <col min="5" max="16384" width="8.85546875" style="7"/>
  </cols>
  <sheetData>
    <row r="2" spans="2:4" ht="23.25" x14ac:dyDescent="0.35">
      <c r="C2" s="39" t="s">
        <v>3147</v>
      </c>
      <c r="D2" s="40"/>
    </row>
    <row r="3" spans="2:4" x14ac:dyDescent="0.25">
      <c r="C3" s="41" t="s">
        <v>3097</v>
      </c>
      <c r="D3" s="42" t="s">
        <v>3148</v>
      </c>
    </row>
    <row r="4" spans="2:4" x14ac:dyDescent="0.25">
      <c r="C4" s="43" t="s">
        <v>3083</v>
      </c>
      <c r="D4" s="44" t="s">
        <v>3149</v>
      </c>
    </row>
    <row r="5" spans="2:4" x14ac:dyDescent="0.25">
      <c r="C5" s="43" t="s">
        <v>3150</v>
      </c>
      <c r="D5" s="44" t="s">
        <v>3151</v>
      </c>
    </row>
    <row r="6" spans="2:4" ht="15.6" customHeight="1" x14ac:dyDescent="0.25">
      <c r="C6" s="43" t="s">
        <v>3099</v>
      </c>
      <c r="D6" s="44" t="s">
        <v>3152</v>
      </c>
    </row>
    <row r="7" spans="2:4" ht="15.6" customHeight="1" x14ac:dyDescent="0.25">
      <c r="C7" s="43" t="s">
        <v>3098</v>
      </c>
      <c r="D7" s="44" t="s">
        <v>3153</v>
      </c>
    </row>
    <row r="8" spans="2:4" x14ac:dyDescent="0.25">
      <c r="C8" s="43" t="s">
        <v>3154</v>
      </c>
      <c r="D8" s="44" t="s">
        <v>3155</v>
      </c>
    </row>
    <row r="9" spans="2:4" x14ac:dyDescent="0.25">
      <c r="C9" s="45" t="s">
        <v>3156</v>
      </c>
      <c r="D9" s="43" t="s">
        <v>3157</v>
      </c>
    </row>
    <row r="10" spans="2:4" x14ac:dyDescent="0.25">
      <c r="B10" s="46"/>
      <c r="C10" s="43" t="s">
        <v>3158</v>
      </c>
      <c r="D10" s="44" t="s">
        <v>3159</v>
      </c>
    </row>
    <row r="11" spans="2:4" x14ac:dyDescent="0.25">
      <c r="C11" s="43" t="s">
        <v>3051</v>
      </c>
      <c r="D11" s="44" t="s">
        <v>3160</v>
      </c>
    </row>
    <row r="12" spans="2:4" x14ac:dyDescent="0.25">
      <c r="C12" s="43" t="s">
        <v>3161</v>
      </c>
      <c r="D12" s="44" t="s">
        <v>3162</v>
      </c>
    </row>
    <row r="13" spans="2:4" x14ac:dyDescent="0.25">
      <c r="C13" s="43" t="s">
        <v>3158</v>
      </c>
      <c r="D13" s="44" t="s">
        <v>3159</v>
      </c>
    </row>
    <row r="14" spans="2:4" x14ac:dyDescent="0.25">
      <c r="C14" s="43" t="s">
        <v>3051</v>
      </c>
      <c r="D14" s="44" t="s">
        <v>3163</v>
      </c>
    </row>
    <row r="15" spans="2:4" x14ac:dyDescent="0.25">
      <c r="C15" s="47" t="s">
        <v>3161</v>
      </c>
      <c r="D15" s="48" t="s">
        <v>3162</v>
      </c>
    </row>
    <row r="17" spans="3:4" ht="23.25" x14ac:dyDescent="0.35">
      <c r="C17" s="39" t="s">
        <v>3164</v>
      </c>
      <c r="D17" s="40"/>
    </row>
    <row r="18" spans="3:4" x14ac:dyDescent="0.25">
      <c r="C18" s="43" t="s">
        <v>3083</v>
      </c>
      <c r="D18" s="44" t="s">
        <v>3165</v>
      </c>
    </row>
    <row r="19" spans="3:4" x14ac:dyDescent="0.25">
      <c r="C19" s="43" t="s">
        <v>3073</v>
      </c>
      <c r="D19" s="44" t="s">
        <v>3166</v>
      </c>
    </row>
    <row r="20" spans="3:4" x14ac:dyDescent="0.25">
      <c r="C20" s="45" t="s">
        <v>3167</v>
      </c>
      <c r="D20" s="43" t="s">
        <v>3168</v>
      </c>
    </row>
    <row r="21" spans="3:4" x14ac:dyDescent="0.25">
      <c r="C21" s="43" t="s">
        <v>3169</v>
      </c>
      <c r="D21" s="44" t="s">
        <v>3170</v>
      </c>
    </row>
    <row r="22" spans="3:4" x14ac:dyDescent="0.25">
      <c r="C22" s="43" t="s">
        <v>3171</v>
      </c>
      <c r="D22" s="44" t="s">
        <v>3172</v>
      </c>
    </row>
    <row r="23" spans="3:4" x14ac:dyDescent="0.25">
      <c r="C23" s="43" t="s">
        <v>3173</v>
      </c>
      <c r="D23" s="44" t="s">
        <v>3174</v>
      </c>
    </row>
    <row r="24" spans="3:4" x14ac:dyDescent="0.25">
      <c r="C24" s="43" t="s">
        <v>3175</v>
      </c>
      <c r="D24" s="44" t="s">
        <v>3176</v>
      </c>
    </row>
    <row r="25" spans="3:4" x14ac:dyDescent="0.25">
      <c r="C25" s="43" t="s">
        <v>3089</v>
      </c>
      <c r="D25" s="44" t="s">
        <v>3177</v>
      </c>
    </row>
    <row r="26" spans="3:4" x14ac:dyDescent="0.25">
      <c r="C26" s="43" t="s">
        <v>3171</v>
      </c>
      <c r="D26" s="44" t="s">
        <v>3172</v>
      </c>
    </row>
    <row r="27" spans="3:4" x14ac:dyDescent="0.25">
      <c r="C27" s="43" t="s">
        <v>3173</v>
      </c>
      <c r="D27" s="44" t="s">
        <v>3174</v>
      </c>
    </row>
    <row r="28" spans="3:4" x14ac:dyDescent="0.25">
      <c r="C28" s="47" t="s">
        <v>3175</v>
      </c>
      <c r="D28" s="48" t="s">
        <v>3176</v>
      </c>
    </row>
  </sheetData>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I s S a n d b o x E m b e d d e d " > < C u s t o m C o n t e n t > < ! [ C D A T A [ y e s ] ] > < / C u s t o m C o n t e n t > < / G e m i n i > 
</file>

<file path=customXml/item2.xml>��< ? x m l   v e r s i o n = " 1 . 0 "   e n c o d i n g = " U T F - 1 6 " ? > < G e m i n i   x m l n s = " h t t p : / / g e m i n i / p i v o t c u s t o m i z a t i o n / R e l a t i o n s h i p A u t o D e t e c t i o n E n a b l e d " > < C u s t o m C o n t e n t > < ! [ C D A T A [ T r u e ] ] > < / C u s t o m C o n t e n t > < / G e m i n i > 
</file>

<file path=customXml/item3.xml>��< ? x m l   v e r s i o n = " 1 . 0 "   e n c o d i n g = " U T F - 1 6 " ? > < G e m i n i   x m l n s = " h t t p : / / g e m i n i / p i v o t c u s t o m i z a t i o n / S a n d b o x N o n E m p t y " > < C u s t o m C o n t e n t > < ! [ C D A T A [ 1 ] ] > < / C u s t o m C o n t e n t > < / G e m i n i > 
</file>

<file path=customXml/item4.xml>��< ? x m l   v e r s i o n = " 1 . 0 "   e n c o d i n g = " u t f - 1 6 " ? > < D a t a M a s h u p   x m l n s = " h t t p : / / s c h e m a s . m i c r o s o f t . c o m / D a t a M a s h u p " > A A A A A A w D A A B Q S w M E F A A C A A g A B 1 J i V I X x e U K l A A A A 9 w A A A B I A H A B D b 2 5 m a W c v U G F j a 2 F n Z S 5 4 b W w g o h g A K K A U A A A A A A A A A A A A A A A A A A A A A A A A A A A A h Y + x D o I w G I R 3 E 9 + B d K c t a B z I T x l c J T E h G t c G G m i E v w a K 5 d 0 c f C R f Q Y i i b o 5 3 9 y V 3 9 7 j d I R m a 2 r u q t t M G Y x J Q T r z O S i x k b V D F B A 1 J x H I B e 5 m f Z a m 8 k c Y u G r o i J p W 1 l 4 g x 5 x x 1 K 2 r a k o W c B + y U 7 r K 8 U o 0 k H 1 j / h 3 2 N U 2 2 u i I D j a 4 0 I a c A 5 3 a z H U c B m E 1 K N X y A c s y n 9 M W H b 1 7 Z v l V D o H z J g s w T 2 / i C e U E s D B B Q A A g A I A A d S Y l R 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H U m J U K I p H u A 4 A A A A R A A A A E w A c A E Z v c m 1 1 b G F z L 1 N l Y 3 R p b 2 4 x L m 0 g o h g A K K A U A A A A A A A A A A A A A A A A A A A A A A A A A A A A K 0 5 N L s n M z 1 M I h t C G 1 g B Q S w E C L Q A U A A I A C A A H U m J U h f F 5 Q q U A A A D 3 A A A A E g A A A A A A A A A A A A A A A A A A A A A A Q 2 9 u Z m l n L 1 B h Y 2 t h Z 2 U u e G 1 s U E s B A i 0 A F A A C A A g A B 1 J i V F N y O C y b A A A A 4 Q A A A B M A A A A A A A A A A A A A A A A A 8 Q A A A F t D b 2 5 0 Z W 5 0 X 1 R 5 c G V z X S 5 4 b W x Q S w E C L Q A U A A I A C A A H U m J U 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N z h K K m l b M 1 K k T t H e s k o U m 4 A A A A A A g A A A A A A E G Y A A A A B A A A g A A A A B N q A y q M d m C m L a H K N n J l H T j 5 / 0 k S 2 2 F K Z g 3 U a 3 z C B R O s A A A A A D o A A A A A C A A A g A A A A o V v y 6 Y Q 5 B u m q 8 2 b M e u o 8 m K d o 2 h + 4 F A d V v M 8 l c q f K B I 5 Q A A A A e N + J 2 3 p J 8 W v V T O y 2 p O F h s T i f Q r G D E D Y S N Y 8 b O K P X 8 g 1 L W / 0 s R z Y j T 0 F f P Y P D S S N P n M K C h t k S p o 8 r s b u u m 5 S Z G Q W l D f e S m V 7 W X u W e d 8 B F x x Z A A A A A s W Z + B 1 u H x y z 3 v J v l t m I + l Q n s J l i g 4 / 1 e 6 I 8 e + K X 5 U 5 A S U g F R y e m v o V M c y V G D a r 3 W h U C o P T l 6 j R g y 7 W D L q 9 t a U w = = < / D a t a M a s h u p > 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 2 0 2 2 - 0 1 - 2 9 T 1 0 : 5 8 : 0 4 . 1 2 3 2 3 0 4 - 0 5 : 0 0 < / L a s t P r o c e s s e d T i m e > < / D a t a M o d e l i n g S a n d b o x . S e r i a l i z e d S a n d b o x E r r o r C a c h e > ] ] > < / C u s t o m C o n t e n t > < / G e m i n i > 
</file>

<file path=customXml/item6.xml>��< ? x m l   v e r s i o n = " 1 . 0 "   e n c o d i n g = " U T F - 1 6 " ? > < G e m i n i   x m l n s = " h t t p : / / g e m i n i / p i v o t c u s t o m i z a t i o n / P o w e r P i v o t V e r s i o n " > < C u s t o m C o n t e n t > < ! [ C D A T A [ 2 0 1 5 . 1 3 0 . 1 6 0 5 . 4 0 6 ] ] > < / C u s t o m C o n t e n t > < / G e m i n i > 
</file>

<file path=customXml/itemProps1.xml><?xml version="1.0" encoding="utf-8"?>
<ds:datastoreItem xmlns:ds="http://schemas.openxmlformats.org/officeDocument/2006/customXml" ds:itemID="{80E33DC4-4DD3-49B7-9092-FE12AD1B1012}">
  <ds:schemaRefs/>
</ds:datastoreItem>
</file>

<file path=customXml/itemProps2.xml><?xml version="1.0" encoding="utf-8"?>
<ds:datastoreItem xmlns:ds="http://schemas.openxmlformats.org/officeDocument/2006/customXml" ds:itemID="{4A0F9BBD-0722-44C0-A51D-871F1E608662}">
  <ds:schemaRefs/>
</ds:datastoreItem>
</file>

<file path=customXml/itemProps3.xml><?xml version="1.0" encoding="utf-8"?>
<ds:datastoreItem xmlns:ds="http://schemas.openxmlformats.org/officeDocument/2006/customXml" ds:itemID="{5E70A7C7-2103-44AA-8B08-92C32F7E8F41}">
  <ds:schemaRefs/>
</ds:datastoreItem>
</file>

<file path=customXml/itemProps4.xml><?xml version="1.0" encoding="utf-8"?>
<ds:datastoreItem xmlns:ds="http://schemas.openxmlformats.org/officeDocument/2006/customXml" ds:itemID="{696E26E2-54FB-4F48-A7C1-42B31EB870F2}">
  <ds:schemaRefs>
    <ds:schemaRef ds:uri="http://schemas.microsoft.com/DataMashup"/>
  </ds:schemaRefs>
</ds:datastoreItem>
</file>

<file path=customXml/itemProps5.xml><?xml version="1.0" encoding="utf-8"?>
<ds:datastoreItem xmlns:ds="http://schemas.openxmlformats.org/officeDocument/2006/customXml" ds:itemID="{A4A438E6-B8DE-4271-94C6-683D0D7167DF}">
  <ds:schemaRefs/>
</ds:datastoreItem>
</file>

<file path=customXml/itemProps6.xml><?xml version="1.0" encoding="utf-8"?>
<ds:datastoreItem xmlns:ds="http://schemas.openxmlformats.org/officeDocument/2006/customXml" ds:itemID="{97E02576-7B1E-4A71-8318-92E74C9030B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Nurse</vt:lpstr>
      <vt:lpstr>Contract</vt:lpstr>
      <vt:lpstr>Non-Nurse</vt:lpstr>
      <vt:lpstr>Summary Data</vt:lpstr>
      <vt:lpstr>Notes &amp; Glossary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2022-01-29T15:07:42Z</dcterms:created>
  <dcterms:modified xsi:type="dcterms:W3CDTF">2022-03-02T16:37:09Z</dcterms:modified>
</cp:coreProperties>
</file>